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D3031" i="2" l="1"/>
  <c r="E3031" i="2"/>
  <c r="F3031" i="2"/>
  <c r="G3031" i="2"/>
  <c r="D3032" i="2"/>
  <c r="E3032" i="2"/>
  <c r="F3032" i="2"/>
  <c r="G3032" i="2"/>
  <c r="D791" i="2"/>
  <c r="E791" i="2"/>
  <c r="F791" i="2"/>
  <c r="G791" i="2"/>
  <c r="D792" i="2"/>
  <c r="E792" i="2"/>
  <c r="F792" i="2"/>
  <c r="G792" i="2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B788" i="7" l="1"/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6" i="21"/>
  <c r="A120" i="21" s="1"/>
  <c r="A155" i="21" s="1"/>
  <c r="A192" i="21" s="1"/>
  <c r="A16" i="21"/>
  <c r="A17" i="21" s="1"/>
  <c r="R895" i="21"/>
  <c r="P895" i="21"/>
  <c r="N895" i="21"/>
  <c r="N89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87" i="21" s="1"/>
  <c r="P894" i="21" l="1"/>
  <c r="R894" i="2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6" i="21"/>
  <c r="A86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94" i="21"/>
  <c r="L895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1" i="21"/>
  <c r="A88" i="21"/>
  <c r="S87" i="21"/>
  <c r="A165" i="23"/>
  <c r="F16" i="1"/>
  <c r="D7" i="2" s="1"/>
  <c r="E7" i="2" s="1"/>
  <c r="G53" i="21"/>
  <c r="A229" i="21"/>
  <c r="A193" i="21"/>
  <c r="I192" i="21"/>
  <c r="J17" i="24"/>
  <c r="K121" i="21"/>
  <c r="G87" i="21"/>
  <c r="I18" i="2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C21" i="8"/>
  <c r="B21" i="8"/>
  <c r="E21" i="8"/>
  <c r="E16" i="8"/>
  <c r="C16" i="8"/>
  <c r="A266" i="21"/>
  <c r="L229" i="21"/>
  <c r="C229" i="21"/>
  <c r="L121" i="21"/>
  <c r="T193" i="21"/>
  <c r="M88" i="21"/>
  <c r="X87" i="21"/>
  <c r="J54" i="21"/>
  <c r="O192" i="21"/>
  <c r="Q18" i="21"/>
  <c r="A55" i="21"/>
  <c r="Y165" i="23"/>
  <c r="F165" i="23"/>
  <c r="A238" i="23"/>
  <c r="X126" i="23"/>
  <c r="Q126" i="23"/>
  <c r="A54" i="24"/>
  <c r="I53" i="24"/>
  <c r="G17" i="24"/>
  <c r="G53" i="24"/>
  <c r="P86" i="24"/>
  <c r="V54" i="23"/>
  <c r="A91" i="23"/>
  <c r="V17" i="24"/>
  <c r="J53" i="23"/>
  <c r="W53" i="23"/>
  <c r="G53" i="23"/>
  <c r="A90" i="23"/>
  <c r="L86" i="24"/>
  <c r="R53" i="23"/>
  <c r="L17" i="24"/>
  <c r="A18" i="24"/>
  <c r="A120" i="24"/>
  <c r="A17" i="19"/>
  <c r="A18" i="19" s="1"/>
  <c r="Q201" i="19"/>
  <c r="V155" i="21"/>
  <c r="B155" i="21"/>
  <c r="R120" i="21"/>
  <c r="W15" i="21"/>
  <c r="S15" i="21"/>
  <c r="G15" i="21"/>
  <c r="M17" i="21"/>
  <c r="I17" i="21"/>
  <c r="T16" i="21"/>
  <c r="X52" i="21"/>
  <c r="L52" i="21"/>
  <c r="H52" i="21"/>
  <c r="D52" i="21"/>
  <c r="S86" i="21"/>
  <c r="K86" i="21"/>
  <c r="X15" i="23"/>
  <c r="H15" i="23"/>
  <c r="X52" i="23"/>
  <c r="P52" i="23"/>
  <c r="F89" i="23"/>
  <c r="V89" i="23"/>
  <c r="B16" i="23"/>
  <c r="F16" i="23"/>
  <c r="N16" i="23"/>
  <c r="R16" i="23"/>
  <c r="V16" i="23"/>
  <c r="G16" i="24"/>
  <c r="K16" i="24"/>
  <c r="S16" i="24"/>
  <c r="W16" i="24"/>
  <c r="D86" i="24"/>
  <c r="H86" i="24"/>
  <c r="R164" i="19"/>
  <c r="M201" i="19"/>
  <c r="X201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6" i="21"/>
  <c r="V86" i="21"/>
  <c r="R86" i="21"/>
  <c r="J86" i="21"/>
  <c r="F86" i="21"/>
  <c r="C15" i="19"/>
  <c r="K15" i="23"/>
  <c r="S52" i="23"/>
  <c r="C52" i="23"/>
  <c r="O89" i="23"/>
  <c r="C16" i="23"/>
  <c r="G16" i="23"/>
  <c r="S16" i="23"/>
  <c r="W16" i="23"/>
  <c r="H16" i="24"/>
  <c r="L16" i="24"/>
  <c r="P16" i="24"/>
  <c r="T16" i="24"/>
  <c r="X16" i="24"/>
  <c r="E86" i="24"/>
  <c r="D164" i="19"/>
  <c r="D201" i="19"/>
  <c r="I201" i="19"/>
  <c r="Y201" i="19"/>
  <c r="Y238" i="19"/>
  <c r="D275" i="19"/>
  <c r="E155" i="21"/>
  <c r="T155" i="21"/>
  <c r="X155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U156" i="21"/>
  <c r="U88" i="21"/>
  <c r="E88" i="21"/>
  <c r="L88" i="21"/>
  <c r="S88" i="21"/>
  <c r="J88" i="21"/>
  <c r="U18" i="21"/>
  <c r="R18" i="21"/>
  <c r="S18" i="21"/>
  <c r="P18" i="21"/>
  <c r="A19" i="21"/>
  <c r="J156" i="21"/>
  <c r="U53" i="21"/>
  <c r="E53" i="21"/>
  <c r="L53" i="21"/>
  <c r="S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T18" i="21"/>
  <c r="E156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J53" i="24"/>
  <c r="N53" i="24"/>
  <c r="R53" i="24"/>
  <c r="V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K156" i="21"/>
  <c r="R156" i="21"/>
  <c r="N18" i="19"/>
  <c r="G18" i="19"/>
  <c r="P18" i="19"/>
  <c r="I18" i="19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Q164" i="23" l="1"/>
  <c r="D8" i="2"/>
  <c r="G192" i="21"/>
  <c r="L18" i="21"/>
  <c r="V52" i="24"/>
  <c r="R164" i="23"/>
  <c r="V192" i="21"/>
  <c r="W15" i="24"/>
  <c r="X15" i="24"/>
  <c r="T88" i="21"/>
  <c r="D88" i="21"/>
  <c r="R88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55" i="21"/>
  <c r="L238" i="19"/>
  <c r="O201" i="19"/>
  <c r="L164" i="19"/>
  <c r="K16" i="23"/>
  <c r="S89" i="23"/>
  <c r="C89" i="23"/>
  <c r="O52" i="23"/>
  <c r="G15" i="23"/>
  <c r="W15" i="23"/>
  <c r="N86" i="21"/>
  <c r="O16" i="21"/>
  <c r="S201" i="19"/>
  <c r="B164" i="19"/>
  <c r="J89" i="23"/>
  <c r="L52" i="23"/>
  <c r="D15" i="23"/>
  <c r="T15" i="23"/>
  <c r="O86" i="21"/>
  <c r="N120" i="21"/>
  <c r="R238" i="19"/>
  <c r="Q86" i="24"/>
  <c r="N126" i="23"/>
  <c r="J165" i="23"/>
  <c r="G88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7" i="21"/>
  <c r="P54" i="21"/>
  <c r="K54" i="21"/>
  <c r="Q53" i="21"/>
  <c r="R192" i="21"/>
  <c r="G54" i="21"/>
  <c r="U17" i="24"/>
  <c r="O17" i="24"/>
  <c r="H121" i="21"/>
  <c r="N86" i="24"/>
  <c r="E229" i="21"/>
  <c r="S229" i="21"/>
  <c r="S121" i="21"/>
  <c r="H87" i="21"/>
  <c r="H54" i="21"/>
  <c r="J192" i="21"/>
  <c r="V53" i="21"/>
  <c r="K18" i="21"/>
  <c r="W17" i="24"/>
  <c r="O53" i="24"/>
  <c r="J86" i="24"/>
  <c r="Q17" i="24"/>
  <c r="P17" i="24"/>
  <c r="M86" i="24"/>
  <c r="I155" i="21"/>
  <c r="F120" i="21"/>
  <c r="V120" i="21"/>
  <c r="O15" i="21"/>
  <c r="U17" i="21"/>
  <c r="E17" i="21"/>
  <c r="L16" i="21"/>
  <c r="T52" i="21"/>
  <c r="M87" i="21"/>
  <c r="L54" i="21"/>
  <c r="W87" i="21"/>
  <c r="U54" i="21"/>
  <c r="T54" i="21"/>
  <c r="W86" i="24"/>
  <c r="M53" i="21"/>
  <c r="I17" i="24"/>
  <c r="J121" i="21"/>
  <c r="F87" i="21"/>
  <c r="E87" i="21"/>
  <c r="O86" i="24"/>
  <c r="U229" i="21"/>
  <c r="U121" i="21"/>
  <c r="K193" i="21"/>
  <c r="O87" i="21"/>
  <c r="X54" i="21"/>
  <c r="M192" i="21"/>
  <c r="W53" i="21"/>
  <c r="R17" i="24"/>
  <c r="W53" i="24"/>
  <c r="I86" i="24"/>
  <c r="K17" i="24"/>
  <c r="B86" i="24"/>
  <c r="D17" i="24"/>
  <c r="T17" i="24"/>
  <c r="Q155" i="21"/>
  <c r="J120" i="21"/>
  <c r="B120" i="21"/>
  <c r="K15" i="21"/>
  <c r="Q17" i="21"/>
  <c r="X16" i="21"/>
  <c r="H16" i="21"/>
  <c r="P52" i="21"/>
  <c r="W86" i="21"/>
  <c r="G86" i="21"/>
  <c r="L87" i="21"/>
  <c r="M54" i="21"/>
  <c r="R87" i="21"/>
  <c r="T87" i="21"/>
  <c r="G18" i="21"/>
  <c r="H53" i="21"/>
  <c r="D192" i="21"/>
  <c r="V54" i="21"/>
  <c r="S17" i="24"/>
  <c r="N17" i="24"/>
  <c r="N121" i="21"/>
  <c r="J87" i="21"/>
  <c r="R86" i="24"/>
  <c r="N229" i="21"/>
  <c r="E121" i="21"/>
  <c r="M193" i="21"/>
  <c r="R193" i="21"/>
  <c r="Q87" i="21"/>
  <c r="V87" i="21"/>
  <c r="Q54" i="21"/>
  <c r="P192" i="21"/>
  <c r="T53" i="21"/>
  <c r="J18" i="21"/>
  <c r="S53" i="24"/>
  <c r="M17" i="24"/>
  <c r="V86" i="24"/>
  <c r="T86" i="24"/>
  <c r="G86" i="24"/>
  <c r="H17" i="24"/>
  <c r="X17" i="24"/>
  <c r="U86" i="24"/>
  <c r="D15" i="24"/>
  <c r="U52" i="24"/>
  <c r="T192" i="21"/>
  <c r="D11" i="8"/>
  <c r="E11" i="8"/>
  <c r="C11" i="8"/>
  <c r="G15" i="24"/>
  <c r="C86" i="21"/>
  <c r="H15" i="24"/>
  <c r="K87" i="21"/>
  <c r="S86" i="24"/>
  <c r="K86" i="24"/>
  <c r="R15" i="24"/>
  <c r="E15" i="24"/>
  <c r="L52" i="24"/>
  <c r="P87" i="21"/>
  <c r="N15" i="24"/>
  <c r="E52" i="24"/>
  <c r="P15" i="24"/>
  <c r="U87" i="21"/>
  <c r="N87" i="21"/>
  <c r="B192" i="21"/>
  <c r="X192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56" i="21"/>
  <c r="S156" i="21"/>
  <c r="O15" i="24"/>
  <c r="F52" i="24"/>
  <c r="X52" i="24"/>
  <c r="P53" i="21"/>
  <c r="O52" i="24"/>
  <c r="Q192" i="21"/>
  <c r="K192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192" i="21"/>
  <c r="F192" i="21"/>
  <c r="H192" i="21"/>
  <c r="P17" i="23"/>
  <c r="U53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8" i="21"/>
  <c r="I88" i="21"/>
  <c r="K88" i="21"/>
  <c r="N88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W54" i="21"/>
  <c r="X122" i="21"/>
  <c r="W88" i="21"/>
  <c r="E53" i="24"/>
  <c r="U53" i="24"/>
  <c r="K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88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841" i="2" l="1"/>
  <c r="B16" i="21"/>
  <c r="D16" i="24"/>
  <c r="Y86" i="21"/>
  <c r="Y120" i="21"/>
  <c r="D53" i="24"/>
  <c r="C87" i="21"/>
  <c r="Y15" i="21"/>
  <c r="C156" i="21"/>
  <c r="B156" i="21"/>
  <c r="D16" i="21"/>
  <c r="C16" i="24"/>
  <c r="Y155" i="21"/>
  <c r="Y52" i="21"/>
  <c r="B16" i="24"/>
  <c r="B53" i="24"/>
  <c r="D156" i="21"/>
  <c r="C16" i="21"/>
  <c r="C53" i="21"/>
  <c r="Y192" i="21"/>
  <c r="C121" i="21"/>
  <c r="Y52" i="24"/>
  <c r="B87" i="21"/>
  <c r="D193" i="21"/>
  <c r="D53" i="21"/>
  <c r="Y15" i="24"/>
  <c r="D87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6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X18" i="21"/>
  <c r="X18" i="19"/>
  <c r="W18" i="21"/>
  <c r="Y18" i="19"/>
  <c r="W18" i="19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M89" i="21"/>
  <c r="R89" i="21"/>
  <c r="T89" i="21"/>
  <c r="J89" i="21"/>
  <c r="H89" i="21"/>
  <c r="P89" i="21"/>
  <c r="K89" i="21"/>
  <c r="O89" i="21"/>
  <c r="W89" i="21"/>
  <c r="U89" i="21"/>
  <c r="Q89" i="21"/>
  <c r="V89" i="21"/>
  <c r="G89" i="21"/>
  <c r="L89" i="21"/>
  <c r="X89" i="21"/>
  <c r="F89" i="21"/>
  <c r="I89" i="21"/>
  <c r="N89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89" i="24"/>
  <c r="D55" i="24"/>
  <c r="N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0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56" i="21"/>
  <c r="B17" i="21"/>
  <c r="Y16" i="24"/>
  <c r="C88" i="21"/>
  <c r="C17" i="24"/>
  <c r="Y87" i="21"/>
  <c r="B88" i="21"/>
  <c r="B17" i="24"/>
  <c r="B54" i="24"/>
  <c r="B157" i="21"/>
  <c r="B54" i="21"/>
  <c r="Y121" i="21"/>
  <c r="C54" i="24"/>
  <c r="C157" i="21"/>
  <c r="Y53" i="21"/>
  <c r="Y53" i="24"/>
  <c r="Y193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P195" i="21"/>
  <c r="F195" i="21"/>
  <c r="L195" i="21"/>
  <c r="D195" i="21"/>
  <c r="G195" i="21"/>
  <c r="A196" i="21"/>
  <c r="Q195" i="21"/>
  <c r="W195" i="21"/>
  <c r="C195" i="21"/>
  <c r="W19" i="19"/>
  <c r="X19" i="19"/>
  <c r="Y19" i="19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0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P90" i="21"/>
  <c r="I90" i="21"/>
  <c r="R90" i="21"/>
  <c r="K90" i="21"/>
  <c r="D90" i="21"/>
  <c r="T90" i="21"/>
  <c r="M90" i="21"/>
  <c r="F90" i="21"/>
  <c r="O90" i="21"/>
  <c r="H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1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P159" i="21"/>
  <c r="I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88" i="21"/>
  <c r="Y157" i="21"/>
  <c r="B18" i="21"/>
  <c r="B18" i="24"/>
  <c r="C18" i="24"/>
  <c r="C55" i="21"/>
  <c r="B55" i="21"/>
  <c r="Y54" i="24"/>
  <c r="Y194" i="21"/>
  <c r="Y88" i="24"/>
  <c r="B158" i="21"/>
  <c r="Y122" i="21"/>
  <c r="B55" i="24"/>
  <c r="C158" i="21"/>
  <c r="B89" i="21"/>
  <c r="C89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32" i="2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W20" i="19"/>
  <c r="X20" i="24"/>
  <c r="X20" i="21"/>
  <c r="X20" i="19"/>
  <c r="W20" i="21"/>
  <c r="W20" i="24"/>
  <c r="U196" i="21"/>
  <c r="S196" i="21"/>
  <c r="J196" i="21"/>
  <c r="B196" i="21"/>
  <c r="M196" i="21"/>
  <c r="Q196" i="21"/>
  <c r="L196" i="21"/>
  <c r="K196" i="21"/>
  <c r="O196" i="21"/>
  <c r="A197" i="21"/>
  <c r="F196" i="21"/>
  <c r="E196" i="21"/>
  <c r="H196" i="21"/>
  <c r="T196" i="21"/>
  <c r="R196" i="21"/>
  <c r="G196" i="21"/>
  <c r="C196" i="21"/>
  <c r="I196" i="21"/>
  <c r="N196" i="21"/>
  <c r="D196" i="21"/>
  <c r="P196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B90" i="24"/>
  <c r="J90" i="24"/>
  <c r="R90" i="24"/>
  <c r="C90" i="24"/>
  <c r="K90" i="24"/>
  <c r="S90" i="24"/>
  <c r="F90" i="24"/>
  <c r="G90" i="24"/>
  <c r="N90" i="24"/>
  <c r="O90" i="24"/>
  <c r="U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7" i="24"/>
  <c r="O57" i="24"/>
  <c r="S57" i="24"/>
  <c r="A91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1" i="21"/>
  <c r="K91" i="21"/>
  <c r="T91" i="21"/>
  <c r="M91" i="21"/>
  <c r="V91" i="21"/>
  <c r="O91" i="21"/>
  <c r="H91" i="21"/>
  <c r="X91" i="21"/>
  <c r="Q91" i="21"/>
  <c r="J91" i="21"/>
  <c r="S91" i="21"/>
  <c r="L91" i="21"/>
  <c r="U91" i="21"/>
  <c r="W91" i="21"/>
  <c r="A125" i="21"/>
  <c r="P91" i="21"/>
  <c r="N91" i="21"/>
  <c r="I91" i="21"/>
  <c r="R58" i="21"/>
  <c r="I58" i="21"/>
  <c r="O58" i="21"/>
  <c r="L58" i="21"/>
  <c r="D58" i="21"/>
  <c r="A92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W160" i="21"/>
  <c r="P160" i="21"/>
  <c r="I160" i="21"/>
  <c r="R160" i="21"/>
  <c r="K160" i="21"/>
  <c r="T160" i="21"/>
  <c r="M160" i="21"/>
  <c r="V160" i="21"/>
  <c r="O160" i="21"/>
  <c r="H160" i="21"/>
  <c r="X160" i="21"/>
  <c r="Q160" i="21"/>
  <c r="J160" i="21"/>
  <c r="S160" i="21"/>
  <c r="L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89" i="21"/>
  <c r="B56" i="21"/>
  <c r="Y158" i="21"/>
  <c r="B19" i="24"/>
  <c r="Y55" i="24"/>
  <c r="Y89" i="24"/>
  <c r="B159" i="21"/>
  <c r="Y195" i="21"/>
  <c r="Y123" i="21"/>
  <c r="B56" i="24"/>
  <c r="B90" i="21"/>
  <c r="D233" i="2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59" i="21"/>
  <c r="X90" i="21"/>
  <c r="B57" i="21"/>
  <c r="G57" i="21"/>
  <c r="X159" i="21"/>
  <c r="W19" i="21"/>
  <c r="W56" i="24"/>
  <c r="V56" i="24"/>
  <c r="B20" i="24"/>
  <c r="G20" i="24"/>
  <c r="Y90" i="21"/>
  <c r="V90" i="21"/>
  <c r="E57" i="21"/>
  <c r="V159" i="21"/>
  <c r="X19" i="21"/>
  <c r="Y56" i="24"/>
  <c r="F20" i="24"/>
  <c r="D20" i="24"/>
  <c r="W90" i="21"/>
  <c r="F57" i="21"/>
  <c r="Y159" i="21"/>
  <c r="X196" i="21"/>
  <c r="G20" i="21"/>
  <c r="W90" i="24"/>
  <c r="X90" i="24"/>
  <c r="C57" i="24"/>
  <c r="F57" i="24"/>
  <c r="Y124" i="21"/>
  <c r="V124" i="21"/>
  <c r="F91" i="21"/>
  <c r="G91" i="21"/>
  <c r="F160" i="21"/>
  <c r="V196" i="21"/>
  <c r="Y196" i="21"/>
  <c r="C20" i="21"/>
  <c r="G57" i="24"/>
  <c r="B57" i="24"/>
  <c r="W124" i="21"/>
  <c r="D91" i="21"/>
  <c r="G160" i="21"/>
  <c r="D160" i="21"/>
  <c r="W196" i="21"/>
  <c r="F20" i="21"/>
  <c r="Y90" i="24"/>
  <c r="V90" i="24"/>
  <c r="D57" i="24"/>
  <c r="E57" i="24"/>
  <c r="B91" i="21"/>
  <c r="E91" i="21"/>
  <c r="B160" i="21"/>
  <c r="E160" i="21"/>
  <c r="D20" i="21"/>
  <c r="E20" i="21"/>
  <c r="X124" i="21"/>
  <c r="C91" i="21"/>
  <c r="C160" i="21"/>
  <c r="U198" i="2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L198" i="21"/>
  <c r="A199" i="21"/>
  <c r="S198" i="21"/>
  <c r="G198" i="21"/>
  <c r="B198" i="21"/>
  <c r="M198" i="21"/>
  <c r="K198" i="21"/>
  <c r="Q198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F59" i="24"/>
  <c r="K59" i="24"/>
  <c r="Q59" i="24"/>
  <c r="G59" i="24"/>
  <c r="M59" i="24"/>
  <c r="R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D93" i="21"/>
  <c r="V93" i="21"/>
  <c r="Q93" i="21"/>
  <c r="U93" i="21"/>
  <c r="W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1" i="21"/>
  <c r="Y160" i="21"/>
  <c r="C21" i="24"/>
  <c r="C58" i="21"/>
  <c r="Y57" i="24"/>
  <c r="B58" i="24"/>
  <c r="B92" i="21"/>
  <c r="Y197" i="21"/>
  <c r="C58" i="24"/>
  <c r="Y91" i="24"/>
  <c r="C92" i="21"/>
  <c r="Y125" i="21"/>
  <c r="C161" i="21"/>
  <c r="B161" i="21"/>
  <c r="V199" i="2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P199" i="21"/>
  <c r="G199" i="21"/>
  <c r="A200" i="21"/>
  <c r="X199" i="21"/>
  <c r="O199" i="21"/>
  <c r="F199" i="21"/>
  <c r="I199" i="21"/>
  <c r="B1012" i="2"/>
  <c r="W23" i="21" s="1"/>
  <c r="D23" i="21"/>
  <c r="E23" i="21"/>
  <c r="W23" i="19"/>
  <c r="X23" i="19"/>
  <c r="Y23" i="19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M60" i="24"/>
  <c r="G60" i="24"/>
  <c r="Q60" i="24"/>
  <c r="A94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N24" i="24"/>
  <c r="A25" i="24"/>
  <c r="M24" i="24"/>
  <c r="Q24" i="24"/>
  <c r="E24" i="24"/>
  <c r="A61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5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J94" i="21"/>
  <c r="E94" i="21"/>
  <c r="G94" i="21"/>
  <c r="D94" i="21"/>
  <c r="V94" i="21"/>
  <c r="Q94" i="21"/>
  <c r="C94" i="21"/>
  <c r="W94" i="21"/>
  <c r="O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63" i="21"/>
  <c r="K163" i="21"/>
  <c r="D163" i="21"/>
  <c r="M163" i="21"/>
  <c r="F163" i="21"/>
  <c r="V163" i="21"/>
  <c r="O163" i="21"/>
  <c r="H163" i="21"/>
  <c r="Q163" i="21"/>
  <c r="J163" i="21"/>
  <c r="C163" i="21"/>
  <c r="L163" i="21"/>
  <c r="E163" i="21"/>
  <c r="A164" i="21"/>
  <c r="N163" i="21"/>
  <c r="G163" i="21"/>
  <c r="P163" i="21"/>
  <c r="I163" i="21"/>
  <c r="S163" i="21" l="1"/>
  <c r="W163" i="21"/>
  <c r="U163" i="21"/>
  <c r="T163" i="21"/>
  <c r="T94" i="21"/>
  <c r="J61" i="21"/>
  <c r="K61" i="21"/>
  <c r="L61" i="21"/>
  <c r="N61" i="21"/>
  <c r="O24" i="24"/>
  <c r="J24" i="24"/>
  <c r="F24" i="24"/>
  <c r="G24" i="24"/>
  <c r="T60" i="24"/>
  <c r="S94" i="21"/>
  <c r="U94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36" i="21" s="1"/>
  <c r="Y21" i="21"/>
  <c r="Y58" i="21"/>
  <c r="C22" i="21"/>
  <c r="B22" i="21"/>
  <c r="Y21" i="24"/>
  <c r="B22" i="24"/>
  <c r="Y92" i="21"/>
  <c r="C59" i="21"/>
  <c r="C22" i="24"/>
  <c r="B59" i="21"/>
  <c r="Y161" i="21"/>
  <c r="Y58" i="24"/>
  <c r="C162" i="21"/>
  <c r="Y198" i="21"/>
  <c r="Y126" i="21"/>
  <c r="B93" i="21"/>
  <c r="B59" i="24"/>
  <c r="C59" i="24"/>
  <c r="C93" i="21"/>
  <c r="B162" i="21"/>
  <c r="Y92" i="24"/>
  <c r="H236" i="21"/>
  <c r="C236" i="21"/>
  <c r="B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F200" i="21"/>
  <c r="G200" i="21"/>
  <c r="B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F94" i="24"/>
  <c r="B94" i="24"/>
  <c r="W94" i="24"/>
  <c r="S94" i="24"/>
  <c r="L94" i="24"/>
  <c r="E94" i="24"/>
  <c r="K94" i="24"/>
  <c r="G94" i="24"/>
  <c r="C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5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V95" i="21"/>
  <c r="Q95" i="21"/>
  <c r="U95" i="21"/>
  <c r="W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6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S164" i="21"/>
  <c r="L164" i="21"/>
  <c r="E164" i="21"/>
  <c r="U164" i="21"/>
  <c r="A165" i="21"/>
  <c r="N164" i="21"/>
  <c r="G164" i="21"/>
  <c r="W164" i="21"/>
  <c r="P164" i="21"/>
  <c r="I164" i="21"/>
  <c r="R164" i="21"/>
  <c r="K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62" i="21"/>
  <c r="Y59" i="24"/>
  <c r="Y93" i="21"/>
  <c r="Y22" i="21"/>
  <c r="B23" i="24"/>
  <c r="B60" i="21"/>
  <c r="Y127" i="21"/>
  <c r="B163" i="21"/>
  <c r="Y199" i="21"/>
  <c r="Y93" i="24"/>
  <c r="B94" i="21"/>
  <c r="B60" i="24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6" i="24" s="1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97" i="21"/>
  <c r="L63" i="21"/>
  <c r="K63" i="21"/>
  <c r="U63" i="21"/>
  <c r="G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6" i="21"/>
  <c r="S96" i="21"/>
  <c r="N96" i="21"/>
  <c r="I96" i="21"/>
  <c r="X96" i="21"/>
  <c r="U96" i="21"/>
  <c r="R96" i="21"/>
  <c r="M96" i="21"/>
  <c r="L96" i="21"/>
  <c r="G96" i="21"/>
  <c r="V96" i="21"/>
  <c r="K96" i="21"/>
  <c r="J96" i="21"/>
  <c r="E96" i="21"/>
  <c r="W96" i="21"/>
  <c r="H96" i="21"/>
  <c r="Q96" i="21"/>
  <c r="D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63" i="21" l="1"/>
  <c r="D26" i="24"/>
  <c r="E63" i="21"/>
  <c r="B1033" i="2"/>
  <c r="Y238" i="21" s="1"/>
  <c r="B24" i="24"/>
  <c r="B61" i="21"/>
  <c r="X94" i="21"/>
  <c r="Y94" i="21"/>
  <c r="Y23" i="21"/>
  <c r="X60" i="24"/>
  <c r="C61" i="21"/>
  <c r="Y163" i="21"/>
  <c r="Y60" i="24"/>
  <c r="D24" i="24"/>
  <c r="C24" i="24"/>
  <c r="D61" i="21"/>
  <c r="X163" i="21"/>
  <c r="X23" i="24"/>
  <c r="X94" i="24"/>
  <c r="C61" i="24"/>
  <c r="D61" i="24"/>
  <c r="Y128" i="21"/>
  <c r="B95" i="21"/>
  <c r="X60" i="21"/>
  <c r="Y60" i="21"/>
  <c r="B61" i="24"/>
  <c r="C95" i="21"/>
  <c r="X23" i="21"/>
  <c r="D24" i="21"/>
  <c r="Y200" i="21"/>
  <c r="X200" i="21"/>
  <c r="Y94" i="24"/>
  <c r="D95" i="21"/>
  <c r="D164" i="21"/>
  <c r="B24" i="21"/>
  <c r="Y23" i="24"/>
  <c r="C24" i="21"/>
  <c r="X128" i="21"/>
  <c r="C164" i="21"/>
  <c r="B164" i="21"/>
  <c r="B1084" i="2"/>
  <c r="D26" i="21"/>
  <c r="F26" i="21"/>
  <c r="E26" i="21"/>
  <c r="Q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X26" i="19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4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F64" i="21"/>
  <c r="C64" i="21"/>
  <c r="H64" i="21"/>
  <c r="J64" i="21"/>
  <c r="G64" i="21"/>
  <c r="M64" i="21"/>
  <c r="O64" i="21"/>
  <c r="E64" i="21"/>
  <c r="A98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U97" i="21"/>
  <c r="W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B1057" i="2" l="1"/>
  <c r="Y24" i="21"/>
  <c r="Y24" i="24"/>
  <c r="Y61" i="21"/>
  <c r="B25" i="21"/>
  <c r="C25" i="21"/>
  <c r="C25" i="24"/>
  <c r="C62" i="21"/>
  <c r="B25" i="24"/>
  <c r="Y95" i="21"/>
  <c r="B62" i="21"/>
  <c r="Y61" i="24"/>
  <c r="Y164" i="21"/>
  <c r="Y129" i="21"/>
  <c r="Y201" i="21"/>
  <c r="Y95" i="24"/>
  <c r="B96" i="21"/>
  <c r="C96" i="21"/>
  <c r="C165" i="21"/>
  <c r="B165" i="21"/>
  <c r="B62" i="24"/>
  <c r="C62" i="24"/>
  <c r="Y27" i="19"/>
  <c r="W27" i="19"/>
  <c r="X27" i="19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98" i="24"/>
  <c r="N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99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98" i="21"/>
  <c r="N98" i="21"/>
  <c r="I98" i="21"/>
  <c r="K98" i="21"/>
  <c r="O98" i="21"/>
  <c r="J98" i="21"/>
  <c r="E98" i="21"/>
  <c r="G98" i="21"/>
  <c r="D98" i="21"/>
  <c r="H98" i="21"/>
  <c r="C98" i="21"/>
  <c r="F98" i="21"/>
  <c r="A132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I167" i="21"/>
  <c r="K167" i="21"/>
  <c r="D167" i="21"/>
  <c r="M167" i="21"/>
  <c r="F167" i="21"/>
  <c r="O167" i="21"/>
  <c r="H167" i="21"/>
  <c r="J167" i="21"/>
  <c r="C167" i="21"/>
  <c r="L167" i="21"/>
  <c r="E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6" i="21"/>
  <c r="Y165" i="21"/>
  <c r="C63" i="21"/>
  <c r="B26" i="24"/>
  <c r="C26" i="24"/>
  <c r="C166" i="21"/>
  <c r="B166" i="21"/>
  <c r="B63" i="24"/>
  <c r="Y96" i="24"/>
  <c r="Y202" i="21"/>
  <c r="C63" i="24"/>
  <c r="B97" i="21"/>
  <c r="Y130" i="21"/>
  <c r="C97" i="2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F204" i="21"/>
  <c r="E204" i="21"/>
  <c r="N204" i="21"/>
  <c r="M204" i="21"/>
  <c r="H204" i="21"/>
  <c r="C204" i="21"/>
  <c r="K204" i="21"/>
  <c r="B204" i="21"/>
  <c r="J204" i="21"/>
  <c r="I204" i="21"/>
  <c r="D204" i="21"/>
  <c r="L204" i="21"/>
  <c r="G204" i="21"/>
  <c r="A205" i="21"/>
  <c r="O204" i="21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99" i="24"/>
  <c r="R65" i="24"/>
  <c r="P65" i="24"/>
  <c r="O65" i="24"/>
  <c r="Q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J98" i="24"/>
  <c r="A132" i="24"/>
  <c r="E98" i="24"/>
  <c r="N98" i="24"/>
  <c r="D98" i="24"/>
  <c r="G98" i="24"/>
  <c r="I98" i="24"/>
  <c r="B98" i="24"/>
  <c r="C98" i="24"/>
  <c r="L98" i="24"/>
  <c r="O98" i="24"/>
  <c r="M98" i="24"/>
  <c r="F98" i="24"/>
  <c r="H98" i="24"/>
  <c r="K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9" i="21"/>
  <c r="S99" i="21"/>
  <c r="A133" i="21"/>
  <c r="P99" i="21"/>
  <c r="V99" i="21"/>
  <c r="Q99" i="21"/>
  <c r="N99" i="21"/>
  <c r="T99" i="21"/>
  <c r="O99" i="21"/>
  <c r="R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W168" i="21"/>
  <c r="P168" i="21"/>
  <c r="R168" i="21"/>
  <c r="T168" i="21"/>
  <c r="V168" i="21"/>
  <c r="O168" i="21"/>
  <c r="X168" i="21"/>
  <c r="Q168" i="21"/>
  <c r="S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Y63" i="21"/>
  <c r="B27" i="21"/>
  <c r="Y26" i="24"/>
  <c r="Y26" i="21"/>
  <c r="Y97" i="21"/>
  <c r="Y63" i="24"/>
  <c r="B27" i="24"/>
  <c r="B64" i="21"/>
  <c r="Y166" i="21"/>
  <c r="Y97" i="24"/>
  <c r="B98" i="21"/>
  <c r="Y203" i="21"/>
  <c r="Y131" i="21"/>
  <c r="B64" i="24"/>
  <c r="B167" i="21"/>
  <c r="V205" i="2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0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1" i="21"/>
  <c r="M67" i="21"/>
  <c r="K67" i="21"/>
  <c r="P67" i="21"/>
  <c r="U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T100" i="21"/>
  <c r="O100" i="21"/>
  <c r="J100" i="21"/>
  <c r="E100" i="21"/>
  <c r="G100" i="21"/>
  <c r="R100" i="21"/>
  <c r="M100" i="21"/>
  <c r="H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29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98" i="21"/>
  <c r="S98" i="21"/>
  <c r="P167" i="21"/>
  <c r="R167" i="21"/>
  <c r="U167" i="21"/>
  <c r="B28" i="24"/>
  <c r="I28" i="24"/>
  <c r="T64" i="24"/>
  <c r="C65" i="21"/>
  <c r="B65" i="21"/>
  <c r="L65" i="21"/>
  <c r="Q98" i="21"/>
  <c r="T98" i="21"/>
  <c r="X167" i="21"/>
  <c r="S167" i="21"/>
  <c r="K28" i="24"/>
  <c r="G28" i="24"/>
  <c r="M28" i="24"/>
  <c r="Y64" i="24"/>
  <c r="P64" i="24"/>
  <c r="S64" i="24"/>
  <c r="E65" i="21"/>
  <c r="K65" i="21"/>
  <c r="I65" i="21"/>
  <c r="Y98" i="21"/>
  <c r="U98" i="21"/>
  <c r="P98" i="21"/>
  <c r="Y167" i="21"/>
  <c r="V167" i="21"/>
  <c r="Q167" i="21"/>
  <c r="Y27" i="21"/>
  <c r="X27" i="21"/>
  <c r="J28" i="24"/>
  <c r="H28" i="24"/>
  <c r="L28" i="24"/>
  <c r="X64" i="24"/>
  <c r="W64" i="24"/>
  <c r="U64" i="24"/>
  <c r="F65" i="21"/>
  <c r="J65" i="21"/>
  <c r="W98" i="21"/>
  <c r="X98" i="21"/>
  <c r="R98" i="21"/>
  <c r="W167" i="21"/>
  <c r="T167" i="21"/>
  <c r="D28" i="24"/>
  <c r="E28" i="21"/>
  <c r="V204" i="21"/>
  <c r="Y204" i="21"/>
  <c r="X204" i="21"/>
  <c r="M99" i="21"/>
  <c r="F168" i="21"/>
  <c r="C28" i="21"/>
  <c r="P204" i="21"/>
  <c r="S204" i="21"/>
  <c r="R204" i="21"/>
  <c r="E65" i="24"/>
  <c r="K65" i="24"/>
  <c r="F65" i="24"/>
  <c r="S98" i="24"/>
  <c r="V98" i="24"/>
  <c r="F99" i="21"/>
  <c r="L99" i="21"/>
  <c r="G99" i="21"/>
  <c r="H99" i="21"/>
  <c r="V132" i="21"/>
  <c r="S132" i="21"/>
  <c r="G168" i="21"/>
  <c r="D168" i="21"/>
  <c r="L168" i="21"/>
  <c r="D65" i="24"/>
  <c r="P98" i="24"/>
  <c r="B99" i="21"/>
  <c r="W132" i="21"/>
  <c r="I168" i="21"/>
  <c r="G28" i="21"/>
  <c r="D28" i="21"/>
  <c r="Q204" i="21"/>
  <c r="T204" i="21"/>
  <c r="I65" i="24"/>
  <c r="C65" i="24"/>
  <c r="J65" i="24"/>
  <c r="Q98" i="24"/>
  <c r="X98" i="24"/>
  <c r="U98" i="24"/>
  <c r="D99" i="21"/>
  <c r="C99" i="21"/>
  <c r="Q132" i="21"/>
  <c r="T132" i="21"/>
  <c r="P132" i="21"/>
  <c r="B168" i="21"/>
  <c r="J168" i="21"/>
  <c r="E168" i="21"/>
  <c r="L65" i="24"/>
  <c r="M65" i="24"/>
  <c r="K99" i="21"/>
  <c r="E99" i="21"/>
  <c r="X132" i="21"/>
  <c r="K168" i="21"/>
  <c r="C28" i="24"/>
  <c r="F28" i="21"/>
  <c r="U204" i="21"/>
  <c r="W204" i="21"/>
  <c r="H65" i="24"/>
  <c r="B65" i="24"/>
  <c r="G65" i="24"/>
  <c r="R98" i="24"/>
  <c r="T98" i="24"/>
  <c r="I99" i="21"/>
  <c r="J99" i="21"/>
  <c r="Y132" i="21"/>
  <c r="R132" i="21"/>
  <c r="U132" i="21"/>
  <c r="M168" i="21"/>
  <c r="H168" i="21"/>
  <c r="C168" i="21"/>
  <c r="Y98" i="24"/>
  <c r="W98" i="24"/>
  <c r="V31" i="24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1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T101" i="21"/>
  <c r="O101" i="21"/>
  <c r="J101" i="21"/>
  <c r="E101" i="21"/>
  <c r="G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68" i="21"/>
  <c r="C29" i="24"/>
  <c r="Y65" i="24"/>
  <c r="B66" i="21"/>
  <c r="Y99" i="21"/>
  <c r="C66" i="21"/>
  <c r="B29" i="24"/>
  <c r="Y205" i="21"/>
  <c r="Y99" i="24"/>
  <c r="C66" i="24"/>
  <c r="C100" i="21"/>
  <c r="C169" i="21"/>
  <c r="B169" i="21"/>
  <c r="Y133" i="21"/>
  <c r="B100" i="21"/>
  <c r="B66" i="24"/>
  <c r="B1204" i="2"/>
  <c r="E31" i="21"/>
  <c r="D31" i="21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J102" i="21"/>
  <c r="E102" i="21"/>
  <c r="G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0" i="21"/>
  <c r="C30" i="24"/>
  <c r="Y66" i="24"/>
  <c r="B67" i="21"/>
  <c r="B30" i="24"/>
  <c r="Y169" i="21"/>
  <c r="B67" i="24"/>
  <c r="B101" i="21"/>
  <c r="C170" i="21"/>
  <c r="C101" i="21"/>
  <c r="Y206" i="21"/>
  <c r="C67" i="24"/>
  <c r="Y134" i="21"/>
  <c r="Y100" i="24"/>
  <c r="B170" i="21"/>
  <c r="V208" i="21"/>
  <c r="U208" i="21"/>
  <c r="S208" i="21"/>
  <c r="G208" i="21"/>
  <c r="A209" i="21"/>
  <c r="O208" i="21"/>
  <c r="M208" i="21"/>
  <c r="P208" i="21"/>
  <c r="W208" i="21"/>
  <c r="N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K102" i="24"/>
  <c r="Q102" i="24"/>
  <c r="E102" i="24"/>
  <c r="W102" i="24"/>
  <c r="J102" i="24"/>
  <c r="H102" i="24"/>
  <c r="D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G69" i="24"/>
  <c r="K69" i="24"/>
  <c r="H69" i="24"/>
  <c r="A103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F33" i="24"/>
  <c r="H33" i="24"/>
  <c r="I33" i="24"/>
  <c r="E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H103" i="21"/>
  <c r="U103" i="21"/>
  <c r="W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R172" i="21"/>
  <c r="K172" i="21"/>
  <c r="T172" i="21"/>
  <c r="M172" i="21"/>
  <c r="F172" i="21"/>
  <c r="V172" i="21"/>
  <c r="O172" i="21"/>
  <c r="H172" i="21"/>
  <c r="X172" i="21"/>
  <c r="Q172" i="21"/>
  <c r="J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C209" i="21" s="1"/>
  <c r="Y30" i="24"/>
  <c r="B31" i="21"/>
  <c r="Y67" i="21"/>
  <c r="B31" i="24"/>
  <c r="Y30" i="21"/>
  <c r="Y67" i="24"/>
  <c r="B68" i="21"/>
  <c r="Y101" i="21"/>
  <c r="Y170" i="21"/>
  <c r="Y207" i="21"/>
  <c r="Y135" i="21"/>
  <c r="Y101" i="24"/>
  <c r="B102" i="21"/>
  <c r="B68" i="24"/>
  <c r="B171" i="21"/>
  <c r="E245" i="2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L245" i="21"/>
  <c r="B1252" i="2"/>
  <c r="D33" i="21"/>
  <c r="F33" i="21"/>
  <c r="E33" i="21"/>
  <c r="X33" i="21"/>
  <c r="W33" i="21"/>
  <c r="W33" i="19"/>
  <c r="X33" i="24"/>
  <c r="X33" i="19"/>
  <c r="W33" i="24"/>
  <c r="T209" i="21"/>
  <c r="X209" i="21"/>
  <c r="U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E209" i="21"/>
  <c r="J209" i="21"/>
  <c r="H209" i="21"/>
  <c r="F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D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H71" i="21"/>
  <c r="F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4" i="21"/>
  <c r="U104" i="21"/>
  <c r="W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A174" i="21"/>
  <c r="N173" i="21"/>
  <c r="G173" i="21"/>
  <c r="W173" i="21"/>
  <c r="P173" i="21"/>
  <c r="I173" i="21"/>
  <c r="D209" i="21" l="1"/>
  <c r="X245" i="21"/>
  <c r="B1225" i="2"/>
  <c r="D32" i="24"/>
  <c r="Y68" i="24"/>
  <c r="C69" i="21"/>
  <c r="B69" i="21"/>
  <c r="X102" i="21"/>
  <c r="Y102" i="21"/>
  <c r="B32" i="24"/>
  <c r="X68" i="24"/>
  <c r="X171" i="21"/>
  <c r="Y171" i="21"/>
  <c r="C32" i="24"/>
  <c r="D69" i="21"/>
  <c r="Y31" i="21"/>
  <c r="B32" i="21"/>
  <c r="Y31" i="24"/>
  <c r="X31" i="24"/>
  <c r="X102" i="24"/>
  <c r="Y102" i="24"/>
  <c r="D69" i="24"/>
  <c r="B69" i="24"/>
  <c r="X208" i="21"/>
  <c r="X68" i="21"/>
  <c r="Y68" i="21"/>
  <c r="D103" i="21"/>
  <c r="C32" i="21"/>
  <c r="C69" i="24"/>
  <c r="B103" i="21"/>
  <c r="Y136" i="21"/>
  <c r="D172" i="21"/>
  <c r="X31" i="21"/>
  <c r="Y208" i="21"/>
  <c r="D32" i="21"/>
  <c r="C103" i="21"/>
  <c r="X136" i="21"/>
  <c r="B172" i="21"/>
  <c r="C172" i="21"/>
  <c r="A247" i="2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0" i="21"/>
  <c r="U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V105" i="21"/>
  <c r="H105" i="21"/>
  <c r="J105" i="21"/>
  <c r="O105" i="21"/>
  <c r="S105" i="21"/>
  <c r="X105" i="21"/>
  <c r="I105" i="21"/>
  <c r="K105" i="21"/>
  <c r="W105" i="21"/>
  <c r="P105" i="21"/>
  <c r="D105" i="21"/>
  <c r="F105" i="21"/>
  <c r="R105" i="21"/>
  <c r="L105" i="21"/>
  <c r="A139" i="21"/>
  <c r="Q105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3" i="21"/>
  <c r="C70" i="21"/>
  <c r="Y69" i="24"/>
  <c r="B33" i="24"/>
  <c r="C33" i="24"/>
  <c r="Y172" i="21"/>
  <c r="B70" i="21"/>
  <c r="B173" i="21"/>
  <c r="C70" i="24"/>
  <c r="B70" i="24"/>
  <c r="Y209" i="21"/>
  <c r="Y137" i="21"/>
  <c r="B104" i="21"/>
  <c r="C173" i="21"/>
  <c r="Y103" i="24"/>
  <c r="C104" i="21"/>
  <c r="U211" i="21"/>
  <c r="W211" i="21"/>
  <c r="V211" i="21"/>
  <c r="J211" i="21"/>
  <c r="P211" i="21"/>
  <c r="M211" i="21"/>
  <c r="G211" i="21"/>
  <c r="F211" i="21"/>
  <c r="A212" i="21"/>
  <c r="S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W35" i="19"/>
  <c r="X35" i="19"/>
  <c r="Y35" i="19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D106" i="21"/>
  <c r="C106" i="21"/>
  <c r="H106" i="21"/>
  <c r="F106" i="21"/>
  <c r="I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07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P175" i="21"/>
  <c r="I175" i="21"/>
  <c r="R175" i="21"/>
  <c r="K175" i="21"/>
  <c r="D175" i="21"/>
  <c r="T175" i="21"/>
  <c r="M175" i="21"/>
  <c r="F175" i="21"/>
  <c r="O175" i="21"/>
  <c r="H175" i="21"/>
  <c r="Q175" i="21"/>
  <c r="J175" i="21"/>
  <c r="C175" i="21"/>
  <c r="S175" i="21"/>
  <c r="L175" i="21"/>
  <c r="E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73" i="21"/>
  <c r="C71" i="21"/>
  <c r="Y104" i="21"/>
  <c r="B34" i="24"/>
  <c r="C34" i="24"/>
  <c r="Y70" i="24"/>
  <c r="B71" i="24"/>
  <c r="C174" i="21"/>
  <c r="C71" i="24"/>
  <c r="C105" i="21"/>
  <c r="Y210" i="21"/>
  <c r="Y138" i="21"/>
  <c r="B105" i="21"/>
  <c r="Y104" i="24"/>
  <c r="B174" i="21"/>
  <c r="O248" i="2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X36" i="24"/>
  <c r="X36" i="19"/>
  <c r="W36" i="21"/>
  <c r="W36" i="19"/>
  <c r="W36" i="24"/>
  <c r="X36" i="21"/>
  <c r="B1324" i="2"/>
  <c r="A213" i="21"/>
  <c r="O212" i="21"/>
  <c r="C212" i="21"/>
  <c r="J212" i="21"/>
  <c r="Q212" i="21"/>
  <c r="N212" i="21"/>
  <c r="H212" i="21"/>
  <c r="S212" i="21"/>
  <c r="G212" i="21"/>
  <c r="M212" i="21"/>
  <c r="K212" i="21"/>
  <c r="B212" i="21"/>
  <c r="E212" i="21"/>
  <c r="P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R106" i="24"/>
  <c r="S106" i="24"/>
  <c r="B106" i="24"/>
  <c r="T106" i="24"/>
  <c r="G106" i="24"/>
  <c r="D106" i="24"/>
  <c r="E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H73" i="24"/>
  <c r="I73" i="24"/>
  <c r="O73" i="24"/>
  <c r="A107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07" i="21"/>
  <c r="O107" i="21"/>
  <c r="T107" i="21"/>
  <c r="W107" i="21"/>
  <c r="L107" i="21"/>
  <c r="Q107" i="21"/>
  <c r="V107" i="21"/>
  <c r="I107" i="21"/>
  <c r="S107" i="21"/>
  <c r="X107" i="21"/>
  <c r="K107" i="21"/>
  <c r="A141" i="21"/>
  <c r="N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W176" i="21"/>
  <c r="P176" i="21"/>
  <c r="I176" i="21"/>
  <c r="R176" i="21"/>
  <c r="K176" i="21"/>
  <c r="T176" i="21"/>
  <c r="M176" i="21"/>
  <c r="V176" i="21"/>
  <c r="O176" i="21"/>
  <c r="H176" i="21"/>
  <c r="X176" i="21"/>
  <c r="Q176" i="21"/>
  <c r="J176" i="21"/>
  <c r="S176" i="21"/>
  <c r="L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F213" i="21" s="1"/>
  <c r="Y34" i="24"/>
  <c r="Y71" i="21"/>
  <c r="B35" i="21"/>
  <c r="Y34" i="21"/>
  <c r="B72" i="21"/>
  <c r="Y105" i="21"/>
  <c r="Y71" i="24"/>
  <c r="B35" i="24"/>
  <c r="Y174" i="21"/>
  <c r="Y211" i="21"/>
  <c r="B106" i="21"/>
  <c r="Y105" i="24"/>
  <c r="B72" i="24"/>
  <c r="B175" i="21"/>
  <c r="Y139" i="21"/>
  <c r="W37" i="24"/>
  <c r="X37" i="19"/>
  <c r="X37" i="21"/>
  <c r="W37" i="19"/>
  <c r="X37" i="24"/>
  <c r="W37" i="21"/>
  <c r="T213" i="21"/>
  <c r="V213" i="21"/>
  <c r="X213" i="21"/>
  <c r="W213" i="21"/>
  <c r="U213" i="21"/>
  <c r="H213" i="21"/>
  <c r="K213" i="21"/>
  <c r="O213" i="21"/>
  <c r="N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A39" i="24"/>
  <c r="E38" i="24"/>
  <c r="G38" i="24"/>
  <c r="D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K108" i="21"/>
  <c r="P108" i="21"/>
  <c r="U108" i="21"/>
  <c r="X108" i="21"/>
  <c r="F108" i="21"/>
  <c r="M108" i="21"/>
  <c r="R108" i="21"/>
  <c r="W108" i="21"/>
  <c r="E108" i="21"/>
  <c r="J108" i="21"/>
  <c r="H108" i="21"/>
  <c r="T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S177" i="21"/>
  <c r="L177" i="21"/>
  <c r="E177" i="21"/>
  <c r="U177" i="21"/>
  <c r="A178" i="21"/>
  <c r="N177" i="21"/>
  <c r="G177" i="21"/>
  <c r="W177" i="21"/>
  <c r="P177" i="21"/>
  <c r="I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1321" i="2" l="1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6" i="21"/>
  <c r="U106" i="21"/>
  <c r="E73" i="21"/>
  <c r="X175" i="21"/>
  <c r="X72" i="24"/>
  <c r="U72" i="24"/>
  <c r="V106" i="21"/>
  <c r="G73" i="21"/>
  <c r="D73" i="21"/>
  <c r="F73" i="21"/>
  <c r="Y175" i="21"/>
  <c r="V175" i="21"/>
  <c r="Y35" i="21"/>
  <c r="C36" i="24"/>
  <c r="W106" i="21"/>
  <c r="W175" i="21"/>
  <c r="X35" i="21"/>
  <c r="W72" i="24"/>
  <c r="G36" i="24"/>
  <c r="B36" i="24"/>
  <c r="E36" i="24"/>
  <c r="Y106" i="21"/>
  <c r="B73" i="21"/>
  <c r="C73" i="21"/>
  <c r="U175" i="21"/>
  <c r="G36" i="21"/>
  <c r="U212" i="21"/>
  <c r="Y212" i="21"/>
  <c r="U106" i="24"/>
  <c r="D73" i="24"/>
  <c r="Y140" i="21"/>
  <c r="U140" i="21"/>
  <c r="B107" i="21"/>
  <c r="G107" i="21"/>
  <c r="F176" i="21"/>
  <c r="E36" i="21"/>
  <c r="W212" i="21"/>
  <c r="X106" i="24"/>
  <c r="C73" i="24"/>
  <c r="B73" i="24"/>
  <c r="W140" i="21"/>
  <c r="X140" i="21"/>
  <c r="G176" i="21"/>
  <c r="D176" i="21"/>
  <c r="C36" i="21"/>
  <c r="D36" i="21"/>
  <c r="X212" i="21"/>
  <c r="Y106" i="24"/>
  <c r="W106" i="24"/>
  <c r="G73" i="24"/>
  <c r="V140" i="21"/>
  <c r="E107" i="21"/>
  <c r="D107" i="21"/>
  <c r="B176" i="21"/>
  <c r="E176" i="21"/>
  <c r="F36" i="21"/>
  <c r="V212" i="21"/>
  <c r="V106" i="24"/>
  <c r="F73" i="24"/>
  <c r="E73" i="24"/>
  <c r="F107" i="21"/>
  <c r="C107" i="21"/>
  <c r="C176" i="21"/>
  <c r="G250" i="2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U38" i="21"/>
  <c r="T38" i="21"/>
  <c r="S38" i="21"/>
  <c r="T38" i="19"/>
  <c r="V38" i="24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09" i="24"/>
  <c r="R75" i="24"/>
  <c r="S75" i="24"/>
  <c r="T75" i="24"/>
  <c r="J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0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X109" i="21"/>
  <c r="F109" i="21"/>
  <c r="K109" i="21"/>
  <c r="G109" i="21"/>
  <c r="E109" i="21"/>
  <c r="H109" i="21"/>
  <c r="M109" i="21"/>
  <c r="I109" i="21"/>
  <c r="A143" i="21"/>
  <c r="L109" i="21"/>
  <c r="J109" i="21"/>
  <c r="O109" i="21"/>
  <c r="T109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B1345" i="2" l="1"/>
  <c r="Y36" i="21"/>
  <c r="Y36" i="24"/>
  <c r="B37" i="21"/>
  <c r="Y73" i="21"/>
  <c r="C37" i="21"/>
  <c r="Y107" i="21"/>
  <c r="B74" i="21"/>
  <c r="Y176" i="21"/>
  <c r="B37" i="24"/>
  <c r="C74" i="21"/>
  <c r="Y73" i="24"/>
  <c r="C37" i="24"/>
  <c r="C74" i="24"/>
  <c r="B74" i="24"/>
  <c r="Y107" i="24"/>
  <c r="Y213" i="21"/>
  <c r="B108" i="21"/>
  <c r="C108" i="21"/>
  <c r="Y141" i="21"/>
  <c r="C177" i="21"/>
  <c r="B177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N76" i="24"/>
  <c r="E76" i="24"/>
  <c r="W76" i="24"/>
  <c r="P76" i="24"/>
  <c r="G76" i="24"/>
  <c r="A110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S41" i="24" s="1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V110" i="21"/>
  <c r="D110" i="21"/>
  <c r="U110" i="21"/>
  <c r="C110" i="21"/>
  <c r="H110" i="21"/>
  <c r="F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U41" i="24" l="1"/>
  <c r="R41" i="24"/>
  <c r="V41" i="24"/>
  <c r="T41" i="24"/>
  <c r="B1369" i="2"/>
  <c r="Y37" i="21"/>
  <c r="Y37" i="24"/>
  <c r="C38" i="21"/>
  <c r="B38" i="21"/>
  <c r="Y74" i="21"/>
  <c r="C38" i="24"/>
  <c r="B38" i="24"/>
  <c r="Y74" i="24"/>
  <c r="Y108" i="21"/>
  <c r="C75" i="21"/>
  <c r="Y177" i="21"/>
  <c r="B75" i="21"/>
  <c r="B75" i="24"/>
  <c r="C75" i="24"/>
  <c r="B109" i="21"/>
  <c r="C109" i="21"/>
  <c r="Y214" i="21"/>
  <c r="B178" i="21"/>
  <c r="Y108" i="24"/>
  <c r="Y142" i="21"/>
  <c r="C178" i="21"/>
  <c r="G252" i="2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B216" i="21"/>
  <c r="E216" i="21"/>
  <c r="P216" i="21"/>
  <c r="W216" i="21"/>
  <c r="N216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C110" i="24"/>
  <c r="E110" i="24"/>
  <c r="Q110" i="24"/>
  <c r="N110" i="24"/>
  <c r="J110" i="24"/>
  <c r="A144" i="24"/>
  <c r="K110" i="24"/>
  <c r="O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N180" i="21"/>
  <c r="K180" i="21"/>
  <c r="T180" i="21"/>
  <c r="M180" i="21"/>
  <c r="R180" i="21"/>
  <c r="O180" i="21"/>
  <c r="H180" i="21"/>
  <c r="X180" i="21"/>
  <c r="Q180" i="21"/>
  <c r="F180" i="21"/>
  <c r="V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B1393" i="2" l="1"/>
  <c r="B217" i="21" s="1"/>
  <c r="B39" i="24"/>
  <c r="Y38" i="21"/>
  <c r="Y75" i="24"/>
  <c r="Y109" i="21"/>
  <c r="Y178" i="21"/>
  <c r="B76" i="21"/>
  <c r="B39" i="21"/>
  <c r="Y215" i="21"/>
  <c r="Y109" i="24"/>
  <c r="B179" i="21"/>
  <c r="Y38" i="24"/>
  <c r="Y75" i="21"/>
  <c r="B76" i="24"/>
  <c r="Y143" i="21"/>
  <c r="B110" i="21"/>
  <c r="X41" i="19"/>
  <c r="X41" i="24"/>
  <c r="W41" i="21"/>
  <c r="X41" i="21"/>
  <c r="W41" i="24"/>
  <c r="W41" i="19"/>
  <c r="R217" i="21"/>
  <c r="V217" i="21"/>
  <c r="W217" i="21"/>
  <c r="U217" i="21"/>
  <c r="X217" i="21"/>
  <c r="T217" i="21"/>
  <c r="Q217" i="21"/>
  <c r="S217" i="21"/>
  <c r="D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N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B1417" i="2" l="1"/>
  <c r="B218" i="21" s="1"/>
  <c r="Y39" i="24"/>
  <c r="X39" i="24"/>
  <c r="B40" i="21"/>
  <c r="C40" i="21"/>
  <c r="Y76" i="21"/>
  <c r="D40" i="21"/>
  <c r="X76" i="21"/>
  <c r="B40" i="24"/>
  <c r="X39" i="21"/>
  <c r="Y76" i="24"/>
  <c r="X76" i="24"/>
  <c r="C40" i="24"/>
  <c r="X179" i="21"/>
  <c r="Y110" i="21"/>
  <c r="Y39" i="21"/>
  <c r="D40" i="24"/>
  <c r="X110" i="21"/>
  <c r="Y179" i="21"/>
  <c r="X110" i="24"/>
  <c r="D180" i="21"/>
  <c r="X216" i="21"/>
  <c r="Y110" i="24"/>
  <c r="Y144" i="21"/>
  <c r="X144" i="21"/>
  <c r="Y216" i="21"/>
  <c r="B180" i="21"/>
  <c r="C180" i="21"/>
  <c r="S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D218" i="21"/>
  <c r="A219" i="21"/>
  <c r="N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X42" i="21"/>
  <c r="V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78" i="21"/>
  <c r="A45" i="21"/>
  <c r="T77" i="21"/>
  <c r="O77" i="21"/>
  <c r="F77" i="21"/>
  <c r="L77" i="21"/>
  <c r="A111" i="21"/>
  <c r="I77" i="21"/>
  <c r="M77" i="21"/>
  <c r="H77" i="21"/>
  <c r="V77" i="21"/>
  <c r="E77" i="21"/>
  <c r="G77" i="21"/>
  <c r="K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N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C218" i="21" l="1"/>
  <c r="B1441" i="2"/>
  <c r="C219" i="21" s="1"/>
  <c r="Y40" i="21"/>
  <c r="Y40" i="24"/>
  <c r="C41" i="21"/>
  <c r="B41" i="21"/>
  <c r="B41" i="24"/>
  <c r="Y180" i="21"/>
  <c r="C41" i="24"/>
  <c r="B181" i="21"/>
  <c r="C181" i="21"/>
  <c r="Y217" i="21"/>
  <c r="V43" i="19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E219" i="21"/>
  <c r="X219" i="21"/>
  <c r="H219" i="21"/>
  <c r="R219" i="21"/>
  <c r="A220" i="21"/>
  <c r="F219" i="21"/>
  <c r="I219" i="21"/>
  <c r="L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78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C78" i="21"/>
  <c r="A112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79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K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N183" i="21"/>
  <c r="K183" i="21"/>
  <c r="D183" i="21"/>
  <c r="T183" i="21"/>
  <c r="M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219" i="21" l="1"/>
  <c r="B1465" i="2"/>
  <c r="Y41" i="21"/>
  <c r="Y41" i="24"/>
  <c r="C42" i="21"/>
  <c r="B42" i="21"/>
  <c r="C42" i="24"/>
  <c r="B42" i="24"/>
  <c r="Y181" i="21"/>
  <c r="B182" i="21"/>
  <c r="C182" i="21"/>
  <c r="Y218" i="21"/>
  <c r="W220" i="21"/>
  <c r="V220" i="21"/>
  <c r="U220" i="21"/>
  <c r="J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X44" i="19"/>
  <c r="W44" i="19"/>
  <c r="Y44" i="19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A112" i="24"/>
  <c r="C78" i="24"/>
  <c r="A79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46" i="21"/>
  <c r="C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A113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85" i="21"/>
  <c r="C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89" i="2" l="1"/>
  <c r="Y42" i="24"/>
  <c r="B43" i="21"/>
  <c r="Y42" i="21"/>
  <c r="B77" i="21"/>
  <c r="Y182" i="21"/>
  <c r="B43" i="24"/>
  <c r="B77" i="24"/>
  <c r="B111" i="21"/>
  <c r="Y219" i="21"/>
  <c r="B183" i="21"/>
  <c r="X45" i="19"/>
  <c r="Y45" i="19"/>
  <c r="W45" i="19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C221" i="21"/>
  <c r="A222" i="21"/>
  <c r="B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B112" i="24"/>
  <c r="C112" i="24"/>
  <c r="A146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A113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47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B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13" i="2" l="1"/>
  <c r="Y43" i="24"/>
  <c r="Y77" i="21"/>
  <c r="B44" i="21"/>
  <c r="Y43" i="21"/>
  <c r="Y111" i="21"/>
  <c r="B44" i="24"/>
  <c r="Y77" i="24"/>
  <c r="Y183" i="21"/>
  <c r="B78" i="21"/>
  <c r="Y111" i="24"/>
  <c r="Y145" i="21"/>
  <c r="B78" i="24"/>
  <c r="B112" i="21"/>
  <c r="Y220" i="21"/>
  <c r="B184" i="21"/>
  <c r="I258" i="2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8" i="21"/>
  <c r="F78" i="21"/>
  <c r="S78" i="21"/>
  <c r="O78" i="21"/>
  <c r="K78" i="21"/>
  <c r="M78" i="21"/>
  <c r="S45" i="21"/>
  <c r="L45" i="21"/>
  <c r="E45" i="21"/>
  <c r="G45" i="21"/>
  <c r="P45" i="21"/>
  <c r="J44" i="24"/>
  <c r="S44" i="24"/>
  <c r="W44" i="24"/>
  <c r="I44" i="24"/>
  <c r="E44" i="24"/>
  <c r="Q78" i="21"/>
  <c r="T78" i="21"/>
  <c r="R78" i="21"/>
  <c r="Y78" i="21"/>
  <c r="U78" i="21"/>
  <c r="W78" i="21"/>
  <c r="B45" i="21"/>
  <c r="O45" i="21"/>
  <c r="Q45" i="21"/>
  <c r="C45" i="21"/>
  <c r="V45" i="24"/>
  <c r="Q44" i="24"/>
  <c r="T44" i="24"/>
  <c r="F44" i="24"/>
  <c r="D78" i="21"/>
  <c r="V78" i="21"/>
  <c r="L78" i="21"/>
  <c r="H78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78" i="21"/>
  <c r="P78" i="21"/>
  <c r="I78" i="21"/>
  <c r="E78" i="21"/>
  <c r="G78" i="21"/>
  <c r="N78" i="21"/>
  <c r="I45" i="21"/>
  <c r="V45" i="21"/>
  <c r="K45" i="21"/>
  <c r="T45" i="21"/>
  <c r="U45" i="21"/>
  <c r="F45" i="21"/>
  <c r="X44" i="21"/>
  <c r="N78" i="24"/>
  <c r="K78" i="24"/>
  <c r="F78" i="24"/>
  <c r="Y78" i="24"/>
  <c r="P78" i="24"/>
  <c r="U78" i="24"/>
  <c r="E45" i="24"/>
  <c r="K45" i="24"/>
  <c r="C45" i="24"/>
  <c r="X45" i="24"/>
  <c r="L45" i="24"/>
  <c r="E112" i="21"/>
  <c r="Q112" i="21"/>
  <c r="Y112" i="21"/>
  <c r="L112" i="21"/>
  <c r="P112" i="21"/>
  <c r="Q79" i="21"/>
  <c r="D79" i="21"/>
  <c r="O79" i="21"/>
  <c r="H79" i="21"/>
  <c r="C79" i="21"/>
  <c r="K79" i="21"/>
  <c r="B79" i="21"/>
  <c r="R184" i="21"/>
  <c r="I184" i="21"/>
  <c r="K184" i="21"/>
  <c r="J184" i="21"/>
  <c r="X184" i="21"/>
  <c r="S184" i="21"/>
  <c r="I78" i="24"/>
  <c r="L78" i="24"/>
  <c r="X78" i="24"/>
  <c r="S78" i="24"/>
  <c r="H78" i="24"/>
  <c r="G78" i="24"/>
  <c r="P45" i="24"/>
  <c r="W45" i="24"/>
  <c r="H45" i="24"/>
  <c r="R45" i="24"/>
  <c r="Q45" i="24"/>
  <c r="J45" i="24"/>
  <c r="W112" i="21"/>
  <c r="I112" i="21"/>
  <c r="S112" i="21"/>
  <c r="T112" i="21"/>
  <c r="K112" i="21"/>
  <c r="U112" i="21"/>
  <c r="L79" i="21"/>
  <c r="R79" i="21"/>
  <c r="N79" i="21"/>
  <c r="V79" i="21"/>
  <c r="M79" i="21"/>
  <c r="J79" i="21"/>
  <c r="G184" i="21"/>
  <c r="Y184" i="21"/>
  <c r="D184" i="21"/>
  <c r="Q184" i="21"/>
  <c r="L184" i="21"/>
  <c r="Y44" i="21"/>
  <c r="R78" i="24"/>
  <c r="Q78" i="24"/>
  <c r="J78" i="24"/>
  <c r="E78" i="24"/>
  <c r="M78" i="24"/>
  <c r="G45" i="24"/>
  <c r="B45" i="24"/>
  <c r="I45" i="24"/>
  <c r="M45" i="24"/>
  <c r="N45" i="24"/>
  <c r="Y45" i="24"/>
  <c r="M112" i="21"/>
  <c r="D112" i="21"/>
  <c r="J112" i="21"/>
  <c r="O112" i="21"/>
  <c r="N112" i="21"/>
  <c r="F79" i="21"/>
  <c r="T79" i="21"/>
  <c r="U79" i="21"/>
  <c r="W79" i="21"/>
  <c r="I79" i="21"/>
  <c r="W184" i="21"/>
  <c r="F184" i="21"/>
  <c r="T184" i="21"/>
  <c r="O184" i="21"/>
  <c r="N184" i="21"/>
  <c r="E184" i="21"/>
  <c r="W44" i="21"/>
  <c r="T78" i="24"/>
  <c r="O78" i="24"/>
  <c r="D78" i="24"/>
  <c r="W78" i="24"/>
  <c r="V78" i="24"/>
  <c r="D45" i="24"/>
  <c r="T45" i="24"/>
  <c r="F45" i="24"/>
  <c r="O45" i="24"/>
  <c r="S45" i="24"/>
  <c r="H112" i="21"/>
  <c r="R112" i="21"/>
  <c r="G112" i="21"/>
  <c r="F112" i="21"/>
  <c r="V112" i="21"/>
  <c r="X112" i="21"/>
  <c r="Y79" i="21"/>
  <c r="E79" i="21"/>
  <c r="G79" i="21"/>
  <c r="P79" i="21"/>
  <c r="X79" i="21"/>
  <c r="S79" i="21"/>
  <c r="P184" i="21"/>
  <c r="V184" i="21"/>
  <c r="M184" i="21"/>
  <c r="H184" i="21"/>
  <c r="U184" i="21"/>
  <c r="Y45" i="21"/>
  <c r="T221" i="21"/>
  <c r="I221" i="21"/>
  <c r="H221" i="21"/>
  <c r="J221" i="21"/>
  <c r="H112" i="24"/>
  <c r="K112" i="24"/>
  <c r="F112" i="24"/>
  <c r="R112" i="24"/>
  <c r="Y112" i="24"/>
  <c r="P112" i="24"/>
  <c r="U112" i="24"/>
  <c r="K79" i="24"/>
  <c r="J79" i="24"/>
  <c r="O79" i="24"/>
  <c r="Y79" i="24"/>
  <c r="T79" i="24"/>
  <c r="W79" i="24"/>
  <c r="J113" i="21"/>
  <c r="L113" i="21"/>
  <c r="E113" i="21"/>
  <c r="D113" i="21"/>
  <c r="C113" i="21"/>
  <c r="W113" i="21"/>
  <c r="M146" i="21"/>
  <c r="F146" i="21"/>
  <c r="Q146" i="21"/>
  <c r="J146" i="21"/>
  <c r="H146" i="21"/>
  <c r="I185" i="21"/>
  <c r="D185" i="21"/>
  <c r="R185" i="21"/>
  <c r="Q185" i="21"/>
  <c r="S185" i="21"/>
  <c r="J185" i="21"/>
  <c r="D221" i="21"/>
  <c r="L221" i="21"/>
  <c r="Y221" i="21"/>
  <c r="W221" i="21"/>
  <c r="P221" i="21"/>
  <c r="I112" i="24"/>
  <c r="L112" i="24"/>
  <c r="X112" i="24"/>
  <c r="S112" i="24"/>
  <c r="D112" i="24"/>
  <c r="G112" i="24"/>
  <c r="H79" i="24"/>
  <c r="L79" i="24"/>
  <c r="R79" i="24"/>
  <c r="G79" i="24"/>
  <c r="V79" i="24"/>
  <c r="S113" i="21"/>
  <c r="M113" i="21"/>
  <c r="G113" i="21"/>
  <c r="N113" i="21"/>
  <c r="T113" i="21"/>
  <c r="O113" i="21"/>
  <c r="E146" i="21"/>
  <c r="O146" i="21"/>
  <c r="N146" i="21"/>
  <c r="T146" i="21"/>
  <c r="W146" i="21"/>
  <c r="Y146" i="21"/>
  <c r="G185" i="21"/>
  <c r="Y185" i="21"/>
  <c r="T185" i="21"/>
  <c r="O185" i="21"/>
  <c r="F185" i="21"/>
  <c r="L185" i="21"/>
  <c r="X45" i="21"/>
  <c r="V221" i="21"/>
  <c r="O221" i="21"/>
  <c r="Q221" i="21"/>
  <c r="F221" i="21"/>
  <c r="E221" i="21"/>
  <c r="K221" i="21"/>
  <c r="M221" i="21"/>
  <c r="N112" i="24"/>
  <c r="Q112" i="24"/>
  <c r="J112" i="24"/>
  <c r="E112" i="24"/>
  <c r="F79" i="24"/>
  <c r="I79" i="24"/>
  <c r="Q79" i="24"/>
  <c r="P79" i="24"/>
  <c r="S79" i="24"/>
  <c r="D79" i="24"/>
  <c r="U79" i="24"/>
  <c r="K113" i="21"/>
  <c r="R113" i="21"/>
  <c r="Y113" i="21"/>
  <c r="B113" i="21"/>
  <c r="X113" i="21"/>
  <c r="D146" i="21"/>
  <c r="X146" i="21"/>
  <c r="L146" i="21"/>
  <c r="G146" i="21"/>
  <c r="K146" i="21"/>
  <c r="W185" i="21"/>
  <c r="N185" i="21"/>
  <c r="M185" i="21"/>
  <c r="H185" i="21"/>
  <c r="V185" i="21"/>
  <c r="E185" i="21"/>
  <c r="W45" i="21"/>
  <c r="U221" i="21"/>
  <c r="R221" i="21"/>
  <c r="X221" i="21"/>
  <c r="G221" i="21"/>
  <c r="S221" i="21"/>
  <c r="N221" i="21"/>
  <c r="T112" i="24"/>
  <c r="O112" i="24"/>
  <c r="M112" i="24"/>
  <c r="W112" i="24"/>
  <c r="V112" i="24"/>
  <c r="X79" i="24"/>
  <c r="M79" i="24"/>
  <c r="N79" i="24"/>
  <c r="C79" i="24"/>
  <c r="B79" i="24"/>
  <c r="E79" i="24"/>
  <c r="V113" i="21"/>
  <c r="I113" i="21"/>
  <c r="F113" i="21"/>
  <c r="H113" i="21"/>
  <c r="U113" i="21"/>
  <c r="Q113" i="21"/>
  <c r="P113" i="21"/>
  <c r="R146" i="21"/>
  <c r="U146" i="21"/>
  <c r="P146" i="21"/>
  <c r="I146" i="21"/>
  <c r="V146" i="21"/>
  <c r="S146" i="21"/>
  <c r="P185" i="21"/>
  <c r="K185" i="21"/>
  <c r="B185" i="21"/>
  <c r="X185" i="21"/>
  <c r="C185" i="21"/>
  <c r="U185" i="21"/>
  <c r="T259" i="2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<sst xmlns="http://schemas.openxmlformats.org/spreadsheetml/2006/main" count="2546" uniqueCount="200">
  <si>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</si>
  <si>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</si>
  <si>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</si>
  <si>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</si>
  <si>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</si>
  <si>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</si>
  <si>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</si>
  <si>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</si>
  <si>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</si>
  <si>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</si>
  <si>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</si>
  <si>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</si>
  <si>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</si>
  <si>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</si>
  <si>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</si>
  <si>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</si>
  <si>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</si>
  <si>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</si>
  <si>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</si>
  <si>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</si>
  <si>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</si>
  <si>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</si>
  <si>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</si>
  <si>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</si>
  <si>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</si>
  <si>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</si>
  <si>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</si>
  <si>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</si>
  <si>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</si>
  <si>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</si>
  <si>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</si>
  <si>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</si>
  <si>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</si>
  <si>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</si>
  <si>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</si>
  <si>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</si>
  <si>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</si>
  <si>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</si>
  <si>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</si>
  <si>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</si>
  <si>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</si>
  <si>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</si>
  <si>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</si>
  <si>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</si>
  <si>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</si>
  <si>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</si>
  <si>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</si>
  <si>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</si>
  <si>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</si>
  <si>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</si>
  <si>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</si>
  <si>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</si>
  <si>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</si>
  <si>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</si>
  <si>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</si>
  <si>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</si>
  <si>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</si>
  <si>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</si>
  <si>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</si>
  <si>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</si>
  <si>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</si>
  <si>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</si>
  <si>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</si>
  <si>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</si>
  <si>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</si>
  <si>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</si>
  <si>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</si>
  <si>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</si>
  <si>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</si>
  <si>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</si>
  <si>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</si>
  <si>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</si>
  <si>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</si>
  <si>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</si>
  <si>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</si>
  <si>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</si>
  <si>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</si>
  <si>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</si>
  <si>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</si>
  <si>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</si>
  <si>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</si>
  <si>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</si>
  <si>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</si>
  <si>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</si>
  <si>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</si>
  <si>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</si>
  <si>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</si>
  <si>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</si>
  <si>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</si>
  <si>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</si>
  <si>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</si>
  <si>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</si>
  <si>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</si>
  <si>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</si>
  <si>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</si>
  <si>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</si>
  <si>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</si>
  <si>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</si>
  <si>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</si>
  <si>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</si>
  <si>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</si>
  <si>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</si>
  <si>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</si>
  <si>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</si>
  <si>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</si>
  <si>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</si>
  <si>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</si>
  <si>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</si>
  <si>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</si>
  <si>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</si>
  <si>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</si>
  <si>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</si>
  <si>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</si>
  <si>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</si>
  <si>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</si>
  <si>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</si>
  <si>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</si>
  <si>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</si>
  <si>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</si>
  <si>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</si>
  <si>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</si>
  <si>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</si>
  <si>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</si>
  <si>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</si>
  <si>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</si>
  <si>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</si>
  <si>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</si>
  <si>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</si>
  <si>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</si>
  <si>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</si>
  <si>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</si>
  <si>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</si>
  <si>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</si>
  <si>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</si>
  <si>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</si>
  <si>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</si>
  <si>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</si>
  <si>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</si>
  <si>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</si>
  <si>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</si>
  <si>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</si>
  <si>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</si>
  <si>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</si>
  <si>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</si>
  <si>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</si>
  <si>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</si>
  <si>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</si>
  <si>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</si>
  <si>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</si>
  <si>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</si>
  <si>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</si>
  <si>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</si>
  <si>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</si>
  <si>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</si>
  <si>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</si>
  <si>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</si>
  <si>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</si>
  <si>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</si>
  <si>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</si>
  <si>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</si>
  <si>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</si>
  <si>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</si>
  <si>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</si>
  <si>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</si>
  <si>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</si>
  <si>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</si>
  <si>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</si>
  <si>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</si>
  <si>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</si>
  <si>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</si>
  <si>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</si>
  <si>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</si>
  <si>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</si>
  <si>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</si>
  <si>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</si>
  <si>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</si>
  <si>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</si>
  <si>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</si>
  <si>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</si>
  <si>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</si>
  <si>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</si>
  <si>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</si>
  <si>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</si>
  <si>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</si>
  <si>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</si>
  <si>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</si>
  <si>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</si>
  <si>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</si>
  <si>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</si>
  <si>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</si>
  <si>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</si>
  <si>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</si>
  <si>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</si>
  <si>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</si>
  <si>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№28 от 26.06.2015</t>
  </si>
  <si>
    <t>Региональная служба по тарифам РСО - Алания, №29 от 26.06.2015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</si>
  <si>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августе 2015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</si>
  <si>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августе 2015 г.</t>
  </si>
  <si>
    <t>Август 2015 г.</t>
  </si>
  <si>
    <t>Отчетный период: август 2015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</si>
</sst>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5" formatCode="0.000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1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18" fillId="0" borderId="10" xfId="33" applyNumberFormat="1" applyFont="1" applyFill="1" applyBorder="1" applyAlignment="1">
      <alignment horizontal="center" vertical="center" wrapText="1"/>
    </xf>
    <xf numFmtId="2" fontId="11" fillId="0" borderId="11" xfId="29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7" fillId="0" borderId="0" xfId="0" applyNumberFormat="1" applyFont="1" applyBorder="1" applyAlignment="1">
      <alignment vertical="top"/>
    </xf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  <xf numFmtId="175" fontId="31" fillId="0" borderId="10" xfId="25" applyNumberFormat="1" applyFont="1" applyFill="1" applyBorder="1" applyAlignment="1">
      <alignment horizontal="center" vertical="center" wrapText="1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G19" sqref="G19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53" t="s">
        <v>193</v>
      </c>
      <c r="B1" s="153"/>
      <c r="C1" s="153"/>
      <c r="D1" s="153"/>
      <c r="E1" s="153"/>
      <c r="F1" s="153"/>
    </row>
    <row r="2" spans="1:8" s="3" customFormat="1" ht="43.5" customHeight="1" x14ac:dyDescent="0.25">
      <c r="A2" s="154" t="s">
        <v>196</v>
      </c>
      <c r="B2" s="154"/>
      <c r="C2" s="154"/>
      <c r="D2" s="154"/>
      <c r="E2" s="154"/>
      <c r="F2" s="154"/>
    </row>
    <row r="3" spans="1:8" s="3" customFormat="1" ht="21.75" customHeight="1" x14ac:dyDescent="0.25">
      <c r="A3" s="155" t="s">
        <v>98</v>
      </c>
      <c r="B3" s="155"/>
      <c r="C3" s="155"/>
      <c r="D3" s="155"/>
      <c r="E3" s="155"/>
      <c r="F3" s="155"/>
      <c r="G3" s="3" t="s">
        <v>125</v>
      </c>
    </row>
    <row r="4" spans="1:8" ht="18" customHeight="1" x14ac:dyDescent="0.25">
      <c r="A4" s="146" t="s">
        <v>99</v>
      </c>
      <c r="B4" s="146"/>
      <c r="C4" s="146"/>
      <c r="D4" s="146"/>
      <c r="E4" s="146"/>
      <c r="F4" s="146"/>
    </row>
    <row r="5" spans="1:8" ht="34.5" customHeight="1" x14ac:dyDescent="0.25">
      <c r="A5" s="156" t="s">
        <v>96</v>
      </c>
      <c r="B5" s="156"/>
      <c r="C5" s="156"/>
      <c r="D5" s="156"/>
      <c r="E5" s="156"/>
      <c r="F5" s="156"/>
    </row>
    <row r="6" spans="1:8" x14ac:dyDescent="0.25">
      <c r="A6" s="147" t="s">
        <v>116</v>
      </c>
      <c r="B6" s="147"/>
      <c r="C6" s="148" t="s">
        <v>97</v>
      </c>
      <c r="D6" s="149"/>
      <c r="E6" s="149"/>
      <c r="F6" s="150"/>
    </row>
    <row r="7" spans="1:8" x14ac:dyDescent="0.25">
      <c r="A7" s="147"/>
      <c r="B7" s="147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57" t="s">
        <v>100</v>
      </c>
      <c r="B8" s="158"/>
      <c r="C8" s="56">
        <f>'Расчет сбытовых надбавок'!$D8+'РСТ РСО-А'!K6+'Иные услуги '!$C$5+'I ЦК'!$F$16</f>
        <v>3402.52</v>
      </c>
      <c r="D8" s="56">
        <f>'Расчет сбытовых надбавок'!$D8+'РСТ РСО-А'!L6+'Иные услуги '!$C$5+'I ЦК'!$F$16</f>
        <v>3964.1099999999997</v>
      </c>
      <c r="E8" s="56">
        <f>'Расчет сбытовых надбавок'!$D8+'РСТ РСО-А'!M6+'Иные услуги '!$C$5+'I ЦК'!$F$16</f>
        <v>4285.03</v>
      </c>
      <c r="F8" s="56">
        <f>'Расчет сбытовых надбавок'!$D8+'РСТ РСО-А'!N6+'Иные услуги '!$C$5+'I ЦК'!$F$16</f>
        <v>5063.7999999999993</v>
      </c>
      <c r="G8" s="121"/>
    </row>
    <row r="9" spans="1:8" s="2" customFormat="1" ht="14.25" customHeight="1" x14ac:dyDescent="0.25">
      <c r="A9" s="157" t="s">
        <v>101</v>
      </c>
      <c r="B9" s="158"/>
      <c r="C9" s="56">
        <f>'Расчет сбытовых надбавок'!E$8+'РСТ РСО-А'!K$6+'Иные услуги '!$C$5+'I ЦК'!$F$16</f>
        <v>3360.78</v>
      </c>
      <c r="D9" s="56">
        <f>'Расчет сбытовых надбавок'!$E8+'РСТ РСО-А'!L6+'Иные услуги '!$C$5+'I ЦК'!$F$16</f>
        <v>3922.37</v>
      </c>
      <c r="E9" s="56">
        <f>'Расчет сбытовых надбавок'!$E8+'РСТ РСО-А'!M6+'Иные услуги '!$C$5+'I ЦК'!$F$16</f>
        <v>4243.29</v>
      </c>
      <c r="F9" s="56">
        <f>'Расчет сбытовых надбавок'!$E8+'РСТ РСО-А'!N6+'Иные услуги '!$C$5+'I ЦК'!$F$16</f>
        <v>5022.0599999999995</v>
      </c>
    </row>
    <row r="10" spans="1:8" s="2" customFormat="1" x14ac:dyDescent="0.25">
      <c r="A10" s="157" t="s">
        <v>102</v>
      </c>
      <c r="B10" s="158"/>
      <c r="C10" s="56">
        <f>'Расчет сбытовых надбавок'!$F$8+'РСТ РСО-А'!K$6+'Иные услуги '!$C$5+'I ЦК'!$F$16</f>
        <v>3209.9700000000003</v>
      </c>
      <c r="D10" s="56">
        <f>'Расчет сбытовых надбавок'!$F$8+'РСТ РСО-А'!L$6+'Иные услуги '!$C$5+'I ЦК'!$F$16</f>
        <v>3771.56</v>
      </c>
      <c r="E10" s="56">
        <f>'Расчет сбытовых надбавок'!$F$8+'РСТ РСО-А'!M$6+'Иные услуги '!$C$5+'I ЦК'!$F$16</f>
        <v>4092.48</v>
      </c>
      <c r="F10" s="56">
        <f>'Расчет сбытовых надбавок'!$F$8+'РСТ РСО-А'!N$6+'Иные услуги '!$C$5+'I ЦК'!$F$16</f>
        <v>4871.25</v>
      </c>
    </row>
    <row r="11" spans="1:8" s="2" customFormat="1" x14ac:dyDescent="0.25">
      <c r="A11" s="157" t="s">
        <v>103</v>
      </c>
      <c r="B11" s="158"/>
      <c r="C11" s="56">
        <f>'Расчет сбытовых надбавок'!$G$8+'РСТ РСО-А'!K$6+'Иные услуги '!$C$5+'I ЦК'!$F$16</f>
        <v>3076.61</v>
      </c>
      <c r="D11" s="56">
        <f>'Расчет сбытовых надбавок'!$G$8+'РСТ РСО-А'!L$6+'Иные услуги '!$C$5+'I ЦК'!$F$16</f>
        <v>3638.2</v>
      </c>
      <c r="E11" s="56">
        <f>'Расчет сбытовых надбавок'!$G$8+'РСТ РСО-А'!M$6+'Иные услуги '!$C$5+'I ЦК'!$F$16</f>
        <v>3959.12</v>
      </c>
      <c r="F11" s="56">
        <f>'Расчет сбытовых надбавок'!$G$8+'РСТ РСО-А'!N$6+'Иные услуги '!$C$5+'I ЦК'!$F$16</f>
        <v>4737.8899999999994</v>
      </c>
    </row>
    <row r="12" spans="1:8" x14ac:dyDescent="0.25">
      <c r="F12" s="120"/>
    </row>
    <row r="13" spans="1:8" ht="45.75" customHeight="1" x14ac:dyDescent="0.25">
      <c r="A13" s="151" t="s">
        <v>123</v>
      </c>
      <c r="B13" s="151"/>
      <c r="C13" s="151"/>
      <c r="D13" s="151"/>
      <c r="E13" s="151"/>
      <c r="F13" s="151"/>
    </row>
    <row r="14" spans="1:8" x14ac:dyDescent="0.25">
      <c r="B14" s="54"/>
      <c r="C14" s="54"/>
      <c r="D14" s="54"/>
      <c r="E14" s="54"/>
      <c r="F14" s="54"/>
    </row>
    <row r="15" spans="1:8" ht="31.5" x14ac:dyDescent="0.25">
      <c r="A15" s="12"/>
      <c r="B15" s="152" t="s">
        <v>12</v>
      </c>
      <c r="C15" s="152"/>
      <c r="D15" s="152"/>
      <c r="E15" s="10" t="s">
        <v>4</v>
      </c>
      <c r="F15" s="57" t="s">
        <v>57</v>
      </c>
      <c r="G15" t="s">
        <v>125</v>
      </c>
    </row>
    <row r="16" spans="1:8" ht="31.5" x14ac:dyDescent="0.25">
      <c r="A16" s="55">
        <v>1</v>
      </c>
      <c r="B16" s="144" t="s">
        <v>77</v>
      </c>
      <c r="C16" s="144"/>
      <c r="D16" s="144"/>
      <c r="E16" s="58" t="s">
        <v>78</v>
      </c>
      <c r="F16" s="62">
        <f>ROUND(F17+F18*F19,2)+F28</f>
        <v>1252.17</v>
      </c>
      <c r="H16" t="s">
        <v>125</v>
      </c>
    </row>
    <row r="17" spans="1:6" ht="31.5" x14ac:dyDescent="0.25">
      <c r="A17" s="55">
        <v>2</v>
      </c>
      <c r="B17" s="144" t="s">
        <v>79</v>
      </c>
      <c r="C17" s="144"/>
      <c r="D17" s="144"/>
      <c r="E17" s="58" t="s">
        <v>78</v>
      </c>
      <c r="F17" s="63">
        <f>АТС!B25</f>
        <v>777.36</v>
      </c>
    </row>
    <row r="18" spans="1:6" ht="36" customHeight="1" x14ac:dyDescent="0.25">
      <c r="A18" s="55">
        <v>3</v>
      </c>
      <c r="B18" s="144" t="s">
        <v>80</v>
      </c>
      <c r="C18" s="144"/>
      <c r="D18" s="144"/>
      <c r="E18" s="58" t="s">
        <v>81</v>
      </c>
      <c r="F18" s="63">
        <f>АТС!B24</f>
        <v>319126.38</v>
      </c>
    </row>
    <row r="19" spans="1:6" ht="30.75" customHeight="1" x14ac:dyDescent="0.25">
      <c r="A19" s="55">
        <v>4</v>
      </c>
      <c r="B19" s="144" t="s">
        <v>83</v>
      </c>
      <c r="C19" s="144" t="s">
        <v>82</v>
      </c>
      <c r="D19" s="144" t="s">
        <v>82</v>
      </c>
      <c r="E19" s="59" t="s">
        <v>82</v>
      </c>
      <c r="F19" s="65">
        <f>IF((F24+F25)-(F26+F27)&lt;=0,0,MAX(0,(F20+F21)-(F22+F23))/((F24+F25)-(F26+F27)))</f>
        <v>1.4878336543823496E-3</v>
      </c>
    </row>
    <row r="20" spans="1:6" ht="36" customHeight="1" x14ac:dyDescent="0.25">
      <c r="A20" s="55">
        <v>5</v>
      </c>
      <c r="B20" s="144" t="s">
        <v>84</v>
      </c>
      <c r="C20" s="144" t="s">
        <v>85</v>
      </c>
      <c r="D20" s="144" t="s">
        <v>47</v>
      </c>
      <c r="E20" s="60" t="s">
        <v>47</v>
      </c>
      <c r="F20" s="260">
        <v>229</v>
      </c>
    </row>
    <row r="21" spans="1:6" ht="33.75" customHeight="1" x14ac:dyDescent="0.25">
      <c r="A21" s="55">
        <v>6</v>
      </c>
      <c r="B21" s="144" t="s">
        <v>86</v>
      </c>
      <c r="C21" s="144" t="s">
        <v>85</v>
      </c>
      <c r="D21" s="144" t="s">
        <v>47</v>
      </c>
      <c r="E21" s="60" t="s">
        <v>47</v>
      </c>
      <c r="F21" s="80">
        <v>3.5709999999999997</v>
      </c>
    </row>
    <row r="22" spans="1:6" ht="33" customHeight="1" x14ac:dyDescent="0.25">
      <c r="A22" s="55">
        <v>7</v>
      </c>
      <c r="B22" s="144" t="s">
        <v>87</v>
      </c>
      <c r="C22" s="144" t="s">
        <v>85</v>
      </c>
      <c r="D22" s="144" t="s">
        <v>47</v>
      </c>
      <c r="E22" s="60" t="s">
        <v>47</v>
      </c>
      <c r="F22" s="80">
        <v>61.661000000000001</v>
      </c>
    </row>
    <row r="23" spans="1:6" ht="23.25" customHeight="1" x14ac:dyDescent="0.25">
      <c r="A23" s="55">
        <v>8</v>
      </c>
      <c r="B23" s="144" t="s">
        <v>88</v>
      </c>
      <c r="C23" s="144" t="s">
        <v>85</v>
      </c>
      <c r="D23" s="144" t="s">
        <v>47</v>
      </c>
      <c r="E23" s="60" t="s">
        <v>47</v>
      </c>
      <c r="F23" s="80">
        <v>73.029200000000003</v>
      </c>
    </row>
    <row r="24" spans="1:6" ht="30" customHeight="1" x14ac:dyDescent="0.25">
      <c r="A24" s="55">
        <v>9</v>
      </c>
      <c r="B24" s="144" t="s">
        <v>89</v>
      </c>
      <c r="C24" s="144" t="s">
        <v>90</v>
      </c>
      <c r="D24" s="144" t="s">
        <v>91</v>
      </c>
      <c r="E24" s="60" t="s">
        <v>91</v>
      </c>
      <c r="F24" s="122">
        <v>139685.75700000001</v>
      </c>
    </row>
    <row r="25" spans="1:6" ht="35.25" customHeight="1" x14ac:dyDescent="0.25">
      <c r="A25" s="55">
        <v>10</v>
      </c>
      <c r="B25" s="144" t="s">
        <v>92</v>
      </c>
      <c r="C25" s="144" t="s">
        <v>90</v>
      </c>
      <c r="D25" s="144" t="s">
        <v>91</v>
      </c>
      <c r="E25" s="60" t="s">
        <v>91</v>
      </c>
      <c r="F25" s="122">
        <v>2434.7950000000001</v>
      </c>
    </row>
    <row r="26" spans="1:6" ht="34.5" customHeight="1" x14ac:dyDescent="0.25">
      <c r="A26" s="55">
        <v>11</v>
      </c>
      <c r="B26" s="144" t="s">
        <v>93</v>
      </c>
      <c r="C26" s="144" t="s">
        <v>90</v>
      </c>
      <c r="D26" s="144" t="s">
        <v>91</v>
      </c>
      <c r="E26" s="60" t="s">
        <v>91</v>
      </c>
      <c r="F26" s="122">
        <v>45343.19</v>
      </c>
    </row>
    <row r="27" spans="1:6" ht="34.5" customHeight="1" x14ac:dyDescent="0.25">
      <c r="A27" s="55">
        <v>12</v>
      </c>
      <c r="B27" s="144" t="s">
        <v>94</v>
      </c>
      <c r="C27" s="144" t="s">
        <v>90</v>
      </c>
      <c r="D27" s="144" t="s">
        <v>91</v>
      </c>
      <c r="E27" s="60" t="s">
        <v>91</v>
      </c>
      <c r="F27" s="122">
        <v>30989.899999999998</v>
      </c>
    </row>
    <row r="28" spans="1:6" ht="42" customHeight="1" x14ac:dyDescent="0.25">
      <c r="A28" s="55">
        <v>13</v>
      </c>
      <c r="B28" s="144" t="s">
        <v>95</v>
      </c>
      <c r="C28" s="144"/>
      <c r="D28" s="144" t="s">
        <v>78</v>
      </c>
      <c r="E28" s="61" t="s">
        <v>78</v>
      </c>
      <c r="F28" s="64">
        <v>0</v>
      </c>
    </row>
    <row r="30" spans="1:6" ht="31.5" customHeight="1" x14ac:dyDescent="0.25">
      <c r="A30" s="145" t="s">
        <v>124</v>
      </c>
      <c r="B30" s="145"/>
      <c r="C30" s="145"/>
      <c r="D30" s="145"/>
      <c r="E30" s="145"/>
      <c r="F30" s="145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8" t="s">
        <v>192</v>
      </c>
      <c r="B1" s="258"/>
      <c r="C1" s="258"/>
    </row>
    <row r="2" spans="1:3" ht="18" x14ac:dyDescent="0.25">
      <c r="A2" s="43"/>
      <c r="B2" s="43"/>
      <c r="C2" s="43"/>
    </row>
    <row r="3" spans="1:3" ht="22.5" customHeight="1" x14ac:dyDescent="0.2">
      <c r="A3" s="259" t="s">
        <v>198</v>
      </c>
      <c r="B3" s="259"/>
      <c r="C3" s="259"/>
    </row>
    <row r="4" spans="1:3" ht="36" customHeight="1" x14ac:dyDescent="0.2">
      <c r="A4" s="44" t="s">
        <v>12</v>
      </c>
      <c r="B4" s="45" t="s">
        <v>4</v>
      </c>
      <c r="C4" s="44" t="s">
        <v>57</v>
      </c>
    </row>
    <row r="5" spans="1:3" ht="44.25" customHeight="1" x14ac:dyDescent="0.2">
      <c r="A5" s="118" t="s">
        <v>191</v>
      </c>
      <c r="B5" s="45" t="s">
        <v>188</v>
      </c>
      <c r="C5" s="124">
        <f>ROUND((C7+C6+C8)/C9,2)</f>
        <v>2.87</v>
      </c>
    </row>
    <row r="6" spans="1:3" ht="68.25" customHeight="1" x14ac:dyDescent="0.2">
      <c r="A6" s="48" t="s">
        <v>59</v>
      </c>
      <c r="B6" s="47" t="s">
        <v>189</v>
      </c>
      <c r="C6" s="125">
        <v>149940.10999999999</v>
      </c>
    </row>
    <row r="7" spans="1:3" ht="48.75" customHeight="1" x14ac:dyDescent="0.2">
      <c r="A7" s="46" t="s">
        <v>58</v>
      </c>
      <c r="B7" s="47" t="s">
        <v>189</v>
      </c>
      <c r="C7" s="125">
        <v>215208.99</v>
      </c>
    </row>
    <row r="8" spans="1:3" ht="68.25" customHeight="1" x14ac:dyDescent="0.2">
      <c r="A8" s="48" t="s">
        <v>60</v>
      </c>
      <c r="B8" s="47" t="s">
        <v>189</v>
      </c>
      <c r="C8" s="125">
        <v>42140.92</v>
      </c>
    </row>
    <row r="9" spans="1:3" ht="38.25" customHeight="1" x14ac:dyDescent="0.2">
      <c r="A9" s="46" t="s">
        <v>61</v>
      </c>
      <c r="B9" s="47" t="s">
        <v>190</v>
      </c>
      <c r="C9" s="126">
        <v>142120.55200000003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A27" sqref="A27:A28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60" t="s">
        <v>172</v>
      </c>
      <c r="B1" s="160"/>
      <c r="C1" s="160"/>
      <c r="D1" s="160"/>
      <c r="E1" s="160"/>
      <c r="F1" s="73"/>
    </row>
    <row r="2" spans="1:6" ht="39.75" customHeight="1" x14ac:dyDescent="0.25">
      <c r="A2" s="159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августе 2015 г.</v>
      </c>
      <c r="B2" s="159"/>
      <c r="C2" s="159"/>
      <c r="D2" s="159"/>
      <c r="E2" s="159"/>
      <c r="F2" s="72"/>
    </row>
    <row r="3" spans="1:6" x14ac:dyDescent="0.25">
      <c r="A3" s="41"/>
      <c r="B3" s="41"/>
      <c r="C3" s="41"/>
      <c r="D3" s="41"/>
      <c r="E3" s="41"/>
      <c r="F3" s="41"/>
    </row>
    <row r="4" spans="1:6" x14ac:dyDescent="0.25">
      <c r="A4" s="155" t="s">
        <v>62</v>
      </c>
      <c r="B4" s="155"/>
      <c r="C4" s="155"/>
      <c r="D4" s="155"/>
      <c r="E4" s="155"/>
      <c r="F4" s="155"/>
    </row>
    <row r="5" spans="1:6" ht="33" customHeight="1" x14ac:dyDescent="0.25">
      <c r="A5" s="146" t="s">
        <v>63</v>
      </c>
      <c r="B5" s="146"/>
      <c r="C5" s="146"/>
      <c r="D5" s="146"/>
      <c r="E5" s="146"/>
      <c r="F5" s="99"/>
    </row>
    <row r="6" spans="1:6" x14ac:dyDescent="0.25">
      <c r="A6" s="41"/>
      <c r="B6" s="41"/>
      <c r="C6" s="41"/>
      <c r="D6" s="41"/>
      <c r="E6" s="41"/>
      <c r="F6" s="41"/>
    </row>
    <row r="7" spans="1:6" x14ac:dyDescent="0.25">
      <c r="A7" s="66" t="s">
        <v>104</v>
      </c>
      <c r="B7" s="54"/>
      <c r="C7" s="54"/>
      <c r="D7" s="54"/>
      <c r="E7" s="54"/>
    </row>
    <row r="8" spans="1:6" x14ac:dyDescent="0.25">
      <c r="A8" s="163" t="s">
        <v>112</v>
      </c>
      <c r="B8" s="161" t="s">
        <v>97</v>
      </c>
      <c r="C8" s="161"/>
      <c r="D8" s="161"/>
      <c r="E8" s="161"/>
      <c r="F8" s="74"/>
    </row>
    <row r="9" spans="1:6" x14ac:dyDescent="0.25">
      <c r="A9" s="164"/>
      <c r="B9" s="67" t="s">
        <v>0</v>
      </c>
      <c r="C9" s="67" t="s">
        <v>105</v>
      </c>
      <c r="D9" s="67" t="s">
        <v>106</v>
      </c>
      <c r="E9" s="67" t="s">
        <v>3</v>
      </c>
    </row>
    <row r="10" spans="1:6" x14ac:dyDescent="0.25">
      <c r="A10" s="71" t="s">
        <v>107</v>
      </c>
      <c r="B10" s="68"/>
      <c r="C10" s="68"/>
      <c r="D10" s="68"/>
      <c r="E10" s="68"/>
    </row>
    <row r="11" spans="1:6" x14ac:dyDescent="0.25">
      <c r="A11" s="69" t="s">
        <v>100</v>
      </c>
      <c r="B11" s="70">
        <f>АТС!$B$11+'РСТ РСО-А'!K$6+'Иные услуги '!$C$5+'Расчет сбытовых надбавок'!$D16</f>
        <v>2587.35</v>
      </c>
      <c r="C11" s="70">
        <f>АТС!$B$11+'РСТ РСО-А'!L$6+'Иные услуги '!$C$5+'Расчет сбытовых надбавок'!$D16</f>
        <v>3148.9399999999996</v>
      </c>
      <c r="D11" s="70">
        <f>АТС!$B$11+'РСТ РСО-А'!M$6+'Иные услуги '!$C$5+'Расчет сбытовых надбавок'!$D16</f>
        <v>3469.8599999999997</v>
      </c>
      <c r="E11" s="70">
        <f>АТС!$B$11+'РСТ РСО-А'!N$6+'Иные услуги '!$C$5+'Расчет сбытовых надбавок'!$D16</f>
        <v>4248.63</v>
      </c>
    </row>
    <row r="12" spans="1:6" x14ac:dyDescent="0.25">
      <c r="A12" s="69" t="s">
        <v>101</v>
      </c>
      <c r="B12" s="70">
        <f>АТС!$B$11+'РСТ РСО-А'!K$6+'Иные услуги '!$C$5+'Расчет сбытовых надбавок'!$E16</f>
        <v>2564.88</v>
      </c>
      <c r="C12" s="70">
        <f>АТС!$B$11+'РСТ РСО-А'!L$6+'Иные услуги '!$C$5+'Расчет сбытовых надбавок'!$E16</f>
        <v>3126.47</v>
      </c>
      <c r="D12" s="70">
        <f>АТС!$B$11+'РСТ РСО-А'!M$6+'Иные услуги '!$C$5+'Расчет сбытовых надбавок'!$E16</f>
        <v>3447.39</v>
      </c>
      <c r="E12" s="70">
        <f>АТС!$B$11+'РСТ РСО-А'!N$6+'Иные услуги '!$C$5+'Расчет сбытовых надбавок'!$E16</f>
        <v>4226.16</v>
      </c>
    </row>
    <row r="13" spans="1:6" x14ac:dyDescent="0.25">
      <c r="A13" s="69" t="s">
        <v>102</v>
      </c>
      <c r="B13" s="70">
        <f>АТС!$B$11+'РСТ РСО-А'!K$6+'Иные услуги '!$C$5+'Расчет сбытовых надбавок'!$F16</f>
        <v>2483.67</v>
      </c>
      <c r="C13" s="70">
        <f>АТС!$B$11+'РСТ РСО-А'!L$6+'Иные услуги '!$C$5+'Расчет сбытовых надбавок'!$F16</f>
        <v>3045.2599999999998</v>
      </c>
      <c r="D13" s="70">
        <f>АТС!$B$11+'РСТ РСО-А'!M$6+'Иные услуги '!$C$5+'Расчет сбытовых надбавок'!$F16</f>
        <v>3366.18</v>
      </c>
      <c r="E13" s="70">
        <f>АТС!$B$11+'РСТ РСО-А'!N$6+'Иные услуги '!$C$5+'Расчет сбытовых надбавок'!$F16</f>
        <v>4144.95</v>
      </c>
    </row>
    <row r="14" spans="1:6" x14ac:dyDescent="0.25">
      <c r="A14" s="69" t="s">
        <v>103</v>
      </c>
      <c r="B14" s="70">
        <f>АТС!$B$11+'РСТ РСО-А'!K$6+'Иные услуги '!$C$5+'Расчет сбытовых надбавок'!$G16</f>
        <v>2411.85</v>
      </c>
      <c r="C14" s="70">
        <f>АТС!$B$11+'РСТ РСО-А'!L$6+'Иные услуги '!$C$5+'Расчет сбытовых надбавок'!$G16</f>
        <v>2973.4399999999996</v>
      </c>
      <c r="D14" s="70">
        <f>АТС!$B$11+'РСТ РСО-А'!M$6+'Иные услуги '!$C$5+'Расчет сбытовых надбавок'!$G16</f>
        <v>3294.3599999999997</v>
      </c>
      <c r="E14" s="70">
        <f>АТС!$B$11+'РСТ РСО-А'!N$6+'Иные услуги '!$C$5+'Расчет сбытовых надбавок'!$G16</f>
        <v>4073.1299999999997</v>
      </c>
    </row>
    <row r="15" spans="1:6" x14ac:dyDescent="0.25">
      <c r="A15" s="71" t="s">
        <v>108</v>
      </c>
      <c r="B15" s="68"/>
      <c r="C15" s="68"/>
      <c r="D15" s="68"/>
      <c r="E15" s="68"/>
    </row>
    <row r="16" spans="1:6" x14ac:dyDescent="0.25">
      <c r="A16" s="69" t="s">
        <v>100</v>
      </c>
      <c r="B16" s="70">
        <f>АТС!$B$12+'РСТ РСО-А'!K$6+'Иные услуги '!$C$5+'Расчет сбытовых надбавок'!$D21</f>
        <v>3492.6200000000003</v>
      </c>
      <c r="C16" s="70">
        <f>АТС!$B$12+'РСТ РСО-А'!L$6+'Иные услуги '!$C$5+'Расчет сбытовых надбавок'!$D21</f>
        <v>4054.2099999999996</v>
      </c>
      <c r="D16" s="70">
        <f>АТС!$B$12+'РСТ РСО-А'!M$6+'Иные услуги '!$C$5+'Расчет сбытовых надбавок'!$D21</f>
        <v>4375.1299999999992</v>
      </c>
      <c r="E16" s="70">
        <f>АТС!$B$12+'РСТ РСО-А'!N$6+'Иные услуги '!$C$5+'Расчет сбытовых надбавок'!$D21</f>
        <v>5153.8999999999996</v>
      </c>
    </row>
    <row r="17" spans="1:5" x14ac:dyDescent="0.25">
      <c r="A17" s="69" t="s">
        <v>101</v>
      </c>
      <c r="B17" s="70">
        <f>АТС!$B$12+'РСТ РСО-А'!K$6+'Иные услуги '!$C$5+'Расчет сбытовых надбавок'!$E21</f>
        <v>3448.76</v>
      </c>
      <c r="C17" s="70">
        <f>АТС!$B$12+'РСТ РСО-А'!L$6+'Иные услуги '!$C$5+'Расчет сбытовых надбавок'!$E21</f>
        <v>4010.3499999999995</v>
      </c>
      <c r="D17" s="70">
        <f>АТС!$B$12+'РСТ РСО-А'!M$6+'Иные услуги '!$C$5+'Расчет сбытовых надбавок'!$E21</f>
        <v>4331.2699999999995</v>
      </c>
      <c r="E17" s="70">
        <f>АТС!$B$12+'РСТ РСО-А'!N$6+'Иные услуги '!$C$5+'Расчет сбытовых надбавок'!$E21</f>
        <v>5110.04</v>
      </c>
    </row>
    <row r="18" spans="1:5" x14ac:dyDescent="0.25">
      <c r="A18" s="69" t="s">
        <v>102</v>
      </c>
      <c r="B18" s="70">
        <f>АТС!$B$12+'РСТ РСО-А'!K$6+'Иные услуги '!$C$5+'Расчет сбытовых надбавок'!$F21</f>
        <v>3290.25</v>
      </c>
      <c r="C18" s="70">
        <f>АТС!$B$12+'РСТ РСО-А'!L$6+'Иные услуги '!$C$5+'Расчет сбытовых надбавок'!$F21</f>
        <v>3851.8399999999992</v>
      </c>
      <c r="D18" s="70">
        <f>АТС!$B$12+'РСТ РСО-А'!M$6+'Иные услуги '!$C$5+'Расчет сбытовых надбавок'!$F21</f>
        <v>4172.7599999999993</v>
      </c>
      <c r="E18" s="70">
        <f>АТС!$B$12+'РСТ РСО-А'!N$6+'Иные услуги '!$C$5+'Расчет сбытовых надбавок'!$F21</f>
        <v>4951.53</v>
      </c>
    </row>
    <row r="19" spans="1:5" x14ac:dyDescent="0.25">
      <c r="A19" s="69" t="s">
        <v>103</v>
      </c>
      <c r="B19" s="70">
        <f>АТС!$B$12+'РСТ РСО-А'!K$6+'Иные услуги '!$C$5+'Расчет сбытовых надбавок'!$G21</f>
        <v>3150.09</v>
      </c>
      <c r="C19" s="70">
        <f>АТС!$B$12+'РСТ РСО-А'!L$6+'Иные услуги '!$C$5+'Расчет сбытовых надбавок'!$G21</f>
        <v>3711.6799999999994</v>
      </c>
      <c r="D19" s="70">
        <f>АТС!$B$12+'РСТ РСО-А'!M$6+'Иные услуги '!$C$5+'Расчет сбытовых надбавок'!$G21</f>
        <v>4032.5999999999995</v>
      </c>
      <c r="E19" s="70">
        <f>АТС!$B$12+'РСТ РСО-А'!N$6+'Иные услуги '!$C$5+'Расчет сбытовых надбавок'!$G21</f>
        <v>4811.37</v>
      </c>
    </row>
    <row r="20" spans="1:5" x14ac:dyDescent="0.25">
      <c r="A20" s="71" t="s">
        <v>109</v>
      </c>
      <c r="B20" s="68"/>
      <c r="C20" s="68"/>
      <c r="D20" s="68"/>
      <c r="E20" s="68"/>
    </row>
    <row r="21" spans="1:5" x14ac:dyDescent="0.25">
      <c r="A21" s="69" t="s">
        <v>100</v>
      </c>
      <c r="B21" s="70">
        <f>АТС!$B$13+'РСТ РСО-А'!K$6+'Иные услуги '!$C$5+'Расчет сбытовых надбавок'!$D26</f>
        <v>5751.4</v>
      </c>
      <c r="C21" s="70">
        <f>АТС!$B$13+'РСТ РСО-А'!L$6+'Иные услуги '!$C$5+'Расчет сбытовых надбавок'!$D26</f>
        <v>6312.99</v>
      </c>
      <c r="D21" s="70">
        <f>АТС!$B$13+'РСТ РСО-А'!M$6+'Иные услуги '!$C$5+'Расчет сбытовых надбавок'!$D26</f>
        <v>6633.91</v>
      </c>
      <c r="E21" s="70">
        <f>АТС!$B$13+'РСТ РСО-А'!N$6+'Иные услуги '!$C$5+'Расчет сбытовых надбавок'!$D26</f>
        <v>7412.68</v>
      </c>
    </row>
    <row r="22" spans="1:5" x14ac:dyDescent="0.25">
      <c r="A22" s="69" t="s">
        <v>101</v>
      </c>
      <c r="B22" s="70">
        <f>АТС!$B$13+'РСТ РСО-А'!K$6+'Иные услуги '!$C$5+'Расчет сбытовых надбавок'!$E26</f>
        <v>5654.17</v>
      </c>
      <c r="C22" s="70">
        <f>АТС!$B$13+'РСТ РСО-А'!L$6+'Иные услуги '!$C$5+'Расчет сбытовых надбавок'!$E26</f>
        <v>6215.76</v>
      </c>
      <c r="D22" s="70">
        <f>АТС!$B$13+'РСТ РСО-А'!M$6+'Иные услуги '!$C$5+'Расчет сбытовых надбавок'!$E26</f>
        <v>6536.68</v>
      </c>
      <c r="E22" s="70">
        <f>АТС!$B$13+'РСТ РСО-А'!N$6+'Иные услуги '!$C$5+'Расчет сбытовых надбавок'!$E26</f>
        <v>7315.45</v>
      </c>
    </row>
    <row r="23" spans="1:5" x14ac:dyDescent="0.25">
      <c r="A23" s="69" t="s">
        <v>102</v>
      </c>
      <c r="B23" s="70">
        <f>АТС!$B$13+'РСТ РСО-А'!K$6+'Иные услуги '!$C$5+'Расчет сбытовых надбавок'!$F26</f>
        <v>5302.79</v>
      </c>
      <c r="C23" s="70">
        <f>АТС!$B$13+'РСТ РСО-А'!L$6+'Иные услуги '!$C$5+'Расчет сбытовых надбавок'!$F26</f>
        <v>5864.38</v>
      </c>
      <c r="D23" s="70">
        <f>АТС!$B$13+'РСТ РСО-А'!M$6+'Иные услуги '!$C$5+'Расчет сбытовых надбавок'!$F26</f>
        <v>6185.3</v>
      </c>
      <c r="E23" s="70">
        <f>АТС!$B$13+'РСТ РСО-А'!N$6+'Иные услуги '!$C$5+'Расчет сбытовых надбавок'!$F26</f>
        <v>6964.07</v>
      </c>
    </row>
    <row r="24" spans="1:5" x14ac:dyDescent="0.25">
      <c r="A24" s="69" t="s">
        <v>103</v>
      </c>
      <c r="B24" s="70">
        <f>АТС!$B$13+'РСТ РСО-А'!K$6+'Иные услуги '!$C$5+'Расчет сбытовых надбавок'!$G26</f>
        <v>4992.08</v>
      </c>
      <c r="C24" s="70">
        <f>АТС!$B$13+'РСТ РСО-А'!L$6+'Иные услуги '!$C$5+'Расчет сбытовых надбавок'!$G26</f>
        <v>5553.67</v>
      </c>
      <c r="D24" s="70">
        <f>АТС!$B$13+'РСТ РСО-А'!M$6+'Иные услуги '!$C$5+'Расчет сбытовых надбавок'!$G26</f>
        <v>5874.59</v>
      </c>
      <c r="E24" s="70">
        <f>АТС!$B$13+'РСТ РСО-А'!N$6+'Иные услуги '!$C$5+'Расчет сбытовых надбавок'!$G26</f>
        <v>6653.36</v>
      </c>
    </row>
    <row r="25" spans="1:5" x14ac:dyDescent="0.25">
      <c r="A25" s="162"/>
      <c r="B25" s="162"/>
      <c r="C25" s="162"/>
      <c r="D25" s="162"/>
      <c r="E25" s="162"/>
    </row>
    <row r="26" spans="1:5" x14ac:dyDescent="0.25">
      <c r="A26" s="100" t="s">
        <v>110</v>
      </c>
      <c r="B26" s="54"/>
      <c r="C26" s="54"/>
      <c r="D26" s="54"/>
      <c r="E26" s="54"/>
    </row>
    <row r="27" spans="1:5" x14ac:dyDescent="0.25">
      <c r="A27" s="163" t="s">
        <v>112</v>
      </c>
      <c r="B27" s="161" t="s">
        <v>97</v>
      </c>
      <c r="C27" s="161"/>
      <c r="D27" s="161"/>
      <c r="E27" s="161"/>
    </row>
    <row r="28" spans="1:5" x14ac:dyDescent="0.25">
      <c r="A28" s="164"/>
      <c r="B28" s="67" t="s">
        <v>0</v>
      </c>
      <c r="C28" s="67" t="s">
        <v>105</v>
      </c>
      <c r="D28" s="67" t="s">
        <v>106</v>
      </c>
      <c r="E28" s="67" t="s">
        <v>3</v>
      </c>
    </row>
    <row r="29" spans="1:5" x14ac:dyDescent="0.25">
      <c r="A29" s="71" t="s">
        <v>107</v>
      </c>
      <c r="B29" s="68"/>
      <c r="C29" s="68"/>
      <c r="D29" s="68"/>
      <c r="E29" s="68"/>
    </row>
    <row r="30" spans="1:5" x14ac:dyDescent="0.25">
      <c r="A30" s="69" t="s">
        <v>100</v>
      </c>
      <c r="B30" s="75">
        <f>АТС!$B$15+'РСТ РСО-А'!K$6+'Иные услуги '!$C$5+'Расчет сбытовых надбавок'!$D31</f>
        <v>2587.35</v>
      </c>
      <c r="C30" s="75">
        <f>АТС!$B$15+'РСТ РСО-А'!L$6+'Иные услуги '!$C$5+'Расчет сбытовых надбавок'!$D31</f>
        <v>3148.9399999999996</v>
      </c>
      <c r="D30" s="75">
        <f>АТС!$B$15+'РСТ РСО-А'!M$6+'Иные услуги '!$C$5+'Расчет сбытовых надбавок'!$D31</f>
        <v>3469.8599999999997</v>
      </c>
      <c r="E30" s="75">
        <f>АТС!$B$15+'РСТ РСО-А'!N$6+'Иные услуги '!$C$5+'Расчет сбытовых надбавок'!$D31</f>
        <v>4248.63</v>
      </c>
    </row>
    <row r="31" spans="1:5" x14ac:dyDescent="0.25">
      <c r="A31" s="69" t="s">
        <v>101</v>
      </c>
      <c r="B31" s="75">
        <f>АТС!$B$15+'РСТ РСО-А'!K$6+'Иные услуги '!$C$5+'Расчет сбытовых надбавок'!$E$31</f>
        <v>2564.88</v>
      </c>
      <c r="C31" s="75">
        <f>АТС!$B$15+'РСТ РСО-А'!L$6+'Иные услуги '!$C$5+'Расчет сбытовых надбавок'!$E$31</f>
        <v>3126.47</v>
      </c>
      <c r="D31" s="75">
        <f>АТС!$B$15+'РСТ РСО-А'!M$6+'Иные услуги '!$C$5+'Расчет сбытовых надбавок'!$E$31</f>
        <v>3447.39</v>
      </c>
      <c r="E31" s="75">
        <f>АТС!$B$15+'РСТ РСО-А'!N$6+'Иные услуги '!$C$5+'Расчет сбытовых надбавок'!$E$31</f>
        <v>4226.16</v>
      </c>
    </row>
    <row r="32" spans="1:5" x14ac:dyDescent="0.25">
      <c r="A32" s="69" t="s">
        <v>102</v>
      </c>
      <c r="B32" s="75">
        <f>АТС!$B$15+'РСТ РСО-А'!K$6+'Иные услуги '!$C$5+'Расчет сбытовых надбавок'!$F$31</f>
        <v>2483.67</v>
      </c>
      <c r="C32" s="75">
        <f>АТС!$B$15+'РСТ РСО-А'!L$6+'Иные услуги '!$C$5+'Расчет сбытовых надбавок'!$F$31</f>
        <v>3045.2599999999998</v>
      </c>
      <c r="D32" s="75">
        <f>АТС!$B$15+'РСТ РСО-А'!M$6+'Иные услуги '!$C$5+'Расчет сбытовых надбавок'!$F$31</f>
        <v>3366.18</v>
      </c>
      <c r="E32" s="75">
        <f>АТС!$B$15+'РСТ РСО-А'!N$6+'Иные услуги '!$C$5+'Расчет сбытовых надбавок'!$F$31</f>
        <v>4144.95</v>
      </c>
    </row>
    <row r="33" spans="1:5" x14ac:dyDescent="0.25">
      <c r="A33" s="69" t="s">
        <v>103</v>
      </c>
      <c r="B33" s="75">
        <f>АТС!$B$15+'РСТ РСО-А'!K$6+'Иные услуги '!$C$5+'Расчет сбытовых надбавок'!$G$31</f>
        <v>2411.85</v>
      </c>
      <c r="C33" s="75">
        <f>АТС!$B$15+'РСТ РСО-А'!L$6+'Иные услуги '!$C$5+'Расчет сбытовых надбавок'!$G$31</f>
        <v>2973.4399999999996</v>
      </c>
      <c r="D33" s="75">
        <f>АТС!$B$15+'РСТ РСО-А'!M$6+'Иные услуги '!$C$5+'Расчет сбытовых надбавок'!$G$31</f>
        <v>3294.3599999999997</v>
      </c>
      <c r="E33" s="75">
        <f>АТС!$B$15+'РСТ РСО-А'!N$6+'Иные услуги '!$C$5+'Расчет сбытовых надбавок'!$G$31</f>
        <v>4073.1299999999997</v>
      </c>
    </row>
    <row r="34" spans="1:5" x14ac:dyDescent="0.25">
      <c r="A34" s="71" t="s">
        <v>111</v>
      </c>
      <c r="B34" s="76"/>
      <c r="C34" s="76"/>
      <c r="D34" s="76"/>
      <c r="E34" s="76"/>
    </row>
    <row r="35" spans="1:5" x14ac:dyDescent="0.25">
      <c r="A35" s="69" t="s">
        <v>100</v>
      </c>
      <c r="B35" s="75">
        <f>АТС!$B$16+'РСТ РСО-А'!K$6+'Иные услуги '!$C$5+'Расчет сбытовых надбавок'!$D$36</f>
        <v>4530.21</v>
      </c>
      <c r="C35" s="75">
        <f>АТС!$B$16+'РСТ РСО-А'!L$6+'Иные услуги '!$C$5+'Расчет сбытовых надбавок'!$D$36</f>
        <v>5091.8</v>
      </c>
      <c r="D35" s="75">
        <f>АТС!$B$16+'РСТ РСО-А'!M$6+'Иные услуги '!$C$5+'Расчет сбытовых надбавок'!$D$36</f>
        <v>5412.72</v>
      </c>
      <c r="E35" s="75">
        <f>АТС!$B$16+'РСТ РСО-А'!N$6+'Иные услуги '!$C$5+'Расчет сбытовых надбавок'!$D$36</f>
        <v>6191.49</v>
      </c>
    </row>
    <row r="36" spans="1:5" x14ac:dyDescent="0.25">
      <c r="A36" s="69" t="s">
        <v>101</v>
      </c>
      <c r="B36" s="75">
        <f>АТС!$B$16+'РСТ РСО-А'!K$6+'Иные услуги '!$C$5+'Расчет сбытовых надбавок'!$E$36</f>
        <v>4461.83</v>
      </c>
      <c r="C36" s="75">
        <f>АТС!$B$16+'РСТ РСО-А'!L$6+'Иные услуги '!$C$5+'Расчет сбытовых надбавок'!$E$36</f>
        <v>5023.42</v>
      </c>
      <c r="D36" s="75">
        <f>АТС!$B$16+'РСТ РСО-А'!M$6+'Иные услуги '!$C$5+'Расчет сбытовых надбавок'!$E$36</f>
        <v>5344.34</v>
      </c>
      <c r="E36" s="75">
        <f>АТС!$B$16+'РСТ РСО-А'!N$6+'Иные услуги '!$C$5+'Расчет сбытовых надбавок'!$E$36</f>
        <v>6123.11</v>
      </c>
    </row>
    <row r="37" spans="1:5" x14ac:dyDescent="0.25">
      <c r="A37" s="69" t="s">
        <v>102</v>
      </c>
      <c r="B37" s="75">
        <f>АТС!$B$16+'РСТ РСО-А'!K$6+'Иные услуги '!$C$5+'Расчет сбытовых надбавок'!$F$36</f>
        <v>4214.72</v>
      </c>
      <c r="C37" s="75">
        <f>АТС!$B$16+'РСТ РСО-А'!L$6+'Иные услуги '!$C$5+'Расчет сбытовых надбавок'!$F$36</f>
        <v>4776.3100000000004</v>
      </c>
      <c r="D37" s="75">
        <f>АТС!$B$16+'РСТ РСО-А'!M$6+'Иные услуги '!$C$5+'Расчет сбытовых надбавок'!$F$36</f>
        <v>5097.2300000000005</v>
      </c>
      <c r="E37" s="75">
        <f>АТС!$B$16+'РСТ РСО-А'!N$6+'Иные услуги '!$C$5+'Расчет сбытовых надбавок'!$F$36</f>
        <v>5876</v>
      </c>
    </row>
    <row r="38" spans="1:5" x14ac:dyDescent="0.25">
      <c r="A38" s="69" t="s">
        <v>103</v>
      </c>
      <c r="B38" s="75">
        <f>АТС!$B$16+'РСТ РСО-А'!K$6+'Иные услуги '!$C$5+'Расчет сбытовых надбавок'!$G$36</f>
        <v>3996.2200000000003</v>
      </c>
      <c r="C38" s="75">
        <f>АТС!$B$16+'РСТ РСО-А'!L$6+'Иные услуги '!$C$5+'Расчет сбытовых надбавок'!$G$36</f>
        <v>4557.8100000000004</v>
      </c>
      <c r="D38" s="75">
        <f>АТС!$B$16+'РСТ РСО-А'!M$6+'Иные услуги '!$C$5+'Расчет сбытовых надбавок'!$G$36</f>
        <v>4878.7300000000005</v>
      </c>
      <c r="E38" s="75">
        <f>АТС!$B$16+'РСТ РСО-А'!N$6+'Иные услуги '!$C$5+'Расчет сбытовых надбавок'!$G$36</f>
        <v>5657.5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8" sqref="N8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78" t="s">
        <v>172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</row>
    <row r="2" spans="1:27" ht="18.75" customHeight="1" x14ac:dyDescent="0.2">
      <c r="A2" s="179" t="s">
        <v>197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</row>
    <row r="3" spans="1:27" ht="39.75" customHeight="1" x14ac:dyDescent="0.2">
      <c r="A3" s="180" t="s">
        <v>113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</row>
    <row r="4" spans="1:27" ht="25.5" customHeight="1" x14ac:dyDescent="0.2">
      <c r="A4" s="181" t="s">
        <v>52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71" t="s">
        <v>49</v>
      </c>
      <c r="B11" s="182" t="s">
        <v>128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4"/>
    </row>
    <row r="12" spans="1:27" ht="12.75" x14ac:dyDescent="0.2">
      <c r="A12" s="172"/>
      <c r="B12" s="185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7"/>
    </row>
    <row r="13" spans="1:27" ht="12.75" customHeight="1" x14ac:dyDescent="0.2">
      <c r="A13" s="172"/>
      <c r="B13" s="174" t="s">
        <v>129</v>
      </c>
      <c r="C13" s="165" t="s">
        <v>130</v>
      </c>
      <c r="D13" s="165" t="s">
        <v>131</v>
      </c>
      <c r="E13" s="165" t="s">
        <v>132</v>
      </c>
      <c r="F13" s="165" t="s">
        <v>133</v>
      </c>
      <c r="G13" s="165" t="s">
        <v>134</v>
      </c>
      <c r="H13" s="165" t="s">
        <v>135</v>
      </c>
      <c r="I13" s="165" t="s">
        <v>136</v>
      </c>
      <c r="J13" s="165" t="s">
        <v>137</v>
      </c>
      <c r="K13" s="165" t="s">
        <v>138</v>
      </c>
      <c r="L13" s="165" t="s">
        <v>139</v>
      </c>
      <c r="M13" s="165" t="s">
        <v>140</v>
      </c>
      <c r="N13" s="176" t="s">
        <v>141</v>
      </c>
      <c r="O13" s="165" t="s">
        <v>142</v>
      </c>
      <c r="P13" s="165" t="s">
        <v>143</v>
      </c>
      <c r="Q13" s="165" t="s">
        <v>144</v>
      </c>
      <c r="R13" s="165" t="s">
        <v>145</v>
      </c>
      <c r="S13" s="165" t="s">
        <v>146</v>
      </c>
      <c r="T13" s="165" t="s">
        <v>147</v>
      </c>
      <c r="U13" s="165" t="s">
        <v>148</v>
      </c>
      <c r="V13" s="165" t="s">
        <v>149</v>
      </c>
      <c r="W13" s="165" t="s">
        <v>150</v>
      </c>
      <c r="X13" s="165" t="s">
        <v>151</v>
      </c>
      <c r="Y13" s="165" t="s">
        <v>152</v>
      </c>
    </row>
    <row r="14" spans="1:27" ht="11.25" customHeight="1" x14ac:dyDescent="0.2">
      <c r="A14" s="173"/>
      <c r="B14" s="175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7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8.75" customHeight="1" x14ac:dyDescent="0.2">
      <c r="A15" s="83">
        <f>АТС!A41</f>
        <v>42217</v>
      </c>
      <c r="B15" s="87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2815.65</v>
      </c>
      <c r="C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2657.41</v>
      </c>
      <c r="D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2553.19</v>
      </c>
      <c r="E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2532.96</v>
      </c>
      <c r="F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2522.16</v>
      </c>
      <c r="G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2520.04</v>
      </c>
      <c r="H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2513.96</v>
      </c>
      <c r="I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2567.96</v>
      </c>
      <c r="J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2692.23</v>
      </c>
      <c r="K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2707.62</v>
      </c>
      <c r="L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2795.83</v>
      </c>
      <c r="M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2881.58</v>
      </c>
      <c r="N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2826.61</v>
      </c>
      <c r="O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2822.38</v>
      </c>
      <c r="P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2820.17</v>
      </c>
      <c r="Q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2865.01</v>
      </c>
      <c r="R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2792.94</v>
      </c>
      <c r="S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2821.29</v>
      </c>
      <c r="T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2793.04</v>
      </c>
      <c r="U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2856.46</v>
      </c>
      <c r="V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2897.8</v>
      </c>
      <c r="W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2952.6</v>
      </c>
      <c r="X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2872.26</v>
      </c>
      <c r="Y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2667.2200000000003</v>
      </c>
      <c r="AA15" s="84"/>
    </row>
    <row r="16" spans="1:27" x14ac:dyDescent="0.2">
      <c r="A16" s="83">
        <f>A15+1</f>
        <v>42218</v>
      </c>
      <c r="B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2722.86</v>
      </c>
      <c r="C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2572.06</v>
      </c>
      <c r="D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2541.17</v>
      </c>
      <c r="E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2528.5</v>
      </c>
      <c r="F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2502.6600000000003</v>
      </c>
      <c r="G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2485.06</v>
      </c>
      <c r="H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2513.1800000000003</v>
      </c>
      <c r="I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2545.0100000000002</v>
      </c>
      <c r="J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2654.11</v>
      </c>
      <c r="K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2627.34</v>
      </c>
      <c r="L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2746.9700000000003</v>
      </c>
      <c r="M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2762.7799999999997</v>
      </c>
      <c r="N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2776.49</v>
      </c>
      <c r="O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2758.3</v>
      </c>
      <c r="P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2760.79</v>
      </c>
      <c r="Q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2760.1</v>
      </c>
      <c r="R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2759.26</v>
      </c>
      <c r="S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2723.2200000000003</v>
      </c>
      <c r="T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2722.8199999999997</v>
      </c>
      <c r="U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2720.09</v>
      </c>
      <c r="V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2879.41</v>
      </c>
      <c r="W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2916.51</v>
      </c>
      <c r="X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2808.92</v>
      </c>
      <c r="Y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2672.04</v>
      </c>
    </row>
    <row r="17" spans="1:25" x14ac:dyDescent="0.2">
      <c r="A17" s="83">
        <f t="shared" ref="A17:A45" si="0">A16+1</f>
        <v>42219</v>
      </c>
      <c r="B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2644.7200000000003</v>
      </c>
      <c r="C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2553.77</v>
      </c>
      <c r="D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2521.1</v>
      </c>
      <c r="E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2503.8000000000002</v>
      </c>
      <c r="F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2488.8900000000003</v>
      </c>
      <c r="G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2490.5</v>
      </c>
      <c r="H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2508.8000000000002</v>
      </c>
      <c r="I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2654.75</v>
      </c>
      <c r="J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2588.59</v>
      </c>
      <c r="K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2758.6800000000003</v>
      </c>
      <c r="L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2890.99</v>
      </c>
      <c r="M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2912.73</v>
      </c>
      <c r="N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2890.0299999999997</v>
      </c>
      <c r="O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2879.13</v>
      </c>
      <c r="P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2876.01</v>
      </c>
      <c r="Q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2884.2799999999997</v>
      </c>
      <c r="R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2880.55</v>
      </c>
      <c r="S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2825.27</v>
      </c>
      <c r="T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2793.01</v>
      </c>
      <c r="U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2795.23</v>
      </c>
      <c r="V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2886.0699999999997</v>
      </c>
      <c r="W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2938.96</v>
      </c>
      <c r="X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2840.69</v>
      </c>
      <c r="Y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2942.14</v>
      </c>
    </row>
    <row r="18" spans="1:25" x14ac:dyDescent="0.2">
      <c r="A18" s="83">
        <f t="shared" si="0"/>
        <v>42220</v>
      </c>
      <c r="B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2640.1600000000003</v>
      </c>
      <c r="C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2499.06</v>
      </c>
      <c r="D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2469.09</v>
      </c>
      <c r="E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2459.15</v>
      </c>
      <c r="F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2453.09</v>
      </c>
      <c r="G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2455.2800000000002</v>
      </c>
      <c r="H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2460.5300000000002</v>
      </c>
      <c r="I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2580.4500000000003</v>
      </c>
      <c r="J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2563.5300000000002</v>
      </c>
      <c r="K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2765.83</v>
      </c>
      <c r="L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2844.17</v>
      </c>
      <c r="M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2892.65</v>
      </c>
      <c r="N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2849.83</v>
      </c>
      <c r="O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2843.31</v>
      </c>
      <c r="P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2846.2</v>
      </c>
      <c r="Q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2847.35</v>
      </c>
      <c r="R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2804.42</v>
      </c>
      <c r="S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2785.08</v>
      </c>
      <c r="T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2766.25</v>
      </c>
      <c r="U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2797.7</v>
      </c>
      <c r="V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2852.11</v>
      </c>
      <c r="W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2870.7799999999997</v>
      </c>
      <c r="X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2784.61</v>
      </c>
      <c r="Y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2924.52</v>
      </c>
    </row>
    <row r="19" spans="1:25" x14ac:dyDescent="0.2">
      <c r="A19" s="83">
        <f t="shared" si="0"/>
        <v>42221</v>
      </c>
      <c r="B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2835.95</v>
      </c>
      <c r="C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2607.8900000000003</v>
      </c>
      <c r="D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2547.4500000000003</v>
      </c>
      <c r="E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2525.33</v>
      </c>
      <c r="F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2497.2600000000002</v>
      </c>
      <c r="G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2493.6600000000003</v>
      </c>
      <c r="H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2539.1800000000003</v>
      </c>
      <c r="I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2631.8500000000004</v>
      </c>
      <c r="J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2627.98</v>
      </c>
      <c r="K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2826.75</v>
      </c>
      <c r="L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2918.4700000000003</v>
      </c>
      <c r="M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3008.7200000000003</v>
      </c>
      <c r="N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3010.18</v>
      </c>
      <c r="O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3010.01</v>
      </c>
      <c r="P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3035.67</v>
      </c>
      <c r="Q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3025.8</v>
      </c>
      <c r="R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2962.21</v>
      </c>
      <c r="S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2894.67</v>
      </c>
      <c r="T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2872.4</v>
      </c>
      <c r="U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2894.9700000000003</v>
      </c>
      <c r="V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2987.06</v>
      </c>
      <c r="W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3001.55</v>
      </c>
      <c r="X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2897.85</v>
      </c>
      <c r="Y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3020.76</v>
      </c>
    </row>
    <row r="20" spans="1:25" x14ac:dyDescent="0.2">
      <c r="A20" s="83">
        <f t="shared" si="0"/>
        <v>42222</v>
      </c>
      <c r="B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2876.3199999999997</v>
      </c>
      <c r="C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2582.19</v>
      </c>
      <c r="D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2562.79</v>
      </c>
      <c r="E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2559.0600000000004</v>
      </c>
      <c r="F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2529.31</v>
      </c>
      <c r="G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2514.13</v>
      </c>
      <c r="H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2567.08</v>
      </c>
      <c r="I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2687.59</v>
      </c>
      <c r="J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2615.3100000000004</v>
      </c>
      <c r="K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2827.4300000000003</v>
      </c>
      <c r="L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2922.85</v>
      </c>
      <c r="M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2948.08</v>
      </c>
      <c r="N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2922.93</v>
      </c>
      <c r="O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2945.69</v>
      </c>
      <c r="P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2962.75</v>
      </c>
      <c r="Q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3001.25</v>
      </c>
      <c r="R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2908.16</v>
      </c>
      <c r="S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2863.5299999999997</v>
      </c>
      <c r="T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2823.21</v>
      </c>
      <c r="U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2858.98</v>
      </c>
      <c r="V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2961.33</v>
      </c>
      <c r="W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2889.73</v>
      </c>
      <c r="X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2778.48</v>
      </c>
      <c r="Y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2951.55</v>
      </c>
    </row>
    <row r="21" spans="1:25" x14ac:dyDescent="0.2">
      <c r="A21" s="83">
        <f t="shared" si="0"/>
        <v>42223</v>
      </c>
      <c r="B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2775.94</v>
      </c>
      <c r="C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2589.5100000000002</v>
      </c>
      <c r="D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2566.21</v>
      </c>
      <c r="E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2551.9900000000002</v>
      </c>
      <c r="F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2543.6800000000003</v>
      </c>
      <c r="G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2529.91</v>
      </c>
      <c r="H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2557</v>
      </c>
      <c r="I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2671.51</v>
      </c>
      <c r="J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2607.0100000000002</v>
      </c>
      <c r="K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2844.4700000000003</v>
      </c>
      <c r="L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2924.74</v>
      </c>
      <c r="M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2946.48</v>
      </c>
      <c r="N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2918.54</v>
      </c>
      <c r="O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2984.74</v>
      </c>
      <c r="P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2984.37</v>
      </c>
      <c r="Q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2981.48</v>
      </c>
      <c r="R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2923.5299999999997</v>
      </c>
      <c r="S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2834.75</v>
      </c>
      <c r="T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2857.19</v>
      </c>
      <c r="U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2904.5699999999997</v>
      </c>
      <c r="V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2956.55</v>
      </c>
      <c r="W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2887.8</v>
      </c>
      <c r="X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2756.48</v>
      </c>
      <c r="Y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2922.63</v>
      </c>
    </row>
    <row r="22" spans="1:25" x14ac:dyDescent="0.2">
      <c r="A22" s="83">
        <f t="shared" si="0"/>
        <v>42224</v>
      </c>
      <c r="B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2716.45</v>
      </c>
      <c r="C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2589.5100000000002</v>
      </c>
      <c r="D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2555.5300000000002</v>
      </c>
      <c r="E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2545.0300000000002</v>
      </c>
      <c r="F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2528.69</v>
      </c>
      <c r="G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2497.7800000000002</v>
      </c>
      <c r="H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2543.9900000000002</v>
      </c>
      <c r="I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2670.31</v>
      </c>
      <c r="J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2902.46</v>
      </c>
      <c r="K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2808.15</v>
      </c>
      <c r="L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2868.56</v>
      </c>
      <c r="M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2890.55</v>
      </c>
      <c r="N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2890.69</v>
      </c>
      <c r="O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2882.88</v>
      </c>
      <c r="P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2861.4</v>
      </c>
      <c r="Q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2862.54</v>
      </c>
      <c r="R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2855.84</v>
      </c>
      <c r="S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2805.45</v>
      </c>
      <c r="T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2789.5699999999997</v>
      </c>
      <c r="U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2905.83</v>
      </c>
      <c r="V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2984.6099999999997</v>
      </c>
      <c r="W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2953.2200000000003</v>
      </c>
      <c r="X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2845.4</v>
      </c>
      <c r="Y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2643.92</v>
      </c>
    </row>
    <row r="23" spans="1:25" x14ac:dyDescent="0.2">
      <c r="A23" s="83">
        <f t="shared" si="0"/>
        <v>42225</v>
      </c>
      <c r="B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2746.15</v>
      </c>
      <c r="C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2613.5700000000002</v>
      </c>
      <c r="D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2561.3000000000002</v>
      </c>
      <c r="E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2559.2400000000002</v>
      </c>
      <c r="F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2538.39</v>
      </c>
      <c r="G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2516.85</v>
      </c>
      <c r="H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2553.65</v>
      </c>
      <c r="I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2608.23</v>
      </c>
      <c r="J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2778.64</v>
      </c>
      <c r="K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2653.52</v>
      </c>
      <c r="L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2752.32</v>
      </c>
      <c r="M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2793.84</v>
      </c>
      <c r="N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2765.8</v>
      </c>
      <c r="O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2767.7200000000003</v>
      </c>
      <c r="P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2775.51</v>
      </c>
      <c r="Q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2778.4300000000003</v>
      </c>
      <c r="R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2793.3199999999997</v>
      </c>
      <c r="S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2771.88</v>
      </c>
      <c r="T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2742.7</v>
      </c>
      <c r="U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2877.63</v>
      </c>
      <c r="V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2929.91</v>
      </c>
      <c r="W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2931.16</v>
      </c>
      <c r="X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2790.9700000000003</v>
      </c>
      <c r="Y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2604.15</v>
      </c>
    </row>
    <row r="24" spans="1:25" x14ac:dyDescent="0.2">
      <c r="A24" s="83">
        <f t="shared" si="0"/>
        <v>42226</v>
      </c>
      <c r="B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2702.61</v>
      </c>
      <c r="C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2587.0300000000002</v>
      </c>
      <c r="D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2561.31</v>
      </c>
      <c r="E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2542.23</v>
      </c>
      <c r="F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2506.1</v>
      </c>
      <c r="G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2500.36</v>
      </c>
      <c r="H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2556.87</v>
      </c>
      <c r="I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2681.51</v>
      </c>
      <c r="J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2593.67</v>
      </c>
      <c r="K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2830.9</v>
      </c>
      <c r="L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2915.65</v>
      </c>
      <c r="M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2951.5</v>
      </c>
      <c r="N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2910.77</v>
      </c>
      <c r="O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3075.91</v>
      </c>
      <c r="P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3103.08</v>
      </c>
      <c r="Q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3201.6</v>
      </c>
      <c r="R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3010.34</v>
      </c>
      <c r="S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2890.36</v>
      </c>
      <c r="T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2778.26</v>
      </c>
      <c r="U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2875.54</v>
      </c>
      <c r="V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2938.2200000000003</v>
      </c>
      <c r="W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2840.49</v>
      </c>
      <c r="X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2672.14</v>
      </c>
      <c r="Y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2877.24</v>
      </c>
    </row>
    <row r="25" spans="1:25" x14ac:dyDescent="0.2">
      <c r="A25" s="83">
        <f t="shared" si="0"/>
        <v>42227</v>
      </c>
      <c r="B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2881.4</v>
      </c>
      <c r="C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2610.71</v>
      </c>
      <c r="D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2568.17</v>
      </c>
      <c r="E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2542.37</v>
      </c>
      <c r="F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2513.9500000000003</v>
      </c>
      <c r="G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2502.0500000000002</v>
      </c>
      <c r="H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2552.65</v>
      </c>
      <c r="I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2664.99</v>
      </c>
      <c r="J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2592.9900000000002</v>
      </c>
      <c r="K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2926.42</v>
      </c>
      <c r="L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3044.4</v>
      </c>
      <c r="M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3065.98</v>
      </c>
      <c r="N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2931.33</v>
      </c>
      <c r="O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2954.71</v>
      </c>
      <c r="P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3324.37</v>
      </c>
      <c r="Q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3144.85</v>
      </c>
      <c r="R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2896.8</v>
      </c>
      <c r="S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2840.45</v>
      </c>
      <c r="T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2788.51</v>
      </c>
      <c r="U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2891.06</v>
      </c>
      <c r="V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2945.44</v>
      </c>
      <c r="W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2854.17</v>
      </c>
      <c r="X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2681.69</v>
      </c>
      <c r="Y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2873.54</v>
      </c>
    </row>
    <row r="26" spans="1:25" x14ac:dyDescent="0.2">
      <c r="A26" s="83">
        <f t="shared" si="0"/>
        <v>42228</v>
      </c>
      <c r="B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2625.94</v>
      </c>
      <c r="C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2563.6400000000003</v>
      </c>
      <c r="D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2532.1800000000003</v>
      </c>
      <c r="E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2515.9900000000002</v>
      </c>
      <c r="F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2500.2600000000002</v>
      </c>
      <c r="G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2491.1800000000003</v>
      </c>
      <c r="H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2540.63</v>
      </c>
      <c r="I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2632.94</v>
      </c>
      <c r="J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2494.9500000000003</v>
      </c>
      <c r="K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2699.25</v>
      </c>
      <c r="L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2751.25</v>
      </c>
      <c r="M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2760.2200000000003</v>
      </c>
      <c r="N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2784.41</v>
      </c>
      <c r="O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2813.06</v>
      </c>
      <c r="P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2791.9700000000003</v>
      </c>
      <c r="Q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2788.37</v>
      </c>
      <c r="R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2743.95</v>
      </c>
      <c r="S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2737.0699999999997</v>
      </c>
      <c r="T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2731.9300000000003</v>
      </c>
      <c r="U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2864.4</v>
      </c>
      <c r="V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2868.43</v>
      </c>
      <c r="W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2857.83</v>
      </c>
      <c r="X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2761.06</v>
      </c>
      <c r="Y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2897.27</v>
      </c>
    </row>
    <row r="27" spans="1:25" x14ac:dyDescent="0.2">
      <c r="A27" s="83">
        <f t="shared" si="0"/>
        <v>42229</v>
      </c>
      <c r="B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2622.01</v>
      </c>
      <c r="C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2547.0700000000002</v>
      </c>
      <c r="D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2525</v>
      </c>
      <c r="E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2504.5700000000002</v>
      </c>
      <c r="F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2488.61</v>
      </c>
      <c r="G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2485.34</v>
      </c>
      <c r="H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2525.2000000000003</v>
      </c>
      <c r="I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2657.75</v>
      </c>
      <c r="J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2546.92</v>
      </c>
      <c r="K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2736.35</v>
      </c>
      <c r="L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2818.15</v>
      </c>
      <c r="M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2868.35</v>
      </c>
      <c r="N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2831.13</v>
      </c>
      <c r="O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2837.2799999999997</v>
      </c>
      <c r="P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2845.5</v>
      </c>
      <c r="Q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2851.7799999999997</v>
      </c>
      <c r="R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2792.45</v>
      </c>
      <c r="S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2767.1</v>
      </c>
      <c r="T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2733.92</v>
      </c>
      <c r="U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2859.7</v>
      </c>
      <c r="V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2930.29</v>
      </c>
      <c r="W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2882.67</v>
      </c>
      <c r="X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2774.66</v>
      </c>
      <c r="Y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2803.93</v>
      </c>
    </row>
    <row r="28" spans="1:25" x14ac:dyDescent="0.2">
      <c r="A28" s="83">
        <f t="shared" si="0"/>
        <v>42230</v>
      </c>
      <c r="B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2610.8000000000002</v>
      </c>
      <c r="C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2548</v>
      </c>
      <c r="D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2530.96</v>
      </c>
      <c r="E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2513.4900000000002</v>
      </c>
      <c r="F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2488.8000000000002</v>
      </c>
      <c r="G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2489.87</v>
      </c>
      <c r="H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2534.34</v>
      </c>
      <c r="I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2642.17</v>
      </c>
      <c r="J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2573.64</v>
      </c>
      <c r="K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2762.56</v>
      </c>
      <c r="L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2813.83</v>
      </c>
      <c r="M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2846.66</v>
      </c>
      <c r="N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2834.45</v>
      </c>
      <c r="O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2885.04</v>
      </c>
      <c r="P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2899.61</v>
      </c>
      <c r="Q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2908.2799999999997</v>
      </c>
      <c r="R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2844.62</v>
      </c>
      <c r="S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2796.12</v>
      </c>
      <c r="T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2761.39</v>
      </c>
      <c r="U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2854.26</v>
      </c>
      <c r="V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2966.69</v>
      </c>
      <c r="W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2907.99</v>
      </c>
      <c r="X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2769.8199999999997</v>
      </c>
      <c r="Y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2859.92</v>
      </c>
    </row>
    <row r="29" spans="1:25" x14ac:dyDescent="0.2">
      <c r="A29" s="83">
        <f t="shared" si="0"/>
        <v>42231</v>
      </c>
      <c r="B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2777.51</v>
      </c>
      <c r="C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2684.57</v>
      </c>
      <c r="D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2614.11</v>
      </c>
      <c r="E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2592.25</v>
      </c>
      <c r="F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2567.5500000000002</v>
      </c>
      <c r="G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2548.5500000000002</v>
      </c>
      <c r="H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2561.5100000000002</v>
      </c>
      <c r="I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2642.65</v>
      </c>
      <c r="J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2835.88</v>
      </c>
      <c r="K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2859.2200000000003</v>
      </c>
      <c r="L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2963.9700000000003</v>
      </c>
      <c r="M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3037.6</v>
      </c>
      <c r="N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3007.38</v>
      </c>
      <c r="O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3040.59</v>
      </c>
      <c r="P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3056.1800000000003</v>
      </c>
      <c r="Q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3002.76</v>
      </c>
      <c r="R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2980.52</v>
      </c>
      <c r="S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2968.6099999999997</v>
      </c>
      <c r="T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2943.39</v>
      </c>
      <c r="U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3009.45</v>
      </c>
      <c r="V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3111.62</v>
      </c>
      <c r="W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3044.88</v>
      </c>
      <c r="X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2952.31</v>
      </c>
      <c r="Y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2740.13</v>
      </c>
    </row>
    <row r="30" spans="1:25" x14ac:dyDescent="0.2">
      <c r="A30" s="83">
        <f t="shared" si="0"/>
        <v>42232</v>
      </c>
      <c r="B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2645.42</v>
      </c>
      <c r="C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2551.86</v>
      </c>
      <c r="D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2523.5100000000002</v>
      </c>
      <c r="E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2500.4700000000003</v>
      </c>
      <c r="F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2488.27</v>
      </c>
      <c r="G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2477.0600000000004</v>
      </c>
      <c r="H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2475.75</v>
      </c>
      <c r="I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2485.69</v>
      </c>
      <c r="J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2599.5500000000002</v>
      </c>
      <c r="K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2593.4500000000003</v>
      </c>
      <c r="L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2701.99</v>
      </c>
      <c r="M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2675.2</v>
      </c>
      <c r="N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2702.99</v>
      </c>
      <c r="O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2711.2799999999997</v>
      </c>
      <c r="P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2693.41</v>
      </c>
      <c r="Q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2702.99</v>
      </c>
      <c r="R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2701.31</v>
      </c>
      <c r="S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2665.33</v>
      </c>
      <c r="T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2672.24</v>
      </c>
      <c r="U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2783.79</v>
      </c>
      <c r="V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2945.01</v>
      </c>
      <c r="W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2860.0699999999997</v>
      </c>
      <c r="X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2763.38</v>
      </c>
      <c r="Y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2553.4700000000003</v>
      </c>
    </row>
    <row r="31" spans="1:25" x14ac:dyDescent="0.2">
      <c r="A31" s="83">
        <f t="shared" si="0"/>
        <v>42233</v>
      </c>
      <c r="B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2668.88</v>
      </c>
      <c r="C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2565.3900000000003</v>
      </c>
      <c r="D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2544.85</v>
      </c>
      <c r="E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2533</v>
      </c>
      <c r="F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2508.2200000000003</v>
      </c>
      <c r="G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2513.1800000000003</v>
      </c>
      <c r="H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2543.65</v>
      </c>
      <c r="I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2628.78</v>
      </c>
      <c r="J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2586.9</v>
      </c>
      <c r="K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2776.96</v>
      </c>
      <c r="L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2881.96</v>
      </c>
      <c r="M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2906.38</v>
      </c>
      <c r="N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2864.95</v>
      </c>
      <c r="O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2885.14</v>
      </c>
      <c r="P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2893.3199999999997</v>
      </c>
      <c r="Q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2874.09</v>
      </c>
      <c r="R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2824.69</v>
      </c>
      <c r="S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2820.88</v>
      </c>
      <c r="T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2770.3</v>
      </c>
      <c r="U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2865.49</v>
      </c>
      <c r="V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2985.71</v>
      </c>
      <c r="W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2933.98</v>
      </c>
      <c r="X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2782.88</v>
      </c>
      <c r="Y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2864.74</v>
      </c>
    </row>
    <row r="32" spans="1:25" x14ac:dyDescent="0.2">
      <c r="A32" s="83">
        <f t="shared" si="0"/>
        <v>42234</v>
      </c>
      <c r="B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2630.6400000000003</v>
      </c>
      <c r="C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2560.42</v>
      </c>
      <c r="D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2543.6400000000003</v>
      </c>
      <c r="E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2537.69</v>
      </c>
      <c r="F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2508.56</v>
      </c>
      <c r="G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2512.17</v>
      </c>
      <c r="H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2536.8500000000004</v>
      </c>
      <c r="I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2644.61</v>
      </c>
      <c r="J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2591.8200000000002</v>
      </c>
      <c r="K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2768.71</v>
      </c>
      <c r="L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2859.77</v>
      </c>
      <c r="M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2867.09</v>
      </c>
      <c r="N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2835.5299999999997</v>
      </c>
      <c r="O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2854.46</v>
      </c>
      <c r="P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2864.34</v>
      </c>
      <c r="Q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2850.7200000000003</v>
      </c>
      <c r="R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2803.77</v>
      </c>
      <c r="S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2802.8599999999997</v>
      </c>
      <c r="T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2773</v>
      </c>
      <c r="U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2847.9300000000003</v>
      </c>
      <c r="V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2948.7200000000003</v>
      </c>
      <c r="W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2911.58</v>
      </c>
      <c r="X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2785.4700000000003</v>
      </c>
      <c r="Y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2845.09</v>
      </c>
    </row>
    <row r="33" spans="1:25" x14ac:dyDescent="0.2">
      <c r="A33" s="83">
        <f t="shared" si="0"/>
        <v>42235</v>
      </c>
      <c r="B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2618.71</v>
      </c>
      <c r="C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2558.31</v>
      </c>
      <c r="D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2515.62</v>
      </c>
      <c r="E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2500.33</v>
      </c>
      <c r="F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2468.54</v>
      </c>
      <c r="G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2493.4900000000002</v>
      </c>
      <c r="H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2535.2200000000003</v>
      </c>
      <c r="I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2637.77</v>
      </c>
      <c r="J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2578.94</v>
      </c>
      <c r="K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2767.69</v>
      </c>
      <c r="L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2823.24</v>
      </c>
      <c r="M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2835.24</v>
      </c>
      <c r="N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2836.6</v>
      </c>
      <c r="O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2855.49</v>
      </c>
      <c r="P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2866.2799999999997</v>
      </c>
      <c r="Q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2865.7799999999997</v>
      </c>
      <c r="R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2804.1800000000003</v>
      </c>
      <c r="S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2805.66</v>
      </c>
      <c r="T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2769.6</v>
      </c>
      <c r="U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2849.1</v>
      </c>
      <c r="V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2953.32</v>
      </c>
      <c r="W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2916.44</v>
      </c>
      <c r="X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2778.26</v>
      </c>
      <c r="Y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2845.77</v>
      </c>
    </row>
    <row r="34" spans="1:25" x14ac:dyDescent="0.2">
      <c r="A34" s="83">
        <f t="shared" si="0"/>
        <v>42236</v>
      </c>
      <c r="B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2633.05</v>
      </c>
      <c r="C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2577.36</v>
      </c>
      <c r="D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2544.09</v>
      </c>
      <c r="E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2519.08</v>
      </c>
      <c r="F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2501.5500000000002</v>
      </c>
      <c r="G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2510.04</v>
      </c>
      <c r="H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2546.4900000000002</v>
      </c>
      <c r="I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2641.26</v>
      </c>
      <c r="J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2664.06</v>
      </c>
      <c r="K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2808.91</v>
      </c>
      <c r="L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2845.3199999999997</v>
      </c>
      <c r="M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2861.7799999999997</v>
      </c>
      <c r="N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2847.1400000000003</v>
      </c>
      <c r="O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2838.9</v>
      </c>
      <c r="P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2843.0299999999997</v>
      </c>
      <c r="Q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2832.0299999999997</v>
      </c>
      <c r="R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2815.5699999999997</v>
      </c>
      <c r="S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2812.66</v>
      </c>
      <c r="T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2837.46</v>
      </c>
      <c r="U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2901.81</v>
      </c>
      <c r="V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2970.87</v>
      </c>
      <c r="W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2924.38</v>
      </c>
      <c r="X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2778.99</v>
      </c>
      <c r="Y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2957.86</v>
      </c>
    </row>
    <row r="35" spans="1:25" x14ac:dyDescent="0.2">
      <c r="A35" s="83">
        <f t="shared" si="0"/>
        <v>42237</v>
      </c>
      <c r="B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2626.4</v>
      </c>
      <c r="C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2567.9700000000003</v>
      </c>
      <c r="D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2540.4100000000003</v>
      </c>
      <c r="E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2522.9700000000003</v>
      </c>
      <c r="F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2505.12</v>
      </c>
      <c r="G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2511.2400000000002</v>
      </c>
      <c r="H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2545.2600000000002</v>
      </c>
      <c r="I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2642.9700000000003</v>
      </c>
      <c r="J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2624.29</v>
      </c>
      <c r="K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2813.9</v>
      </c>
      <c r="L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2860.52</v>
      </c>
      <c r="M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2876.05</v>
      </c>
      <c r="N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2876.98</v>
      </c>
      <c r="O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2881.06</v>
      </c>
      <c r="P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2854.74</v>
      </c>
      <c r="Q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2851.54</v>
      </c>
      <c r="R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2806.61</v>
      </c>
      <c r="S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2786.48</v>
      </c>
      <c r="T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2765.9700000000003</v>
      </c>
      <c r="U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2893.98</v>
      </c>
      <c r="V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2951.4700000000003</v>
      </c>
      <c r="W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2929.17</v>
      </c>
      <c r="X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2741.85</v>
      </c>
      <c r="Y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2836.91</v>
      </c>
    </row>
    <row r="36" spans="1:25" x14ac:dyDescent="0.2">
      <c r="A36" s="83">
        <f t="shared" si="0"/>
        <v>42238</v>
      </c>
      <c r="B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2743.85</v>
      </c>
      <c r="C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2649.44</v>
      </c>
      <c r="D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2605.84</v>
      </c>
      <c r="E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2601.34</v>
      </c>
      <c r="F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2554.9900000000002</v>
      </c>
      <c r="G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2534.27</v>
      </c>
      <c r="H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2560.37</v>
      </c>
      <c r="I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2630.7400000000002</v>
      </c>
      <c r="J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2909.95</v>
      </c>
      <c r="K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2782.19</v>
      </c>
      <c r="L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2831.99</v>
      </c>
      <c r="M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2850.96</v>
      </c>
      <c r="N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2859.49</v>
      </c>
      <c r="O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2862.31</v>
      </c>
      <c r="P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2868.2799999999997</v>
      </c>
      <c r="Q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2854.48</v>
      </c>
      <c r="R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2662.52</v>
      </c>
      <c r="S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2841.24</v>
      </c>
      <c r="T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2850.86</v>
      </c>
      <c r="U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2974.48</v>
      </c>
      <c r="V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2984.59</v>
      </c>
      <c r="W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3007.3199999999997</v>
      </c>
      <c r="X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2831.27</v>
      </c>
      <c r="Y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2686.54</v>
      </c>
    </row>
    <row r="37" spans="1:25" x14ac:dyDescent="0.2">
      <c r="A37" s="83">
        <f t="shared" si="0"/>
        <v>42239</v>
      </c>
      <c r="B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2715.73</v>
      </c>
      <c r="C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2607.4700000000003</v>
      </c>
      <c r="D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2555.06</v>
      </c>
      <c r="E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2538.7400000000002</v>
      </c>
      <c r="F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2515.4</v>
      </c>
      <c r="G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2485.4700000000003</v>
      </c>
      <c r="H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2506.0300000000002</v>
      </c>
      <c r="I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2556.67</v>
      </c>
      <c r="J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2710.62</v>
      </c>
      <c r="K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2669.76</v>
      </c>
      <c r="L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2709.77</v>
      </c>
      <c r="M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2731.89</v>
      </c>
      <c r="N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2744.04</v>
      </c>
      <c r="O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2748.16</v>
      </c>
      <c r="P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2747.94</v>
      </c>
      <c r="Q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2719.13</v>
      </c>
      <c r="R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2571.81</v>
      </c>
      <c r="S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2707.2200000000003</v>
      </c>
      <c r="T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2735.08</v>
      </c>
      <c r="U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2837.5</v>
      </c>
      <c r="V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2884.52</v>
      </c>
      <c r="W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2846.37</v>
      </c>
      <c r="X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2733.7799999999997</v>
      </c>
      <c r="Y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2582.09</v>
      </c>
    </row>
    <row r="38" spans="1:25" x14ac:dyDescent="0.2">
      <c r="A38" s="83">
        <f t="shared" si="0"/>
        <v>42240</v>
      </c>
      <c r="B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2614.21</v>
      </c>
      <c r="C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2569.27</v>
      </c>
      <c r="D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2515.4300000000003</v>
      </c>
      <c r="E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2508.36</v>
      </c>
      <c r="F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2503.7200000000003</v>
      </c>
      <c r="G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2496.3100000000004</v>
      </c>
      <c r="H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2530.2800000000002</v>
      </c>
      <c r="I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2616.08</v>
      </c>
      <c r="J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2618.9900000000002</v>
      </c>
      <c r="K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2742.73</v>
      </c>
      <c r="L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2761.85</v>
      </c>
      <c r="M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2766.24</v>
      </c>
      <c r="N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2722.43</v>
      </c>
      <c r="O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2728.87</v>
      </c>
      <c r="P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2711.17</v>
      </c>
      <c r="Q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2694.26</v>
      </c>
      <c r="R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2666.3999999999996</v>
      </c>
      <c r="S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2663.1</v>
      </c>
      <c r="T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2694.48</v>
      </c>
      <c r="U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2819.63</v>
      </c>
      <c r="V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2868.6</v>
      </c>
      <c r="W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2822.17</v>
      </c>
      <c r="X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2695.23</v>
      </c>
      <c r="Y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2803.7200000000003</v>
      </c>
    </row>
    <row r="39" spans="1:25" x14ac:dyDescent="0.2">
      <c r="A39" s="83">
        <f t="shared" si="0"/>
        <v>42241</v>
      </c>
      <c r="B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2611.36</v>
      </c>
      <c r="C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2548</v>
      </c>
      <c r="D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2523.09</v>
      </c>
      <c r="E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2511.86</v>
      </c>
      <c r="F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2505.16</v>
      </c>
      <c r="G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2498.98</v>
      </c>
      <c r="H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2534.2000000000003</v>
      </c>
      <c r="I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2640.28</v>
      </c>
      <c r="J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2591.9500000000003</v>
      </c>
      <c r="K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2689.52</v>
      </c>
      <c r="L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2739.81</v>
      </c>
      <c r="M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2740.27</v>
      </c>
      <c r="N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2685.6800000000003</v>
      </c>
      <c r="O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2684.7200000000003</v>
      </c>
      <c r="P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2667.42</v>
      </c>
      <c r="Q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2667.5699999999997</v>
      </c>
      <c r="R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2664.98</v>
      </c>
      <c r="S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2662.0699999999997</v>
      </c>
      <c r="T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2692.71</v>
      </c>
      <c r="U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2818.71</v>
      </c>
      <c r="V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2871.3</v>
      </c>
      <c r="W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2831.7200000000003</v>
      </c>
      <c r="X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2667.12</v>
      </c>
      <c r="Y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2886.94</v>
      </c>
    </row>
    <row r="40" spans="1:25" x14ac:dyDescent="0.2">
      <c r="A40" s="83">
        <f t="shared" si="0"/>
        <v>42242</v>
      </c>
      <c r="B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2565.23</v>
      </c>
      <c r="C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2497.27</v>
      </c>
      <c r="D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2463.63</v>
      </c>
      <c r="E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2462.77</v>
      </c>
      <c r="F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2398.56</v>
      </c>
      <c r="G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2466.79</v>
      </c>
      <c r="H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2497.46</v>
      </c>
      <c r="I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2563.0300000000002</v>
      </c>
      <c r="J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2490.83</v>
      </c>
      <c r="K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2596.69</v>
      </c>
      <c r="L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2654.9900000000002</v>
      </c>
      <c r="M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2683.1</v>
      </c>
      <c r="N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2636.26</v>
      </c>
      <c r="O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2621.94</v>
      </c>
      <c r="P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2617.59</v>
      </c>
      <c r="Q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2607.44</v>
      </c>
      <c r="R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2610.77</v>
      </c>
      <c r="S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2610.0100000000002</v>
      </c>
      <c r="T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2621.71</v>
      </c>
      <c r="U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2757.99</v>
      </c>
      <c r="V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2779.29</v>
      </c>
      <c r="W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2726.56</v>
      </c>
      <c r="X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2603.3900000000003</v>
      </c>
      <c r="Y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2697.91</v>
      </c>
    </row>
    <row r="41" spans="1:25" x14ac:dyDescent="0.2">
      <c r="A41" s="83">
        <f t="shared" si="0"/>
        <v>42243</v>
      </c>
      <c r="B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2584.4</v>
      </c>
      <c r="C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2534.94</v>
      </c>
      <c r="D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2501.46</v>
      </c>
      <c r="E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2495.1400000000003</v>
      </c>
      <c r="F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2497.19</v>
      </c>
      <c r="G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2496.7800000000002</v>
      </c>
      <c r="H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2526.7000000000003</v>
      </c>
      <c r="I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2591.3200000000002</v>
      </c>
      <c r="J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2542.3000000000002</v>
      </c>
      <c r="K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2667.89</v>
      </c>
      <c r="L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2698.04</v>
      </c>
      <c r="M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2749.6099999999997</v>
      </c>
      <c r="N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2714.02</v>
      </c>
      <c r="O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2727.82</v>
      </c>
      <c r="P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2712.0299999999997</v>
      </c>
      <c r="Q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2711.81</v>
      </c>
      <c r="R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2677.35</v>
      </c>
      <c r="S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2709.82</v>
      </c>
      <c r="T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2774.94</v>
      </c>
      <c r="U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2868.91</v>
      </c>
      <c r="V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2859.31</v>
      </c>
      <c r="W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2819.16</v>
      </c>
      <c r="X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2664.58</v>
      </c>
      <c r="Y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2728.76</v>
      </c>
    </row>
    <row r="42" spans="1:25" x14ac:dyDescent="0.2">
      <c r="A42" s="83">
        <f t="shared" si="0"/>
        <v>42244</v>
      </c>
      <c r="B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2565.35</v>
      </c>
      <c r="C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2514.17</v>
      </c>
      <c r="D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2488.75</v>
      </c>
      <c r="E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2483.94</v>
      </c>
      <c r="F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2482.9700000000003</v>
      </c>
      <c r="G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2486.7200000000003</v>
      </c>
      <c r="H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2528.87</v>
      </c>
      <c r="I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2623.4100000000003</v>
      </c>
      <c r="J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2552.2600000000002</v>
      </c>
      <c r="K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2692.44</v>
      </c>
      <c r="L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2767.0699999999997</v>
      </c>
      <c r="M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2787.9300000000003</v>
      </c>
      <c r="N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2760.5299999999997</v>
      </c>
      <c r="O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2747</v>
      </c>
      <c r="P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2715.11</v>
      </c>
      <c r="Q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2682.66</v>
      </c>
      <c r="R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2675.0299999999997</v>
      </c>
      <c r="S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2670.48</v>
      </c>
      <c r="T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2690.31</v>
      </c>
      <c r="U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2851.2799999999997</v>
      </c>
      <c r="V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2855.37</v>
      </c>
      <c r="W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2809.71</v>
      </c>
      <c r="X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2654.38</v>
      </c>
      <c r="Y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2695.33</v>
      </c>
    </row>
    <row r="43" spans="1:25" x14ac:dyDescent="0.2">
      <c r="A43" s="83">
        <f t="shared" si="0"/>
        <v>42245</v>
      </c>
      <c r="B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2610.1</v>
      </c>
      <c r="C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2561.17</v>
      </c>
      <c r="D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2529.38</v>
      </c>
      <c r="E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2520.7600000000002</v>
      </c>
      <c r="F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2513.3700000000003</v>
      </c>
      <c r="G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2488.3900000000003</v>
      </c>
      <c r="H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2514.04</v>
      </c>
      <c r="I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2550.0100000000002</v>
      </c>
      <c r="J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2675.7799999999997</v>
      </c>
      <c r="K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2566.36</v>
      </c>
      <c r="L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2613.5700000000002</v>
      </c>
      <c r="M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2618.79</v>
      </c>
      <c r="N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2591.92</v>
      </c>
      <c r="O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2581.34</v>
      </c>
      <c r="P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2574.9500000000003</v>
      </c>
      <c r="Q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2573.1</v>
      </c>
      <c r="R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2606.6600000000003</v>
      </c>
      <c r="S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2603.8000000000002</v>
      </c>
      <c r="T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2608.44</v>
      </c>
      <c r="U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2793.34</v>
      </c>
      <c r="V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2837.33</v>
      </c>
      <c r="W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2829.62</v>
      </c>
      <c r="X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2701.34</v>
      </c>
      <c r="Y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2542.58</v>
      </c>
    </row>
    <row r="44" spans="1:25" x14ac:dyDescent="0.2">
      <c r="A44" s="83">
        <f t="shared" si="0"/>
        <v>42246</v>
      </c>
      <c r="B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2625.8</v>
      </c>
      <c r="C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2555.5700000000002</v>
      </c>
      <c r="D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2521.59</v>
      </c>
      <c r="E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2509.69</v>
      </c>
      <c r="F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2506.4700000000003</v>
      </c>
      <c r="G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2477.34</v>
      </c>
      <c r="H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2488.58</v>
      </c>
      <c r="I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2499.2800000000002</v>
      </c>
      <c r="J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2576.5300000000002</v>
      </c>
      <c r="K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2497.6000000000004</v>
      </c>
      <c r="L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2553.48</v>
      </c>
      <c r="M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2587.8500000000004</v>
      </c>
      <c r="N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2575.12</v>
      </c>
      <c r="O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2565.0500000000002</v>
      </c>
      <c r="P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2561.9500000000003</v>
      </c>
      <c r="Q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2535.16</v>
      </c>
      <c r="R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2519.5</v>
      </c>
      <c r="S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2516.46</v>
      </c>
      <c r="T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2589.4500000000003</v>
      </c>
      <c r="U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2766.42</v>
      </c>
      <c r="V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2812</v>
      </c>
      <c r="W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2761.2200000000003</v>
      </c>
      <c r="X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2662.15</v>
      </c>
      <c r="Y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2529.31</v>
      </c>
    </row>
    <row r="45" spans="1:25" x14ac:dyDescent="0.2">
      <c r="A45" s="83">
        <f t="shared" si="0"/>
        <v>42247</v>
      </c>
      <c r="B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2603.56</v>
      </c>
      <c r="C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2545.87</v>
      </c>
      <c r="D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2522.16</v>
      </c>
      <c r="E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2504.8200000000002</v>
      </c>
      <c r="F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2505.84</v>
      </c>
      <c r="G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2499.25</v>
      </c>
      <c r="H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2519.67</v>
      </c>
      <c r="I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2601.25</v>
      </c>
      <c r="J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2546.4900000000002</v>
      </c>
      <c r="K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2663.07</v>
      </c>
      <c r="L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2691.23</v>
      </c>
      <c r="M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2683.44</v>
      </c>
      <c r="N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2661.25</v>
      </c>
      <c r="O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2653.38</v>
      </c>
      <c r="P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2627.02</v>
      </c>
      <c r="Q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2634.1400000000003</v>
      </c>
      <c r="R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2605.2400000000002</v>
      </c>
      <c r="S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2579.33</v>
      </c>
      <c r="T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2604.3900000000003</v>
      </c>
      <c r="U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2783.6</v>
      </c>
      <c r="V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2833.81</v>
      </c>
      <c r="W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2752.05</v>
      </c>
      <c r="X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2642.28</v>
      </c>
      <c r="Y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2689.76</v>
      </c>
    </row>
    <row r="47" spans="1:25" x14ac:dyDescent="0.25">
      <c r="A47" s="91" t="s">
        <v>157</v>
      </c>
    </row>
    <row r="48" spans="1:25" ht="12.75" x14ac:dyDescent="0.2">
      <c r="A48" s="171" t="s">
        <v>49</v>
      </c>
      <c r="B48" s="182" t="s">
        <v>128</v>
      </c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4"/>
    </row>
    <row r="49" spans="1:27" ht="12.75" x14ac:dyDescent="0.2">
      <c r="A49" s="172"/>
      <c r="B49" s="185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7"/>
    </row>
    <row r="50" spans="1:27" ht="12.75" customHeight="1" x14ac:dyDescent="0.2">
      <c r="A50" s="172"/>
      <c r="B50" s="174" t="s">
        <v>129</v>
      </c>
      <c r="C50" s="165" t="s">
        <v>130</v>
      </c>
      <c r="D50" s="165" t="s">
        <v>131</v>
      </c>
      <c r="E50" s="165" t="s">
        <v>132</v>
      </c>
      <c r="F50" s="165" t="s">
        <v>133</v>
      </c>
      <c r="G50" s="165" t="s">
        <v>134</v>
      </c>
      <c r="H50" s="165" t="s">
        <v>135</v>
      </c>
      <c r="I50" s="165" t="s">
        <v>136</v>
      </c>
      <c r="J50" s="165" t="s">
        <v>137</v>
      </c>
      <c r="K50" s="165" t="s">
        <v>138</v>
      </c>
      <c r="L50" s="165" t="s">
        <v>139</v>
      </c>
      <c r="M50" s="165" t="s">
        <v>140</v>
      </c>
      <c r="N50" s="176" t="s">
        <v>141</v>
      </c>
      <c r="O50" s="165" t="s">
        <v>142</v>
      </c>
      <c r="P50" s="165" t="s">
        <v>143</v>
      </c>
      <c r="Q50" s="165" t="s">
        <v>144</v>
      </c>
      <c r="R50" s="165" t="s">
        <v>145</v>
      </c>
      <c r="S50" s="165" t="s">
        <v>146</v>
      </c>
      <c r="T50" s="165" t="s">
        <v>147</v>
      </c>
      <c r="U50" s="165" t="s">
        <v>148</v>
      </c>
      <c r="V50" s="165" t="s">
        <v>149</v>
      </c>
      <c r="W50" s="165" t="s">
        <v>150</v>
      </c>
      <c r="X50" s="165" t="s">
        <v>151</v>
      </c>
      <c r="Y50" s="165" t="s">
        <v>152</v>
      </c>
    </row>
    <row r="51" spans="1:27" ht="11.25" customHeight="1" x14ac:dyDescent="0.2">
      <c r="A51" s="173"/>
      <c r="B51" s="17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7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83">
        <f>A15</f>
        <v>42217</v>
      </c>
      <c r="B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2787.7799999999997</v>
      </c>
      <c r="C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2633.29</v>
      </c>
      <c r="D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2531.52</v>
      </c>
      <c r="E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2511.77</v>
      </c>
      <c r="F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2501.2200000000003</v>
      </c>
      <c r="G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2499.16</v>
      </c>
      <c r="H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2493.2200000000003</v>
      </c>
      <c r="I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2545.94</v>
      </c>
      <c r="J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2667.2799999999997</v>
      </c>
      <c r="K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2682.3</v>
      </c>
      <c r="L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2768.4300000000003</v>
      </c>
      <c r="M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2852.16</v>
      </c>
      <c r="N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2798.48</v>
      </c>
      <c r="O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2794.35</v>
      </c>
      <c r="P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2792.19</v>
      </c>
      <c r="Q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2835.9700000000003</v>
      </c>
      <c r="R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2765.6099999999997</v>
      </c>
      <c r="S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2793.29</v>
      </c>
      <c r="T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2765.71</v>
      </c>
      <c r="U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2827.63</v>
      </c>
      <c r="V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2867.99</v>
      </c>
      <c r="W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2921.5</v>
      </c>
      <c r="X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2843.05</v>
      </c>
      <c r="Y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2642.86</v>
      </c>
      <c r="AA52" s="84"/>
    </row>
    <row r="53" spans="1:27" x14ac:dyDescent="0.2">
      <c r="A53" s="83">
        <f t="shared" ref="A53:A82" si="1">A16</f>
        <v>42218</v>
      </c>
      <c r="B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2697.19</v>
      </c>
      <c r="C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2549.9499999999998</v>
      </c>
      <c r="D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2519.79</v>
      </c>
      <c r="E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2507.42</v>
      </c>
      <c r="F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2482.19</v>
      </c>
      <c r="G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2465</v>
      </c>
      <c r="H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2492.46</v>
      </c>
      <c r="I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2523.5300000000002</v>
      </c>
      <c r="J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2630.06</v>
      </c>
      <c r="K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2603.92</v>
      </c>
      <c r="L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2720.73</v>
      </c>
      <c r="M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2736.16</v>
      </c>
      <c r="N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2749.55</v>
      </c>
      <c r="O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2731.79</v>
      </c>
      <c r="P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2734.2200000000003</v>
      </c>
      <c r="Q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2733.55</v>
      </c>
      <c r="R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2732.7200000000003</v>
      </c>
      <c r="S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2697.5299999999997</v>
      </c>
      <c r="T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2697.1499999999996</v>
      </c>
      <c r="U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2694.48</v>
      </c>
      <c r="V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2850.0299999999997</v>
      </c>
      <c r="W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2886.26</v>
      </c>
      <c r="X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2781.21</v>
      </c>
      <c r="Y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2647.57</v>
      </c>
    </row>
    <row r="54" spans="1:27" x14ac:dyDescent="0.2">
      <c r="A54" s="83">
        <f t="shared" si="1"/>
        <v>42219</v>
      </c>
      <c r="B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2620.8900000000003</v>
      </c>
      <c r="C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2532.09</v>
      </c>
      <c r="D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2500.19</v>
      </c>
      <c r="E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2483.3000000000002</v>
      </c>
      <c r="F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2468.75</v>
      </c>
      <c r="G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2470.3200000000002</v>
      </c>
      <c r="H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2488.1800000000003</v>
      </c>
      <c r="I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2630.6800000000003</v>
      </c>
      <c r="J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2566.09</v>
      </c>
      <c r="K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2732.16</v>
      </c>
      <c r="L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2861.34</v>
      </c>
      <c r="M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2882.57</v>
      </c>
      <c r="N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2860.41</v>
      </c>
      <c r="O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2849.76</v>
      </c>
      <c r="P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2846.7200000000003</v>
      </c>
      <c r="Q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2854.79</v>
      </c>
      <c r="R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2851.15</v>
      </c>
      <c r="S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2797.1800000000003</v>
      </c>
      <c r="T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2765.6800000000003</v>
      </c>
      <c r="U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2767.84</v>
      </c>
      <c r="V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2856.54</v>
      </c>
      <c r="W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2908.18</v>
      </c>
      <c r="X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2812.23</v>
      </c>
      <c r="Y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2911.2799999999997</v>
      </c>
    </row>
    <row r="55" spans="1:27" x14ac:dyDescent="0.2">
      <c r="A55" s="83">
        <f t="shared" si="1"/>
        <v>42220</v>
      </c>
      <c r="B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2616.44</v>
      </c>
      <c r="C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2478.6800000000003</v>
      </c>
      <c r="D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2449.41</v>
      </c>
      <c r="E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2439.7000000000003</v>
      </c>
      <c r="F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2433.79</v>
      </c>
      <c r="G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2435.9300000000003</v>
      </c>
      <c r="H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2441.0500000000002</v>
      </c>
      <c r="I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2558.1400000000003</v>
      </c>
      <c r="J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2541.62</v>
      </c>
      <c r="K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2739.14</v>
      </c>
      <c r="L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2815.63</v>
      </c>
      <c r="M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2862.9700000000003</v>
      </c>
      <c r="N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2821.15</v>
      </c>
      <c r="O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2814.79</v>
      </c>
      <c r="P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2817.6099999999997</v>
      </c>
      <c r="Q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2818.73</v>
      </c>
      <c r="R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2776.8199999999997</v>
      </c>
      <c r="S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2757.94</v>
      </c>
      <c r="T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2739.55</v>
      </c>
      <c r="U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2770.25</v>
      </c>
      <c r="V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2823.3900000000003</v>
      </c>
      <c r="W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2841.61</v>
      </c>
      <c r="X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2757.4700000000003</v>
      </c>
      <c r="Y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2894.08</v>
      </c>
    </row>
    <row r="56" spans="1:27" x14ac:dyDescent="0.2">
      <c r="A56" s="83">
        <f t="shared" si="1"/>
        <v>42221</v>
      </c>
      <c r="B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2807.6</v>
      </c>
      <c r="C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2584.9300000000003</v>
      </c>
      <c r="D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2525.92</v>
      </c>
      <c r="E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2504.3200000000002</v>
      </c>
      <c r="F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2476.91</v>
      </c>
      <c r="G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2473.4</v>
      </c>
      <c r="H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2517.8500000000004</v>
      </c>
      <c r="I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2608.33</v>
      </c>
      <c r="J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2604.54</v>
      </c>
      <c r="K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2798.62</v>
      </c>
      <c r="L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2888.17</v>
      </c>
      <c r="M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2976.29</v>
      </c>
      <c r="N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2977.7200000000003</v>
      </c>
      <c r="O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2977.55</v>
      </c>
      <c r="P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3002.6</v>
      </c>
      <c r="Q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2992.96</v>
      </c>
      <c r="R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2930.88</v>
      </c>
      <c r="S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2864.94</v>
      </c>
      <c r="T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2843.19</v>
      </c>
      <c r="U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2865.23</v>
      </c>
      <c r="V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2955.15</v>
      </c>
      <c r="W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2969.29</v>
      </c>
      <c r="X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2868.04</v>
      </c>
      <c r="Y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2988.05</v>
      </c>
    </row>
    <row r="57" spans="1:27" x14ac:dyDescent="0.2">
      <c r="A57" s="83">
        <f t="shared" si="1"/>
        <v>42222</v>
      </c>
      <c r="B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2847.02</v>
      </c>
      <c r="C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2559.84</v>
      </c>
      <c r="D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2540.9</v>
      </c>
      <c r="E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2537.25</v>
      </c>
      <c r="F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2508.21</v>
      </c>
      <c r="G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2493.3900000000003</v>
      </c>
      <c r="H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2545.09</v>
      </c>
      <c r="I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2662.74</v>
      </c>
      <c r="J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2592.1800000000003</v>
      </c>
      <c r="K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2799.2799999999997</v>
      </c>
      <c r="L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2892.45</v>
      </c>
      <c r="M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2917.08</v>
      </c>
      <c r="N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2892.52</v>
      </c>
      <c r="O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2914.75</v>
      </c>
      <c r="P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2931.4</v>
      </c>
      <c r="Q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2969</v>
      </c>
      <c r="R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2878.1</v>
      </c>
      <c r="S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2834.5299999999997</v>
      </c>
      <c r="T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2795.17</v>
      </c>
      <c r="U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2830.09</v>
      </c>
      <c r="V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2930.02</v>
      </c>
      <c r="W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2860.12</v>
      </c>
      <c r="X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2751.49</v>
      </c>
      <c r="Y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2920.4700000000003</v>
      </c>
    </row>
    <row r="58" spans="1:27" x14ac:dyDescent="0.2">
      <c r="A58" s="83">
        <f t="shared" si="1"/>
        <v>42223</v>
      </c>
      <c r="B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2749.01</v>
      </c>
      <c r="C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2566.9900000000002</v>
      </c>
      <c r="D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2544.23</v>
      </c>
      <c r="E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2530.3500000000004</v>
      </c>
      <c r="F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2522.2400000000002</v>
      </c>
      <c r="G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2508.8000000000002</v>
      </c>
      <c r="H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2535.2400000000002</v>
      </c>
      <c r="I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2647.04</v>
      </c>
      <c r="J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2584.08</v>
      </c>
      <c r="K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2815.92</v>
      </c>
      <c r="L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2894.3</v>
      </c>
      <c r="M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2915.52</v>
      </c>
      <c r="N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2888.24</v>
      </c>
      <c r="O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2952.87</v>
      </c>
      <c r="P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2952.51</v>
      </c>
      <c r="Q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2949.69</v>
      </c>
      <c r="R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2893.11</v>
      </c>
      <c r="S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2806.43</v>
      </c>
      <c r="T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2828.34</v>
      </c>
      <c r="U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2874.6</v>
      </c>
      <c r="V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2925.36</v>
      </c>
      <c r="W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2858.23</v>
      </c>
      <c r="X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2730.01</v>
      </c>
      <c r="Y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2892.23</v>
      </c>
    </row>
    <row r="59" spans="1:27" x14ac:dyDescent="0.2">
      <c r="A59" s="83">
        <f t="shared" si="1"/>
        <v>42224</v>
      </c>
      <c r="B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2690.92</v>
      </c>
      <c r="C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2566.9900000000002</v>
      </c>
      <c r="D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2533.8100000000004</v>
      </c>
      <c r="E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2523.56</v>
      </c>
      <c r="F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2507.6</v>
      </c>
      <c r="G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2477.42</v>
      </c>
      <c r="H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2522.54</v>
      </c>
      <c r="I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2645.8700000000003</v>
      </c>
      <c r="J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2872.54</v>
      </c>
      <c r="K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2780.46</v>
      </c>
      <c r="L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2839.44</v>
      </c>
      <c r="M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2860.91</v>
      </c>
      <c r="N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2861.05</v>
      </c>
      <c r="O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2853.42</v>
      </c>
      <c r="P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2832.45</v>
      </c>
      <c r="Q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2833.56</v>
      </c>
      <c r="R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2827.02</v>
      </c>
      <c r="S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2777.83</v>
      </c>
      <c r="T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2762.3199999999997</v>
      </c>
      <c r="U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2875.83</v>
      </c>
      <c r="V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2952.75</v>
      </c>
      <c r="W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2922.1099999999997</v>
      </c>
      <c r="X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2816.83</v>
      </c>
      <c r="Y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2620.11</v>
      </c>
    </row>
    <row r="60" spans="1:27" x14ac:dyDescent="0.2">
      <c r="A60" s="83">
        <f t="shared" si="1"/>
        <v>42225</v>
      </c>
      <c r="B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2719.9300000000003</v>
      </c>
      <c r="C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2590.48</v>
      </c>
      <c r="D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2539.44</v>
      </c>
      <c r="E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2537.4300000000003</v>
      </c>
      <c r="F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2517.0700000000002</v>
      </c>
      <c r="G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2496.04</v>
      </c>
      <c r="H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2531.98</v>
      </c>
      <c r="I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2585.2600000000002</v>
      </c>
      <c r="J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2751.65</v>
      </c>
      <c r="K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2629.48</v>
      </c>
      <c r="L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2725.95</v>
      </c>
      <c r="M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2766.49</v>
      </c>
      <c r="N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2739.1099999999997</v>
      </c>
      <c r="O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2740.99</v>
      </c>
      <c r="P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2748.59</v>
      </c>
      <c r="Q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2751.44</v>
      </c>
      <c r="R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2765.98</v>
      </c>
      <c r="S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2745.05</v>
      </c>
      <c r="T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2716.55</v>
      </c>
      <c r="U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2848.3</v>
      </c>
      <c r="V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2899.34</v>
      </c>
      <c r="W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2900.5699999999997</v>
      </c>
      <c r="X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2763.6800000000003</v>
      </c>
      <c r="Y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2581.2800000000002</v>
      </c>
    </row>
    <row r="61" spans="1:27" x14ac:dyDescent="0.2">
      <c r="A61" s="83">
        <f t="shared" si="1"/>
        <v>42226</v>
      </c>
      <c r="B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2677.41</v>
      </c>
      <c r="C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2564.56</v>
      </c>
      <c r="D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2539.4499999999998</v>
      </c>
      <c r="E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2520.8200000000002</v>
      </c>
      <c r="F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2485.5500000000002</v>
      </c>
      <c r="G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2479.94</v>
      </c>
      <c r="H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2535.12</v>
      </c>
      <c r="I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2656.81</v>
      </c>
      <c r="J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2571.0500000000002</v>
      </c>
      <c r="K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2802.67</v>
      </c>
      <c r="L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2885.42</v>
      </c>
      <c r="M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2920.43</v>
      </c>
      <c r="N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2880.65</v>
      </c>
      <c r="O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3041.9</v>
      </c>
      <c r="P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3068.42</v>
      </c>
      <c r="Q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3164.61</v>
      </c>
      <c r="R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2977.87</v>
      </c>
      <c r="S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2860.7200000000003</v>
      </c>
      <c r="T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2751.27</v>
      </c>
      <c r="U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2846.26</v>
      </c>
      <c r="V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2907.45</v>
      </c>
      <c r="W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2812.04</v>
      </c>
      <c r="X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2647.66</v>
      </c>
      <c r="Y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2847.91</v>
      </c>
    </row>
    <row r="62" spans="1:27" x14ac:dyDescent="0.2">
      <c r="A62" s="83">
        <f t="shared" si="1"/>
        <v>42227</v>
      </c>
      <c r="B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2851.98</v>
      </c>
      <c r="C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2587.69</v>
      </c>
      <c r="D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2546.15</v>
      </c>
      <c r="E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2520.96</v>
      </c>
      <c r="F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2493.21</v>
      </c>
      <c r="G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2481.6</v>
      </c>
      <c r="H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2531</v>
      </c>
      <c r="I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2640.6800000000003</v>
      </c>
      <c r="J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2570.3900000000003</v>
      </c>
      <c r="K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2895.94</v>
      </c>
      <c r="L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3011.13</v>
      </c>
      <c r="M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3032.2</v>
      </c>
      <c r="N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2900.73</v>
      </c>
      <c r="O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2923.55</v>
      </c>
      <c r="P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3284.48</v>
      </c>
      <c r="Q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3109.2</v>
      </c>
      <c r="R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2867.02</v>
      </c>
      <c r="S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2812</v>
      </c>
      <c r="T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2761.29</v>
      </c>
      <c r="U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2861.41</v>
      </c>
      <c r="V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2914.5</v>
      </c>
      <c r="W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2825.4</v>
      </c>
      <c r="X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2656.9900000000002</v>
      </c>
      <c r="Y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2844.31</v>
      </c>
    </row>
    <row r="63" spans="1:27" x14ac:dyDescent="0.2">
      <c r="A63" s="83">
        <f t="shared" si="1"/>
        <v>42228</v>
      </c>
      <c r="B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2602.56</v>
      </c>
      <c r="C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2541.73</v>
      </c>
      <c r="D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2511.0100000000002</v>
      </c>
      <c r="E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2495.1999999999998</v>
      </c>
      <c r="F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2479.85</v>
      </c>
      <c r="G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2470.98</v>
      </c>
      <c r="H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2519.2600000000002</v>
      </c>
      <c r="I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2609.3900000000003</v>
      </c>
      <c r="J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2474.66</v>
      </c>
      <c r="K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2674.13</v>
      </c>
      <c r="L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2724.9</v>
      </c>
      <c r="M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2733.66</v>
      </c>
      <c r="N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2757.2799999999997</v>
      </c>
      <c r="O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2785.25</v>
      </c>
      <c r="P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2764.66</v>
      </c>
      <c r="Q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2761.15</v>
      </c>
      <c r="R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2717.7799999999997</v>
      </c>
      <c r="S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2711.06</v>
      </c>
      <c r="T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2706.04</v>
      </c>
      <c r="U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2835.38</v>
      </c>
      <c r="V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2839.3199999999997</v>
      </c>
      <c r="W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2828.96</v>
      </c>
      <c r="X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2734.48</v>
      </c>
      <c r="Y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2867.4700000000003</v>
      </c>
    </row>
    <row r="64" spans="1:27" x14ac:dyDescent="0.2">
      <c r="A64" s="83">
        <f t="shared" si="1"/>
        <v>42229</v>
      </c>
      <c r="B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2598.7200000000003</v>
      </c>
      <c r="C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2525.54</v>
      </c>
      <c r="D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2504</v>
      </c>
      <c r="E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2484.0500000000002</v>
      </c>
      <c r="F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2468.4700000000003</v>
      </c>
      <c r="G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2465.2800000000002</v>
      </c>
      <c r="H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2504.2000000000003</v>
      </c>
      <c r="I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2633.62</v>
      </c>
      <c r="J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2525.4100000000003</v>
      </c>
      <c r="K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2710.3599999999997</v>
      </c>
      <c r="L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2790.2200000000003</v>
      </c>
      <c r="M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2839.24</v>
      </c>
      <c r="N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2802.8900000000003</v>
      </c>
      <c r="O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2808.9</v>
      </c>
      <c r="P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2816.93</v>
      </c>
      <c r="Q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2823.05</v>
      </c>
      <c r="R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2765.13</v>
      </c>
      <c r="S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2740.38</v>
      </c>
      <c r="T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2707.99</v>
      </c>
      <c r="U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2830.79</v>
      </c>
      <c r="V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2899.71</v>
      </c>
      <c r="W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2853.2200000000003</v>
      </c>
      <c r="X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2747.76</v>
      </c>
      <c r="Y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2776.34</v>
      </c>
    </row>
    <row r="65" spans="1:25" x14ac:dyDescent="0.2">
      <c r="A65" s="83">
        <f t="shared" si="1"/>
        <v>42230</v>
      </c>
      <c r="B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2587.77</v>
      </c>
      <c r="C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2526.4500000000003</v>
      </c>
      <c r="D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2509.8200000000002</v>
      </c>
      <c r="E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2492.77</v>
      </c>
      <c r="F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2468.65</v>
      </c>
      <c r="G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2469.6999999999998</v>
      </c>
      <c r="H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2513.1200000000003</v>
      </c>
      <c r="I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2618.4</v>
      </c>
      <c r="J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2551.4900000000002</v>
      </c>
      <c r="K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2735.94</v>
      </c>
      <c r="L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2786.01</v>
      </c>
      <c r="M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2818.06</v>
      </c>
      <c r="N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2806.1400000000003</v>
      </c>
      <c r="O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2855.5299999999997</v>
      </c>
      <c r="P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2869.76</v>
      </c>
      <c r="Q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2878.23</v>
      </c>
      <c r="R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2816.0699999999997</v>
      </c>
      <c r="S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2768.71</v>
      </c>
      <c r="T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2734.8</v>
      </c>
      <c r="U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2825.48</v>
      </c>
      <c r="V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2935.26</v>
      </c>
      <c r="W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2877.94</v>
      </c>
      <c r="X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2743.04</v>
      </c>
      <c r="Y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2831</v>
      </c>
    </row>
    <row r="66" spans="1:25" x14ac:dyDescent="0.2">
      <c r="A66" s="83">
        <f t="shared" si="1"/>
        <v>42231</v>
      </c>
      <c r="B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2750.54</v>
      </c>
      <c r="C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2659.8</v>
      </c>
      <c r="D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2591</v>
      </c>
      <c r="E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2569.66</v>
      </c>
      <c r="F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2545.54</v>
      </c>
      <c r="G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2526.9900000000002</v>
      </c>
      <c r="H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2539.65</v>
      </c>
      <c r="I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2618.87</v>
      </c>
      <c r="J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2807.5299999999997</v>
      </c>
      <c r="K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2830.33</v>
      </c>
      <c r="L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2932.6</v>
      </c>
      <c r="M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3004.49</v>
      </c>
      <c r="N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2974.98</v>
      </c>
      <c r="O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3007.41</v>
      </c>
      <c r="P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3022.63</v>
      </c>
      <c r="Q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2970.4700000000003</v>
      </c>
      <c r="R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2948.75</v>
      </c>
      <c r="S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2937.13</v>
      </c>
      <c r="T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2912.51</v>
      </c>
      <c r="U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2977</v>
      </c>
      <c r="V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3076.76</v>
      </c>
      <c r="W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3011.6</v>
      </c>
      <c r="X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2921.21</v>
      </c>
      <c r="Y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2714.05</v>
      </c>
    </row>
    <row r="67" spans="1:25" x14ac:dyDescent="0.2">
      <c r="A67" s="83">
        <f t="shared" si="1"/>
        <v>42232</v>
      </c>
      <c r="B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2621.58</v>
      </c>
      <c r="C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2530.23</v>
      </c>
      <c r="D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2502.54</v>
      </c>
      <c r="E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2480.0500000000002</v>
      </c>
      <c r="F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2468.1400000000003</v>
      </c>
      <c r="G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2457.19</v>
      </c>
      <c r="H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2455.91</v>
      </c>
      <c r="I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2465.62</v>
      </c>
      <c r="J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2576.79</v>
      </c>
      <c r="K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2570.83</v>
      </c>
      <c r="L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2676.81</v>
      </c>
      <c r="M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2650.65</v>
      </c>
      <c r="N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2677.7799999999997</v>
      </c>
      <c r="O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2685.88</v>
      </c>
      <c r="P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2668.4300000000003</v>
      </c>
      <c r="Q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2677.7799999999997</v>
      </c>
      <c r="R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2676.1499999999996</v>
      </c>
      <c r="S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2641.01</v>
      </c>
      <c r="T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2647.76</v>
      </c>
      <c r="U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2756.67</v>
      </c>
      <c r="V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2914.09</v>
      </c>
      <c r="W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2831.15</v>
      </c>
      <c r="X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2736.74</v>
      </c>
      <c r="Y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2531.8000000000002</v>
      </c>
    </row>
    <row r="68" spans="1:25" x14ac:dyDescent="0.2">
      <c r="A68" s="83">
        <f t="shared" si="1"/>
        <v>42233</v>
      </c>
      <c r="B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2644.48</v>
      </c>
      <c r="C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2543.4300000000003</v>
      </c>
      <c r="D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2523.38</v>
      </c>
      <c r="E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2511.81</v>
      </c>
      <c r="F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2487.62</v>
      </c>
      <c r="G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2492.46</v>
      </c>
      <c r="H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2522.21</v>
      </c>
      <c r="I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2605.33</v>
      </c>
      <c r="J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2564.44</v>
      </c>
      <c r="K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2750.01</v>
      </c>
      <c r="L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2852.5299999999997</v>
      </c>
      <c r="M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2876.37</v>
      </c>
      <c r="N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2835.92</v>
      </c>
      <c r="O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2855.63</v>
      </c>
      <c r="P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2863.6099999999997</v>
      </c>
      <c r="Q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2844.84</v>
      </c>
      <c r="R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2796.6099999999997</v>
      </c>
      <c r="S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2792.8900000000003</v>
      </c>
      <c r="T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2743.51</v>
      </c>
      <c r="U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2836.44</v>
      </c>
      <c r="V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2953.8199999999997</v>
      </c>
      <c r="W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2903.3199999999997</v>
      </c>
      <c r="X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2755.79</v>
      </c>
      <c r="Y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2835.71</v>
      </c>
    </row>
    <row r="69" spans="1:25" x14ac:dyDescent="0.2">
      <c r="A69" s="83">
        <f t="shared" si="1"/>
        <v>42234</v>
      </c>
      <c r="B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2607.15</v>
      </c>
      <c r="C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2538.59</v>
      </c>
      <c r="D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2522.1999999999998</v>
      </c>
      <c r="E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2516.3900000000003</v>
      </c>
      <c r="F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2487.9499999999998</v>
      </c>
      <c r="G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2491.4700000000003</v>
      </c>
      <c r="H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2515.5700000000002</v>
      </c>
      <c r="I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2620.7800000000002</v>
      </c>
      <c r="J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2569.2400000000002</v>
      </c>
      <c r="K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2741.95</v>
      </c>
      <c r="L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2830.8599999999997</v>
      </c>
      <c r="M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2838.01</v>
      </c>
      <c r="N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2807.19</v>
      </c>
      <c r="O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2825.67</v>
      </c>
      <c r="P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2835.33</v>
      </c>
      <c r="Q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2822.02</v>
      </c>
      <c r="R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2776.19</v>
      </c>
      <c r="S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2775.29</v>
      </c>
      <c r="T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2746.14</v>
      </c>
      <c r="U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2819.29</v>
      </c>
      <c r="V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2917.71</v>
      </c>
      <c r="W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2881.45</v>
      </c>
      <c r="X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2758.31</v>
      </c>
      <c r="Y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2816.5299999999997</v>
      </c>
    </row>
    <row r="70" spans="1:25" x14ac:dyDescent="0.2">
      <c r="A70" s="83">
        <f t="shared" si="1"/>
        <v>42235</v>
      </c>
      <c r="B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2595.4900000000002</v>
      </c>
      <c r="C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2536.52</v>
      </c>
      <c r="D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2494.85</v>
      </c>
      <c r="E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2479.92</v>
      </c>
      <c r="F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2448.87</v>
      </c>
      <c r="G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2473.2400000000002</v>
      </c>
      <c r="H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2513.98</v>
      </c>
      <c r="I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2614.1</v>
      </c>
      <c r="J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2556.67</v>
      </c>
      <c r="K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2740.96</v>
      </c>
      <c r="L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2795.19</v>
      </c>
      <c r="M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2806.91</v>
      </c>
      <c r="N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2808.24</v>
      </c>
      <c r="O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2826.6800000000003</v>
      </c>
      <c r="P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2837.21</v>
      </c>
      <c r="Q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2836.73</v>
      </c>
      <c r="R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2776.59</v>
      </c>
      <c r="S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2778.0299999999997</v>
      </c>
      <c r="T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2742.82</v>
      </c>
      <c r="U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2820.44</v>
      </c>
      <c r="V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2922.2</v>
      </c>
      <c r="W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2886.19</v>
      </c>
      <c r="X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2751.27</v>
      </c>
      <c r="Y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2817.19</v>
      </c>
    </row>
    <row r="71" spans="1:25" x14ac:dyDescent="0.2">
      <c r="A71" s="83">
        <f t="shared" si="1"/>
        <v>42236</v>
      </c>
      <c r="B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2609.5</v>
      </c>
      <c r="C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2555.13</v>
      </c>
      <c r="D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2522.6400000000003</v>
      </c>
      <c r="E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2498.2200000000003</v>
      </c>
      <c r="F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2481.1000000000004</v>
      </c>
      <c r="G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2489.3900000000003</v>
      </c>
      <c r="H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2524.98</v>
      </c>
      <c r="I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2617.52</v>
      </c>
      <c r="J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2639.77</v>
      </c>
      <c r="K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2781.2</v>
      </c>
      <c r="L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2816.75</v>
      </c>
      <c r="M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2832.82</v>
      </c>
      <c r="N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2818.52</v>
      </c>
      <c r="O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2810.48</v>
      </c>
      <c r="P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2814.52</v>
      </c>
      <c r="Q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2803.77</v>
      </c>
      <c r="R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2787.7</v>
      </c>
      <c r="S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2784.86</v>
      </c>
      <c r="T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2809.08</v>
      </c>
      <c r="U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2871.91</v>
      </c>
      <c r="V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2939.33</v>
      </c>
      <c r="W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2893.94</v>
      </c>
      <c r="X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2751.99</v>
      </c>
      <c r="Y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2926.6400000000003</v>
      </c>
    </row>
    <row r="72" spans="1:25" x14ac:dyDescent="0.2">
      <c r="A72" s="83">
        <f t="shared" si="1"/>
        <v>42237</v>
      </c>
      <c r="B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2603</v>
      </c>
      <c r="C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2545.96</v>
      </c>
      <c r="D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2519.04</v>
      </c>
      <c r="E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2502.02</v>
      </c>
      <c r="F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2484.59</v>
      </c>
      <c r="G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2490.56</v>
      </c>
      <c r="H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2523.7800000000002</v>
      </c>
      <c r="I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2619.1800000000003</v>
      </c>
      <c r="J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2600.9500000000003</v>
      </c>
      <c r="K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2786.08</v>
      </c>
      <c r="L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2831.59</v>
      </c>
      <c r="M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2846.76</v>
      </c>
      <c r="N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2847.67</v>
      </c>
      <c r="O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2851.65</v>
      </c>
      <c r="P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2825.95</v>
      </c>
      <c r="Q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2822.8199999999997</v>
      </c>
      <c r="R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2778.96</v>
      </c>
      <c r="S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2759.3</v>
      </c>
      <c r="T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2739.2799999999997</v>
      </c>
      <c r="U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2864.26</v>
      </c>
      <c r="V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2920.4</v>
      </c>
      <c r="W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2898.62</v>
      </c>
      <c r="X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2715.73</v>
      </c>
      <c r="Y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2808.54</v>
      </c>
    </row>
    <row r="73" spans="1:25" x14ac:dyDescent="0.2">
      <c r="A73" s="83">
        <f t="shared" si="1"/>
        <v>42238</v>
      </c>
      <c r="B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2717.6800000000003</v>
      </c>
      <c r="C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2625.5</v>
      </c>
      <c r="D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2582.9300000000003</v>
      </c>
      <c r="E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2578.54</v>
      </c>
      <c r="F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2533.2800000000002</v>
      </c>
      <c r="G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2513.0500000000002</v>
      </c>
      <c r="H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2538.5300000000002</v>
      </c>
      <c r="I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2607.2400000000002</v>
      </c>
      <c r="J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2879.85</v>
      </c>
      <c r="K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2755.12</v>
      </c>
      <c r="L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2803.73</v>
      </c>
      <c r="M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2822.26</v>
      </c>
      <c r="N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2830.59</v>
      </c>
      <c r="O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2833.34</v>
      </c>
      <c r="P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2839.17</v>
      </c>
      <c r="Q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2825.7</v>
      </c>
      <c r="R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2638.27</v>
      </c>
      <c r="S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2812.77</v>
      </c>
      <c r="T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2822.16</v>
      </c>
      <c r="U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2942.86</v>
      </c>
      <c r="V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2952.74</v>
      </c>
      <c r="W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2974.92</v>
      </c>
      <c r="X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2803.0299999999997</v>
      </c>
      <c r="Y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2661.73</v>
      </c>
    </row>
    <row r="74" spans="1:25" x14ac:dyDescent="0.2">
      <c r="A74" s="83">
        <f t="shared" si="1"/>
        <v>42239</v>
      </c>
      <c r="B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2690.2200000000003</v>
      </c>
      <c r="C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2584.52</v>
      </c>
      <c r="D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2533.3500000000004</v>
      </c>
      <c r="E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2517.42</v>
      </c>
      <c r="F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2494.63</v>
      </c>
      <c r="G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2465.4</v>
      </c>
      <c r="H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2485.48</v>
      </c>
      <c r="I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2534.92</v>
      </c>
      <c r="J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2685.23</v>
      </c>
      <c r="K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2645.34</v>
      </c>
      <c r="L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2684.41</v>
      </c>
      <c r="M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2706</v>
      </c>
      <c r="N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2717.86</v>
      </c>
      <c r="O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2721.88</v>
      </c>
      <c r="P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2721.6800000000003</v>
      </c>
      <c r="Q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2693.54</v>
      </c>
      <c r="R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2549.7000000000003</v>
      </c>
      <c r="S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2681.92</v>
      </c>
      <c r="T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2709.12</v>
      </c>
      <c r="U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2809.12</v>
      </c>
      <c r="V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2855.02</v>
      </c>
      <c r="W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2817.7799999999997</v>
      </c>
      <c r="X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2707.85</v>
      </c>
      <c r="Y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2559.7400000000002</v>
      </c>
    </row>
    <row r="75" spans="1:25" x14ac:dyDescent="0.2">
      <c r="A75" s="83">
        <f t="shared" si="1"/>
        <v>42240</v>
      </c>
      <c r="B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2591.1</v>
      </c>
      <c r="C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2547.2200000000003</v>
      </c>
      <c r="D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2494.65</v>
      </c>
      <c r="E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2487.75</v>
      </c>
      <c r="F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2483.2200000000003</v>
      </c>
      <c r="G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2475.9900000000002</v>
      </c>
      <c r="H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2509.16</v>
      </c>
      <c r="I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2592.9300000000003</v>
      </c>
      <c r="J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2595.77</v>
      </c>
      <c r="K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2716.58</v>
      </c>
      <c r="L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2735.26</v>
      </c>
      <c r="M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2739.54</v>
      </c>
      <c r="N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2696.76</v>
      </c>
      <c r="O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2703.06</v>
      </c>
      <c r="P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2685.77</v>
      </c>
      <c r="Q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2669.26</v>
      </c>
      <c r="R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2642.06</v>
      </c>
      <c r="S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2638.84</v>
      </c>
      <c r="T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2669.48</v>
      </c>
      <c r="U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2791.67</v>
      </c>
      <c r="V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2839.49</v>
      </c>
      <c r="W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2794.15</v>
      </c>
      <c r="X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2670.21</v>
      </c>
      <c r="Y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2776.13</v>
      </c>
    </row>
    <row r="76" spans="1:25" x14ac:dyDescent="0.2">
      <c r="A76" s="83">
        <f t="shared" si="1"/>
        <v>42241</v>
      </c>
      <c r="B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2588.3200000000002</v>
      </c>
      <c r="C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2526.4500000000003</v>
      </c>
      <c r="D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2502.13</v>
      </c>
      <c r="E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2491.17</v>
      </c>
      <c r="F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2484.63</v>
      </c>
      <c r="G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2478.59</v>
      </c>
      <c r="H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2512.98</v>
      </c>
      <c r="I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2616.5500000000002</v>
      </c>
      <c r="J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2569.37</v>
      </c>
      <c r="K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2664.63</v>
      </c>
      <c r="L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2713.73</v>
      </c>
      <c r="M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2714.18</v>
      </c>
      <c r="N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2660.8900000000003</v>
      </c>
      <c r="O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2659.95</v>
      </c>
      <c r="P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2643.05</v>
      </c>
      <c r="Q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2643.2000000000003</v>
      </c>
      <c r="R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2640.67</v>
      </c>
      <c r="S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2637.83</v>
      </c>
      <c r="T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2667.74</v>
      </c>
      <c r="U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2790.77</v>
      </c>
      <c r="V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2842.12</v>
      </c>
      <c r="W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2803.4700000000003</v>
      </c>
      <c r="X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2642.76</v>
      </c>
      <c r="Y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2857.39</v>
      </c>
    </row>
    <row r="77" spans="1:25" x14ac:dyDescent="0.2">
      <c r="A77" s="83">
        <f t="shared" si="1"/>
        <v>42242</v>
      </c>
      <c r="B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2543.2800000000002</v>
      </c>
      <c r="C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2476.9300000000003</v>
      </c>
      <c r="D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2444.08</v>
      </c>
      <c r="E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2443.2400000000002</v>
      </c>
      <c r="F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2380.5500000000002</v>
      </c>
      <c r="G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2447.17</v>
      </c>
      <c r="H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2477.11</v>
      </c>
      <c r="I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2541.13</v>
      </c>
      <c r="J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2470.63</v>
      </c>
      <c r="K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2574</v>
      </c>
      <c r="L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2630.92</v>
      </c>
      <c r="M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2658.3599999999997</v>
      </c>
      <c r="N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2612.63</v>
      </c>
      <c r="O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2598.65</v>
      </c>
      <c r="P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2594.4100000000003</v>
      </c>
      <c r="Q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2584.4900000000002</v>
      </c>
      <c r="R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2587.7400000000002</v>
      </c>
      <c r="S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2587</v>
      </c>
      <c r="T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2598.4300000000003</v>
      </c>
      <c r="U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2731.48</v>
      </c>
      <c r="V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2752.2799999999997</v>
      </c>
      <c r="W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2700.8</v>
      </c>
      <c r="X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2580.54</v>
      </c>
      <c r="Y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2672.83</v>
      </c>
    </row>
    <row r="78" spans="1:25" x14ac:dyDescent="0.2">
      <c r="A78" s="83">
        <f t="shared" si="1"/>
        <v>42243</v>
      </c>
      <c r="B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2562</v>
      </c>
      <c r="C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2513.7000000000003</v>
      </c>
      <c r="D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2481.02</v>
      </c>
      <c r="E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2474.85</v>
      </c>
      <c r="F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2476.8500000000004</v>
      </c>
      <c r="G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2476.4499999999998</v>
      </c>
      <c r="H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2505.66</v>
      </c>
      <c r="I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2568.75</v>
      </c>
      <c r="J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2520.8900000000003</v>
      </c>
      <c r="K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2643.52</v>
      </c>
      <c r="L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2672.95</v>
      </c>
      <c r="M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2723.3</v>
      </c>
      <c r="N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2688.55</v>
      </c>
      <c r="O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2702.02</v>
      </c>
      <c r="P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2686.6099999999997</v>
      </c>
      <c r="Q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2686.39</v>
      </c>
      <c r="R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2652.75</v>
      </c>
      <c r="S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2684.45</v>
      </c>
      <c r="T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2748.04</v>
      </c>
      <c r="U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2839.79</v>
      </c>
      <c r="V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2830.41</v>
      </c>
      <c r="W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2791.21</v>
      </c>
      <c r="X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2640.28</v>
      </c>
      <c r="Y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2702.95</v>
      </c>
    </row>
    <row r="79" spans="1:25" x14ac:dyDescent="0.2">
      <c r="A79" s="83">
        <f t="shared" si="1"/>
        <v>42244</v>
      </c>
      <c r="B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2543.3900000000003</v>
      </c>
      <c r="C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2493.4300000000003</v>
      </c>
      <c r="D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2468.61</v>
      </c>
      <c r="E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2463.9100000000003</v>
      </c>
      <c r="F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2462.96</v>
      </c>
      <c r="G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2466.63</v>
      </c>
      <c r="H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2507.7800000000002</v>
      </c>
      <c r="I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2600.08</v>
      </c>
      <c r="J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2530.61</v>
      </c>
      <c r="K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2667.48</v>
      </c>
      <c r="L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2740.35</v>
      </c>
      <c r="M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2760.7200000000003</v>
      </c>
      <c r="N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2733.96</v>
      </c>
      <c r="O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2720.75</v>
      </c>
      <c r="P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2689.61</v>
      </c>
      <c r="Q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2657.94</v>
      </c>
      <c r="R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2650.4900000000002</v>
      </c>
      <c r="S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2646.04</v>
      </c>
      <c r="T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2665.4</v>
      </c>
      <c r="U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2822.5699999999997</v>
      </c>
      <c r="V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2826.5699999999997</v>
      </c>
      <c r="W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2781.99</v>
      </c>
      <c r="X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2630.32</v>
      </c>
      <c r="Y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2670.31</v>
      </c>
    </row>
    <row r="80" spans="1:25" x14ac:dyDescent="0.2">
      <c r="A80" s="83">
        <f t="shared" si="1"/>
        <v>42245</v>
      </c>
      <c r="B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2587.09</v>
      </c>
      <c r="C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2539.3200000000002</v>
      </c>
      <c r="D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2508.27</v>
      </c>
      <c r="E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2499.86</v>
      </c>
      <c r="F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2492.6400000000003</v>
      </c>
      <c r="G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2468.25</v>
      </c>
      <c r="H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2493.3000000000002</v>
      </c>
      <c r="I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2528.42</v>
      </c>
      <c r="J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2651.2200000000003</v>
      </c>
      <c r="K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2544.38</v>
      </c>
      <c r="L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2590.48</v>
      </c>
      <c r="M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2595.58</v>
      </c>
      <c r="N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2569.34</v>
      </c>
      <c r="O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2559.0100000000002</v>
      </c>
      <c r="P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2552.77</v>
      </c>
      <c r="Q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2550.9700000000003</v>
      </c>
      <c r="R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2583.73</v>
      </c>
      <c r="S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2580.94</v>
      </c>
      <c r="T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2585.4700000000003</v>
      </c>
      <c r="U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2766</v>
      </c>
      <c r="V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2808.95</v>
      </c>
      <c r="W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2801.42</v>
      </c>
      <c r="X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2676.17</v>
      </c>
      <c r="Y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2521.16</v>
      </c>
    </row>
    <row r="81" spans="1:27" x14ac:dyDescent="0.2">
      <c r="A81" s="83">
        <f t="shared" si="1"/>
        <v>42246</v>
      </c>
      <c r="B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2602.42</v>
      </c>
      <c r="C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2533.8500000000004</v>
      </c>
      <c r="D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2500.67</v>
      </c>
      <c r="E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2489.0500000000002</v>
      </c>
      <c r="F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2485.91</v>
      </c>
      <c r="G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2457.4700000000003</v>
      </c>
      <c r="H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2468.44</v>
      </c>
      <c r="I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2478.88</v>
      </c>
      <c r="J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2554.3100000000004</v>
      </c>
      <c r="K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2477.2400000000002</v>
      </c>
      <c r="L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2531.81</v>
      </c>
      <c r="M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2565.36</v>
      </c>
      <c r="N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2552.94</v>
      </c>
      <c r="O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2543.1000000000004</v>
      </c>
      <c r="P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2540.0700000000002</v>
      </c>
      <c r="Q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2513.92</v>
      </c>
      <c r="R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2498.63</v>
      </c>
      <c r="S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2495.66</v>
      </c>
      <c r="T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2566.9300000000003</v>
      </c>
      <c r="U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2739.7200000000003</v>
      </c>
      <c r="V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2784.2200000000003</v>
      </c>
      <c r="W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2734.64</v>
      </c>
      <c r="X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2637.91</v>
      </c>
      <c r="Y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2508.21</v>
      </c>
    </row>
    <row r="82" spans="1:27" x14ac:dyDescent="0.2">
      <c r="A82" s="83">
        <f t="shared" si="1"/>
        <v>42247</v>
      </c>
      <c r="B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2580.7000000000003</v>
      </c>
      <c r="C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2524.37</v>
      </c>
      <c r="D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2501.2200000000003</v>
      </c>
      <c r="E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2484.3000000000002</v>
      </c>
      <c r="F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2485.29</v>
      </c>
      <c r="G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2478.86</v>
      </c>
      <c r="H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2498.8000000000002</v>
      </c>
      <c r="I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2578.44</v>
      </c>
      <c r="J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2524.98</v>
      </c>
      <c r="K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2638.8100000000004</v>
      </c>
      <c r="L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2666.3</v>
      </c>
      <c r="M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2658.7</v>
      </c>
      <c r="N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2637.03</v>
      </c>
      <c r="O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2629.3500000000004</v>
      </c>
      <c r="P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2603.61</v>
      </c>
      <c r="Q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2610.5600000000004</v>
      </c>
      <c r="R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2582.34</v>
      </c>
      <c r="S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2557.04</v>
      </c>
      <c r="T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2581.52</v>
      </c>
      <c r="U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2756.49</v>
      </c>
      <c r="V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2805.51</v>
      </c>
      <c r="W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2725.68</v>
      </c>
      <c r="X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2618.5100000000002</v>
      </c>
      <c r="Y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2664.87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158</v>
      </c>
    </row>
    <row r="85" spans="1:27" ht="12.75" x14ac:dyDescent="0.2">
      <c r="A85" s="171" t="s">
        <v>49</v>
      </c>
      <c r="B85" s="182" t="s">
        <v>128</v>
      </c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4"/>
    </row>
    <row r="86" spans="1:27" ht="12.75" x14ac:dyDescent="0.2">
      <c r="A86" s="172"/>
      <c r="B86" s="185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7"/>
    </row>
    <row r="87" spans="1:27" ht="12.75" customHeight="1" x14ac:dyDescent="0.2">
      <c r="A87" s="172"/>
      <c r="B87" s="174" t="s">
        <v>129</v>
      </c>
      <c r="C87" s="165" t="s">
        <v>130</v>
      </c>
      <c r="D87" s="165" t="s">
        <v>131</v>
      </c>
      <c r="E87" s="165" t="s">
        <v>132</v>
      </c>
      <c r="F87" s="165" t="s">
        <v>133</v>
      </c>
      <c r="G87" s="165" t="s">
        <v>134</v>
      </c>
      <c r="H87" s="165" t="s">
        <v>135</v>
      </c>
      <c r="I87" s="165" t="s">
        <v>136</v>
      </c>
      <c r="J87" s="165" t="s">
        <v>137</v>
      </c>
      <c r="K87" s="165" t="s">
        <v>138</v>
      </c>
      <c r="L87" s="165" t="s">
        <v>139</v>
      </c>
      <c r="M87" s="165" t="s">
        <v>140</v>
      </c>
      <c r="N87" s="176" t="s">
        <v>141</v>
      </c>
      <c r="O87" s="165" t="s">
        <v>142</v>
      </c>
      <c r="P87" s="165" t="s">
        <v>143</v>
      </c>
      <c r="Q87" s="165" t="s">
        <v>144</v>
      </c>
      <c r="R87" s="165" t="s">
        <v>145</v>
      </c>
      <c r="S87" s="165" t="s">
        <v>146</v>
      </c>
      <c r="T87" s="165" t="s">
        <v>147</v>
      </c>
      <c r="U87" s="165" t="s">
        <v>148</v>
      </c>
      <c r="V87" s="165" t="s">
        <v>149</v>
      </c>
      <c r="W87" s="165" t="s">
        <v>150</v>
      </c>
      <c r="X87" s="165" t="s">
        <v>151</v>
      </c>
      <c r="Y87" s="165" t="s">
        <v>152</v>
      </c>
    </row>
    <row r="88" spans="1:27" ht="11.25" customHeight="1" x14ac:dyDescent="0.2">
      <c r="A88" s="173"/>
      <c r="B88" s="17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77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</row>
    <row r="89" spans="1:27" ht="18.75" customHeight="1" x14ac:dyDescent="0.2">
      <c r="A89" s="83">
        <f>A52</f>
        <v>42217</v>
      </c>
      <c r="B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2687.08</v>
      </c>
      <c r="C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2546.09</v>
      </c>
      <c r="D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2453.23</v>
      </c>
      <c r="E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2435.21</v>
      </c>
      <c r="F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2425.58</v>
      </c>
      <c r="G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2423.69</v>
      </c>
      <c r="H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2418.2800000000002</v>
      </c>
      <c r="I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2466.3900000000003</v>
      </c>
      <c r="J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2577.11</v>
      </c>
      <c r="K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2590.8200000000002</v>
      </c>
      <c r="L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2669.42</v>
      </c>
      <c r="M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2745.8199999999997</v>
      </c>
      <c r="N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2696.84</v>
      </c>
      <c r="O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2693.0699999999997</v>
      </c>
      <c r="P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2691.1000000000004</v>
      </c>
      <c r="Q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2731.05</v>
      </c>
      <c r="R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2666.84</v>
      </c>
      <c r="S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2692.11</v>
      </c>
      <c r="T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2666.9300000000003</v>
      </c>
      <c r="U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2723.44</v>
      </c>
      <c r="V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2760.27</v>
      </c>
      <c r="W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2809.1</v>
      </c>
      <c r="X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2737.51</v>
      </c>
      <c r="Y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2554.83</v>
      </c>
      <c r="AA89" s="84"/>
    </row>
    <row r="90" spans="1:27" x14ac:dyDescent="0.2">
      <c r="A90" s="83">
        <f t="shared" ref="A90:A119" si="2">A53</f>
        <v>42218</v>
      </c>
      <c r="B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2604.4100000000003</v>
      </c>
      <c r="C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2470.04</v>
      </c>
      <c r="D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2442.52</v>
      </c>
      <c r="E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2431.23</v>
      </c>
      <c r="F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2408.21</v>
      </c>
      <c r="G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2392.52</v>
      </c>
      <c r="H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2417.59</v>
      </c>
      <c r="I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2445.94</v>
      </c>
      <c r="J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2543.15</v>
      </c>
      <c r="K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2519.3000000000002</v>
      </c>
      <c r="L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2625.8900000000003</v>
      </c>
      <c r="M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2639.9700000000003</v>
      </c>
      <c r="N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2652.19</v>
      </c>
      <c r="O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2635.98</v>
      </c>
      <c r="P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2638.2000000000003</v>
      </c>
      <c r="Q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2637.59</v>
      </c>
      <c r="R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2636.83</v>
      </c>
      <c r="S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2604.7200000000003</v>
      </c>
      <c r="T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2604.37</v>
      </c>
      <c r="U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2601.9300000000003</v>
      </c>
      <c r="V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2743.8900000000003</v>
      </c>
      <c r="W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2776.94</v>
      </c>
      <c r="X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2681.08</v>
      </c>
      <c r="Y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2559.13</v>
      </c>
    </row>
    <row r="91" spans="1:27" x14ac:dyDescent="0.2">
      <c r="A91" s="83">
        <f t="shared" si="2"/>
        <v>42219</v>
      </c>
      <c r="B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2534.7800000000002</v>
      </c>
      <c r="C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2453.7400000000002</v>
      </c>
      <c r="D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2424.6400000000003</v>
      </c>
      <c r="E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2409.23</v>
      </c>
      <c r="F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2395.94</v>
      </c>
      <c r="G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2397.38</v>
      </c>
      <c r="H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2413.6800000000003</v>
      </c>
      <c r="I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2543.7200000000003</v>
      </c>
      <c r="J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2484.77</v>
      </c>
      <c r="K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2636.32</v>
      </c>
      <c r="L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2754.2</v>
      </c>
      <c r="M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2773.57</v>
      </c>
      <c r="N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2753.35</v>
      </c>
      <c r="O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2743.6400000000003</v>
      </c>
      <c r="P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2740.8599999999997</v>
      </c>
      <c r="Q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2748.2200000000003</v>
      </c>
      <c r="R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2744.9</v>
      </c>
      <c r="S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2695.65</v>
      </c>
      <c r="T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2666.91</v>
      </c>
      <c r="U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2668.88</v>
      </c>
      <c r="V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2749.8199999999997</v>
      </c>
      <c r="W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2796.95</v>
      </c>
      <c r="X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2709.3900000000003</v>
      </c>
      <c r="Y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2799.7799999999997</v>
      </c>
    </row>
    <row r="92" spans="1:27" x14ac:dyDescent="0.2">
      <c r="A92" s="83">
        <f t="shared" si="2"/>
        <v>42220</v>
      </c>
      <c r="B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2530.7200000000003</v>
      </c>
      <c r="C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2405</v>
      </c>
      <c r="D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2378.3000000000002</v>
      </c>
      <c r="E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2369.44</v>
      </c>
      <c r="F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2364.0500000000002</v>
      </c>
      <c r="G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2365.9900000000002</v>
      </c>
      <c r="H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2370.67</v>
      </c>
      <c r="I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2477.52</v>
      </c>
      <c r="J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2462.44</v>
      </c>
      <c r="K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2642.69</v>
      </c>
      <c r="L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2712.49</v>
      </c>
      <c r="M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2755.69</v>
      </c>
      <c r="N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2717.5299999999997</v>
      </c>
      <c r="O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2711.73</v>
      </c>
      <c r="P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2714.3</v>
      </c>
      <c r="Q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2715.3199999999997</v>
      </c>
      <c r="R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2677.08</v>
      </c>
      <c r="S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2659.84</v>
      </c>
      <c r="T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2643.07</v>
      </c>
      <c r="U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2671.08</v>
      </c>
      <c r="V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2719.5699999999997</v>
      </c>
      <c r="W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2736.19</v>
      </c>
      <c r="X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2659.42</v>
      </c>
      <c r="Y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2784.08</v>
      </c>
    </row>
    <row r="93" spans="1:27" x14ac:dyDescent="0.2">
      <c r="A93" s="83">
        <f t="shared" si="2"/>
        <v>42221</v>
      </c>
      <c r="B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2705.16</v>
      </c>
      <c r="C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2501.9700000000003</v>
      </c>
      <c r="D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2448.11</v>
      </c>
      <c r="E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2428.41</v>
      </c>
      <c r="F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2403.4</v>
      </c>
      <c r="G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2400.19</v>
      </c>
      <c r="H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2440.75</v>
      </c>
      <c r="I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2523.3200000000002</v>
      </c>
      <c r="J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2519.86</v>
      </c>
      <c r="K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2696.9700000000003</v>
      </c>
      <c r="L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2778.69</v>
      </c>
      <c r="M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2859.1</v>
      </c>
      <c r="N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2860.4</v>
      </c>
      <c r="O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2860.25</v>
      </c>
      <c r="P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2883.11</v>
      </c>
      <c r="Q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2874.3199999999997</v>
      </c>
      <c r="R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2817.66</v>
      </c>
      <c r="S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2757.48</v>
      </c>
      <c r="T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2737.6400000000003</v>
      </c>
      <c r="U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2757.75</v>
      </c>
      <c r="V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2839.8</v>
      </c>
      <c r="W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2852.71</v>
      </c>
      <c r="X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2760.31</v>
      </c>
      <c r="Y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2869.83</v>
      </c>
    </row>
    <row r="94" spans="1:27" x14ac:dyDescent="0.2">
      <c r="A94" s="83">
        <f t="shared" si="2"/>
        <v>42222</v>
      </c>
      <c r="B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2741.13</v>
      </c>
      <c r="C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2479.0700000000002</v>
      </c>
      <c r="D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2461.79</v>
      </c>
      <c r="E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2458.46</v>
      </c>
      <c r="F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2431.9500000000003</v>
      </c>
      <c r="G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2418.4300000000003</v>
      </c>
      <c r="H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2465.61</v>
      </c>
      <c r="I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2572.98</v>
      </c>
      <c r="J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2508.58</v>
      </c>
      <c r="K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2697.5699999999997</v>
      </c>
      <c r="L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2782.6</v>
      </c>
      <c r="M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2805.0699999999997</v>
      </c>
      <c r="N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2782.66</v>
      </c>
      <c r="O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2802.94</v>
      </c>
      <c r="P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2818.14</v>
      </c>
      <c r="Q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2852.45</v>
      </c>
      <c r="R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2769.5</v>
      </c>
      <c r="S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2729.73</v>
      </c>
      <c r="T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2693.8199999999997</v>
      </c>
      <c r="U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2725.69</v>
      </c>
      <c r="V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2816.88</v>
      </c>
      <c r="W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2753.09</v>
      </c>
      <c r="X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2653.96</v>
      </c>
      <c r="Y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2808.16</v>
      </c>
    </row>
    <row r="95" spans="1:27" x14ac:dyDescent="0.2">
      <c r="A95" s="83">
        <f t="shared" si="2"/>
        <v>42223</v>
      </c>
      <c r="B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2651.7000000000003</v>
      </c>
      <c r="C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2485.59</v>
      </c>
      <c r="D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2464.83</v>
      </c>
      <c r="E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2452.1600000000003</v>
      </c>
      <c r="F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2444.7600000000002</v>
      </c>
      <c r="G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2432.4900000000002</v>
      </c>
      <c r="H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2456.62</v>
      </c>
      <c r="I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2558.65</v>
      </c>
      <c r="J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2501.19</v>
      </c>
      <c r="K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2712.76</v>
      </c>
      <c r="L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2784.2799999999997</v>
      </c>
      <c r="M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2803.65</v>
      </c>
      <c r="N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2778.75</v>
      </c>
      <c r="O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2837.73</v>
      </c>
      <c r="P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2837.4</v>
      </c>
      <c r="Q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2834.83</v>
      </c>
      <c r="R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2783.2</v>
      </c>
      <c r="S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2704.1</v>
      </c>
      <c r="T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2724.09</v>
      </c>
      <c r="U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2766.31</v>
      </c>
      <c r="V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2812.62</v>
      </c>
      <c r="W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2751.3599999999997</v>
      </c>
      <c r="X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2634.36</v>
      </c>
      <c r="Y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2782.3900000000003</v>
      </c>
    </row>
    <row r="96" spans="1:27" x14ac:dyDescent="0.2">
      <c r="A96" s="83">
        <f t="shared" si="2"/>
        <v>42224</v>
      </c>
      <c r="B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2598.69</v>
      </c>
      <c r="C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2485.59</v>
      </c>
      <c r="D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2455.3100000000004</v>
      </c>
      <c r="E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2445.96</v>
      </c>
      <c r="F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2431.4</v>
      </c>
      <c r="G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2403.86</v>
      </c>
      <c r="H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2445.0300000000002</v>
      </c>
      <c r="I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2557.58</v>
      </c>
      <c r="J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2764.42</v>
      </c>
      <c r="K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2680.39</v>
      </c>
      <c r="L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2734.2200000000003</v>
      </c>
      <c r="M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2753.8199999999997</v>
      </c>
      <c r="N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2753.94</v>
      </c>
      <c r="O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2746.98</v>
      </c>
      <c r="P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2727.84</v>
      </c>
      <c r="Q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2728.86</v>
      </c>
      <c r="R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2722.8900000000003</v>
      </c>
      <c r="S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2677.99</v>
      </c>
      <c r="T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2663.84</v>
      </c>
      <c r="U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2767.43</v>
      </c>
      <c r="V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2837.62</v>
      </c>
      <c r="W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2809.65</v>
      </c>
      <c r="X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2713.59</v>
      </c>
      <c r="Y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2534.06</v>
      </c>
    </row>
    <row r="97" spans="1:25" x14ac:dyDescent="0.2">
      <c r="A97" s="83">
        <f t="shared" si="2"/>
        <v>42225</v>
      </c>
      <c r="B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2625.1600000000003</v>
      </c>
      <c r="C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2507.0300000000002</v>
      </c>
      <c r="D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2460.4499999999998</v>
      </c>
      <c r="E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2458.62</v>
      </c>
      <c r="F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2440.04</v>
      </c>
      <c r="G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2420.85</v>
      </c>
      <c r="H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2453.6400000000003</v>
      </c>
      <c r="I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2502.27</v>
      </c>
      <c r="J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2654.1000000000004</v>
      </c>
      <c r="K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2542.62</v>
      </c>
      <c r="L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2630.65</v>
      </c>
      <c r="M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2667.65</v>
      </c>
      <c r="N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2642.66</v>
      </c>
      <c r="O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2644.37</v>
      </c>
      <c r="P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2651.31</v>
      </c>
      <c r="Q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2653.9100000000003</v>
      </c>
      <c r="R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2667.18</v>
      </c>
      <c r="S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2648.08</v>
      </c>
      <c r="T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2622.08</v>
      </c>
      <c r="U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2742.3</v>
      </c>
      <c r="V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2788.88</v>
      </c>
      <c r="W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2790</v>
      </c>
      <c r="X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2665.09</v>
      </c>
      <c r="Y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2498.6400000000003</v>
      </c>
    </row>
    <row r="98" spans="1:25" x14ac:dyDescent="0.2">
      <c r="A98" s="83">
        <f t="shared" si="2"/>
        <v>42226</v>
      </c>
      <c r="B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2586.36</v>
      </c>
      <c r="C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2483.38</v>
      </c>
      <c r="D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2460.4700000000003</v>
      </c>
      <c r="E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2443.46</v>
      </c>
      <c r="F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2411.2800000000002</v>
      </c>
      <c r="G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2406.1600000000003</v>
      </c>
      <c r="H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2456.5100000000002</v>
      </c>
      <c r="I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2567.56</v>
      </c>
      <c r="J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2489.3000000000002</v>
      </c>
      <c r="K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2700.67</v>
      </c>
      <c r="L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2776.17</v>
      </c>
      <c r="M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2808.12</v>
      </c>
      <c r="N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2771.8199999999997</v>
      </c>
      <c r="O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2918.9700000000003</v>
      </c>
      <c r="P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2943.1800000000003</v>
      </c>
      <c r="Q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3030.95</v>
      </c>
      <c r="R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2860.54</v>
      </c>
      <c r="S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2753.6400000000003</v>
      </c>
      <c r="T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2653.76</v>
      </c>
      <c r="U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2740.44</v>
      </c>
      <c r="V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2796.2799999999997</v>
      </c>
      <c r="W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2709.21</v>
      </c>
      <c r="X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2559.21</v>
      </c>
      <c r="Y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2741.95</v>
      </c>
    </row>
    <row r="99" spans="1:25" x14ac:dyDescent="0.2">
      <c r="A99" s="83">
        <f t="shared" si="2"/>
        <v>42227</v>
      </c>
      <c r="B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2745.66</v>
      </c>
      <c r="C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2504.48</v>
      </c>
      <c r="D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2466.58</v>
      </c>
      <c r="E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2443.59</v>
      </c>
      <c r="F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2418.2600000000002</v>
      </c>
      <c r="G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2407.67</v>
      </c>
      <c r="H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2452.75</v>
      </c>
      <c r="I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2552.84</v>
      </c>
      <c r="J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2488.69</v>
      </c>
      <c r="K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2785.7799999999997</v>
      </c>
      <c r="L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2890.89</v>
      </c>
      <c r="M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2910.12</v>
      </c>
      <c r="N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2790.15</v>
      </c>
      <c r="O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2810.9700000000003</v>
      </c>
      <c r="P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3140.34</v>
      </c>
      <c r="Q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2980.39</v>
      </c>
      <c r="R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2759.38</v>
      </c>
      <c r="S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2709.17</v>
      </c>
      <c r="T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2662.9</v>
      </c>
      <c r="U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2754.27</v>
      </c>
      <c r="V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2802.7200000000003</v>
      </c>
      <c r="W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2721.3999999999996</v>
      </c>
      <c r="X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2567.7200000000003</v>
      </c>
      <c r="Y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2738.66</v>
      </c>
    </row>
    <row r="100" spans="1:25" x14ac:dyDescent="0.2">
      <c r="A100" s="83">
        <f t="shared" si="2"/>
        <v>42228</v>
      </c>
      <c r="B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2518.0500000000002</v>
      </c>
      <c r="C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2462.54</v>
      </c>
      <c r="D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2434.5100000000002</v>
      </c>
      <c r="E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2420.09</v>
      </c>
      <c r="F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2406.0700000000002</v>
      </c>
      <c r="G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2397.98</v>
      </c>
      <c r="H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2442.04</v>
      </c>
      <c r="I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2524.29</v>
      </c>
      <c r="J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2401.34</v>
      </c>
      <c r="K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2583.37</v>
      </c>
      <c r="L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2629.69</v>
      </c>
      <c r="M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2637.69</v>
      </c>
      <c r="N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2659.24</v>
      </c>
      <c r="O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2684.77</v>
      </c>
      <c r="P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2665.98</v>
      </c>
      <c r="Q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2662.77</v>
      </c>
      <c r="R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2623.2</v>
      </c>
      <c r="S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2617.06</v>
      </c>
      <c r="T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2612.4900000000002</v>
      </c>
      <c r="U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2730.51</v>
      </c>
      <c r="V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2734.1099999999997</v>
      </c>
      <c r="W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2724.66</v>
      </c>
      <c r="X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2638.44</v>
      </c>
      <c r="Y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2759.8</v>
      </c>
    </row>
    <row r="101" spans="1:25" x14ac:dyDescent="0.2">
      <c r="A101" s="83">
        <f t="shared" si="2"/>
        <v>42229</v>
      </c>
      <c r="B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2514.5500000000002</v>
      </c>
      <c r="C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2447.77</v>
      </c>
      <c r="D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2428.1200000000003</v>
      </c>
      <c r="E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2409.9100000000003</v>
      </c>
      <c r="F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2395.69</v>
      </c>
      <c r="G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2392.7800000000002</v>
      </c>
      <c r="H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2428.29</v>
      </c>
      <c r="I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2546.3900000000003</v>
      </c>
      <c r="J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2447.65</v>
      </c>
      <c r="K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2616.42</v>
      </c>
      <c r="L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2689.3</v>
      </c>
      <c r="M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2734.0299999999997</v>
      </c>
      <c r="N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2700.87</v>
      </c>
      <c r="O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2706.3500000000004</v>
      </c>
      <c r="P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2713.67</v>
      </c>
      <c r="Q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2719.27</v>
      </c>
      <c r="R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2666.41</v>
      </c>
      <c r="S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2643.82</v>
      </c>
      <c r="T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2614.2600000000002</v>
      </c>
      <c r="U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2726.33</v>
      </c>
      <c r="V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2789.2200000000003</v>
      </c>
      <c r="W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2746.79</v>
      </c>
      <c r="X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2650.56</v>
      </c>
      <c r="Y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2676.64</v>
      </c>
    </row>
    <row r="102" spans="1:25" x14ac:dyDescent="0.2">
      <c r="A102" s="83">
        <f t="shared" si="2"/>
        <v>42230</v>
      </c>
      <c r="B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2504.56</v>
      </c>
      <c r="C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2448.6000000000004</v>
      </c>
      <c r="D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2433.42</v>
      </c>
      <c r="E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2417.86</v>
      </c>
      <c r="F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2395.86</v>
      </c>
      <c r="G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2396.81</v>
      </c>
      <c r="H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2436.44</v>
      </c>
      <c r="I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2532.5100000000002</v>
      </c>
      <c r="J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2471.4499999999998</v>
      </c>
      <c r="K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2639.77</v>
      </c>
      <c r="L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2685.46</v>
      </c>
      <c r="M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2714.7</v>
      </c>
      <c r="N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2703.83</v>
      </c>
      <c r="O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2748.8999999999996</v>
      </c>
      <c r="P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2761.88</v>
      </c>
      <c r="Q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2769.6099999999997</v>
      </c>
      <c r="R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2712.89</v>
      </c>
      <c r="S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2669.67</v>
      </c>
      <c r="T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2638.73</v>
      </c>
      <c r="U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2721.48</v>
      </c>
      <c r="V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2821.66</v>
      </c>
      <c r="W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2769.3500000000004</v>
      </c>
      <c r="X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2646.25</v>
      </c>
      <c r="Y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2726.52</v>
      </c>
    </row>
    <row r="103" spans="1:25" x14ac:dyDescent="0.2">
      <c r="A103" s="83">
        <f t="shared" si="2"/>
        <v>42231</v>
      </c>
      <c r="B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2653.1000000000004</v>
      </c>
      <c r="C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2570.29</v>
      </c>
      <c r="D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2507.5100000000002</v>
      </c>
      <c r="E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2488.0300000000002</v>
      </c>
      <c r="F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2466.02</v>
      </c>
      <c r="G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2449.09</v>
      </c>
      <c r="H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2460.6400000000003</v>
      </c>
      <c r="I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2532.9300000000003</v>
      </c>
      <c r="J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2705.1</v>
      </c>
      <c r="K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2725.9</v>
      </c>
      <c r="L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2819.23</v>
      </c>
      <c r="M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2884.84</v>
      </c>
      <c r="N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2857.9</v>
      </c>
      <c r="O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2887.5</v>
      </c>
      <c r="P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2901.39</v>
      </c>
      <c r="Q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2853.79</v>
      </c>
      <c r="R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2833.9700000000003</v>
      </c>
      <c r="S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2823.37</v>
      </c>
      <c r="T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2800.89</v>
      </c>
      <c r="U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2859.75</v>
      </c>
      <c r="V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2950.7799999999997</v>
      </c>
      <c r="W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2891.3199999999997</v>
      </c>
      <c r="X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2808.84</v>
      </c>
      <c r="Y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2619.79</v>
      </c>
    </row>
    <row r="104" spans="1:25" x14ac:dyDescent="0.2">
      <c r="A104" s="83">
        <f t="shared" si="2"/>
        <v>42232</v>
      </c>
      <c r="B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2535.4100000000003</v>
      </c>
      <c r="C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2452.0500000000002</v>
      </c>
      <c r="D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2426.79</v>
      </c>
      <c r="E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2406.2600000000002</v>
      </c>
      <c r="F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2395.3900000000003</v>
      </c>
      <c r="G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2385.4</v>
      </c>
      <c r="H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2384.23</v>
      </c>
      <c r="I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2393.09</v>
      </c>
      <c r="J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2494.54</v>
      </c>
      <c r="K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2489.1000000000004</v>
      </c>
      <c r="L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2585.81</v>
      </c>
      <c r="M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2561.94</v>
      </c>
      <c r="N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2586.7000000000003</v>
      </c>
      <c r="O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2594.09</v>
      </c>
      <c r="P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2578.17</v>
      </c>
      <c r="Q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2586.7000000000003</v>
      </c>
      <c r="R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2585.1999999999998</v>
      </c>
      <c r="S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2553.1400000000003</v>
      </c>
      <c r="T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2559.3000000000002</v>
      </c>
      <c r="U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2658.69</v>
      </c>
      <c r="V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2802.34</v>
      </c>
      <c r="W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2726.66</v>
      </c>
      <c r="X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2640.5</v>
      </c>
      <c r="Y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2453.48</v>
      </c>
    </row>
    <row r="105" spans="1:25" x14ac:dyDescent="0.2">
      <c r="A105" s="83">
        <f t="shared" si="2"/>
        <v>42233</v>
      </c>
      <c r="B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2556.3100000000004</v>
      </c>
      <c r="C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2464.1000000000004</v>
      </c>
      <c r="D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2445.8000000000002</v>
      </c>
      <c r="E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2435.2400000000002</v>
      </c>
      <c r="F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2413.16</v>
      </c>
      <c r="G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2417.59</v>
      </c>
      <c r="H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2444.73</v>
      </c>
      <c r="I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2520.58</v>
      </c>
      <c r="J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2483.27</v>
      </c>
      <c r="K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2652.61</v>
      </c>
      <c r="L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2746.16</v>
      </c>
      <c r="M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2767.92</v>
      </c>
      <c r="N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2731</v>
      </c>
      <c r="O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2748.99</v>
      </c>
      <c r="P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2756.2799999999997</v>
      </c>
      <c r="Q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2739.1499999999996</v>
      </c>
      <c r="R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2695.14</v>
      </c>
      <c r="S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2691.74</v>
      </c>
      <c r="T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2646.67</v>
      </c>
      <c r="U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2731.48</v>
      </c>
      <c r="V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2838.6</v>
      </c>
      <c r="W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2792.51</v>
      </c>
      <c r="X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2657.88</v>
      </c>
      <c r="Y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2730.8199999999997</v>
      </c>
    </row>
    <row r="106" spans="1:25" x14ac:dyDescent="0.2">
      <c r="A106" s="83">
        <f t="shared" si="2"/>
        <v>42234</v>
      </c>
      <c r="B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2522.2400000000002</v>
      </c>
      <c r="C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2459.6800000000003</v>
      </c>
      <c r="D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2444.7200000000003</v>
      </c>
      <c r="E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2439.42</v>
      </c>
      <c r="F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2413.46</v>
      </c>
      <c r="G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2416.6800000000003</v>
      </c>
      <c r="H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2438.67</v>
      </c>
      <c r="I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2534.6800000000003</v>
      </c>
      <c r="J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2487.65</v>
      </c>
      <c r="K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2645.25</v>
      </c>
      <c r="L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2726.39</v>
      </c>
      <c r="M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2732.91</v>
      </c>
      <c r="N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2704.79</v>
      </c>
      <c r="O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2721.65</v>
      </c>
      <c r="P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2730.46</v>
      </c>
      <c r="Q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2718.3199999999997</v>
      </c>
      <c r="R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2676.5</v>
      </c>
      <c r="S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2675.68</v>
      </c>
      <c r="T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2649.07</v>
      </c>
      <c r="U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2715.83</v>
      </c>
      <c r="V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2805.65</v>
      </c>
      <c r="W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2772.55</v>
      </c>
      <c r="X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2660.1800000000003</v>
      </c>
      <c r="Y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2713.31</v>
      </c>
    </row>
    <row r="107" spans="1:25" x14ac:dyDescent="0.2">
      <c r="A107" s="83">
        <f t="shared" si="2"/>
        <v>42235</v>
      </c>
      <c r="B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2511.61</v>
      </c>
      <c r="C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2457.79</v>
      </c>
      <c r="D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2419.7600000000002</v>
      </c>
      <c r="E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2406.1400000000003</v>
      </c>
      <c r="F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2377.81</v>
      </c>
      <c r="G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2400.04</v>
      </c>
      <c r="H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2437.2200000000003</v>
      </c>
      <c r="I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2528.59</v>
      </c>
      <c r="J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2476.1800000000003</v>
      </c>
      <c r="K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2644.3500000000004</v>
      </c>
      <c r="L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2693.84</v>
      </c>
      <c r="M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2704.54</v>
      </c>
      <c r="N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2705.74</v>
      </c>
      <c r="O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2722.5699999999997</v>
      </c>
      <c r="P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2732.19</v>
      </c>
      <c r="Q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2731.75</v>
      </c>
      <c r="R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2676.86</v>
      </c>
      <c r="S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2678.18</v>
      </c>
      <c r="T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2646.05</v>
      </c>
      <c r="U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2716.88</v>
      </c>
      <c r="V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2809.74</v>
      </c>
      <c r="W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2776.88</v>
      </c>
      <c r="X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2653.76</v>
      </c>
      <c r="Y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2713.91</v>
      </c>
    </row>
    <row r="108" spans="1:25" x14ac:dyDescent="0.2">
      <c r="A108" s="83">
        <f t="shared" si="2"/>
        <v>42236</v>
      </c>
      <c r="B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2524.3900000000003</v>
      </c>
      <c r="C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2474.7700000000004</v>
      </c>
      <c r="D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2445.12</v>
      </c>
      <c r="E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2422.84</v>
      </c>
      <c r="F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2407.2200000000003</v>
      </c>
      <c r="G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2414.7800000000002</v>
      </c>
      <c r="H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2447.2600000000002</v>
      </c>
      <c r="I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2531.7000000000003</v>
      </c>
      <c r="J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2552.0100000000002</v>
      </c>
      <c r="K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2681.0699999999997</v>
      </c>
      <c r="L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2713.51</v>
      </c>
      <c r="M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2728.1800000000003</v>
      </c>
      <c r="N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2715.13</v>
      </c>
      <c r="O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2707.79</v>
      </c>
      <c r="P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2711.4700000000003</v>
      </c>
      <c r="Q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2701.67</v>
      </c>
      <c r="R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2687</v>
      </c>
      <c r="S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2684.41</v>
      </c>
      <c r="T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2706.51</v>
      </c>
      <c r="U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2763.84</v>
      </c>
      <c r="V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2825.38</v>
      </c>
      <c r="W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2783.95</v>
      </c>
      <c r="X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2654.42</v>
      </c>
      <c r="Y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2813.79</v>
      </c>
    </row>
    <row r="109" spans="1:25" x14ac:dyDescent="0.2">
      <c r="A109" s="83">
        <f t="shared" si="2"/>
        <v>42237</v>
      </c>
      <c r="B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2518.46</v>
      </c>
      <c r="C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2466.4</v>
      </c>
      <c r="D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2441.84</v>
      </c>
      <c r="E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2426.31</v>
      </c>
      <c r="F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2410.4</v>
      </c>
      <c r="G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2415.85</v>
      </c>
      <c r="H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2446.16</v>
      </c>
      <c r="I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2533.2200000000003</v>
      </c>
      <c r="J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2516.58</v>
      </c>
      <c r="K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2685.52</v>
      </c>
      <c r="L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2727.06</v>
      </c>
      <c r="M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2740.9</v>
      </c>
      <c r="N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2741.7200000000003</v>
      </c>
      <c r="O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2745.36</v>
      </c>
      <c r="P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2721.91</v>
      </c>
      <c r="Q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2719.05</v>
      </c>
      <c r="R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2679.02</v>
      </c>
      <c r="S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2661.09</v>
      </c>
      <c r="T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2642.82</v>
      </c>
      <c r="U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2756.87</v>
      </c>
      <c r="V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2808.1</v>
      </c>
      <c r="W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2788.23</v>
      </c>
      <c r="X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2621.3200000000002</v>
      </c>
      <c r="Y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2706.02</v>
      </c>
    </row>
    <row r="110" spans="1:25" x14ac:dyDescent="0.2">
      <c r="A110" s="83">
        <f t="shared" si="2"/>
        <v>42238</v>
      </c>
      <c r="B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2623.11</v>
      </c>
      <c r="C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2538.9900000000002</v>
      </c>
      <c r="D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2500.1400000000003</v>
      </c>
      <c r="E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2496.13</v>
      </c>
      <c r="F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2454.84</v>
      </c>
      <c r="G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2436.37</v>
      </c>
      <c r="H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2459.63</v>
      </c>
      <c r="I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2522.33</v>
      </c>
      <c r="J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2771.1</v>
      </c>
      <c r="K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2657.27</v>
      </c>
      <c r="L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2701.63</v>
      </c>
      <c r="M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2718.54</v>
      </c>
      <c r="N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2726.1400000000003</v>
      </c>
      <c r="O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2728.65</v>
      </c>
      <c r="P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2733.9700000000003</v>
      </c>
      <c r="Q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2721.6800000000003</v>
      </c>
      <c r="R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2550.6400000000003</v>
      </c>
      <c r="S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2709.88</v>
      </c>
      <c r="T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2718.45</v>
      </c>
      <c r="U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2828.59</v>
      </c>
      <c r="V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2837.6099999999997</v>
      </c>
      <c r="W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2857.85</v>
      </c>
      <c r="X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2700.99</v>
      </c>
      <c r="Y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2572.0500000000002</v>
      </c>
    </row>
    <row r="111" spans="1:25" x14ac:dyDescent="0.2">
      <c r="A111" s="83">
        <f t="shared" si="2"/>
        <v>42239</v>
      </c>
      <c r="B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2598.0500000000002</v>
      </c>
      <c r="C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2501.59</v>
      </c>
      <c r="D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2454.9</v>
      </c>
      <c r="E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2440.36</v>
      </c>
      <c r="F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2419.56</v>
      </c>
      <c r="G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2392.8900000000003</v>
      </c>
      <c r="H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2411.21</v>
      </c>
      <c r="I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2456.33</v>
      </c>
      <c r="J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2593.5</v>
      </c>
      <c r="K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2557.09</v>
      </c>
      <c r="L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2592.7400000000002</v>
      </c>
      <c r="M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2612.4500000000003</v>
      </c>
      <c r="N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2623.27</v>
      </c>
      <c r="O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2626.94</v>
      </c>
      <c r="P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2626.75</v>
      </c>
      <c r="Q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2601.08</v>
      </c>
      <c r="R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2469.8200000000002</v>
      </c>
      <c r="S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2590.4700000000003</v>
      </c>
      <c r="T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2615.29</v>
      </c>
      <c r="U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2706.55</v>
      </c>
      <c r="V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2748.44</v>
      </c>
      <c r="W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2714.45</v>
      </c>
      <c r="X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2614.1400000000003</v>
      </c>
      <c r="Y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2478.98</v>
      </c>
    </row>
    <row r="112" spans="1:25" x14ac:dyDescent="0.2">
      <c r="A112" s="83">
        <f t="shared" si="2"/>
        <v>42240</v>
      </c>
      <c r="B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2507.6</v>
      </c>
      <c r="C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2467.5600000000004</v>
      </c>
      <c r="D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2419.58</v>
      </c>
      <c r="E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2413.29</v>
      </c>
      <c r="F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2409.15</v>
      </c>
      <c r="G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2402.5500000000002</v>
      </c>
      <c r="H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2432.8200000000002</v>
      </c>
      <c r="I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2509.27</v>
      </c>
      <c r="J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2511.86</v>
      </c>
      <c r="K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2622.1</v>
      </c>
      <c r="L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2639.15</v>
      </c>
      <c r="M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2643.05</v>
      </c>
      <c r="N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2604.02</v>
      </c>
      <c r="O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2609.7600000000002</v>
      </c>
      <c r="P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2593.9900000000002</v>
      </c>
      <c r="Q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2578.92</v>
      </c>
      <c r="R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2554.1</v>
      </c>
      <c r="S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2551.1600000000003</v>
      </c>
      <c r="T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2579.12</v>
      </c>
      <c r="U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2690.62</v>
      </c>
      <c r="V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2734.26</v>
      </c>
      <c r="W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2692.8900000000003</v>
      </c>
      <c r="X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2579.79</v>
      </c>
      <c r="Y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2676.45</v>
      </c>
    </row>
    <row r="113" spans="1:27" x14ac:dyDescent="0.2">
      <c r="A113" s="83">
        <f t="shared" si="2"/>
        <v>42241</v>
      </c>
      <c r="B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2505.06</v>
      </c>
      <c r="C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2448.6000000000004</v>
      </c>
      <c r="D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2426.4100000000003</v>
      </c>
      <c r="E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2416.4</v>
      </c>
      <c r="F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2410.4300000000003</v>
      </c>
      <c r="G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2404.9300000000003</v>
      </c>
      <c r="H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2436.3100000000004</v>
      </c>
      <c r="I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2530.8200000000002</v>
      </c>
      <c r="J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2487.7600000000002</v>
      </c>
      <c r="K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2574.7000000000003</v>
      </c>
      <c r="L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2619.5</v>
      </c>
      <c r="M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2619.92</v>
      </c>
      <c r="N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2571.2800000000002</v>
      </c>
      <c r="O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2570.42</v>
      </c>
      <c r="P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2555</v>
      </c>
      <c r="Q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2555.1400000000003</v>
      </c>
      <c r="R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2552.83</v>
      </c>
      <c r="S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2550.2400000000002</v>
      </c>
      <c r="T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2577.54</v>
      </c>
      <c r="U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2689.81</v>
      </c>
      <c r="V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2736.66</v>
      </c>
      <c r="W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2701.39</v>
      </c>
      <c r="X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2554.7400000000002</v>
      </c>
      <c r="Y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2750.6</v>
      </c>
    </row>
    <row r="114" spans="1:27" x14ac:dyDescent="0.2">
      <c r="A114" s="83">
        <f t="shared" si="2"/>
        <v>42242</v>
      </c>
      <c r="B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2463.96</v>
      </c>
      <c r="C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2403.41</v>
      </c>
      <c r="D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2373.4300000000003</v>
      </c>
      <c r="E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2372.67</v>
      </c>
      <c r="F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2315.46</v>
      </c>
      <c r="G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2376.25</v>
      </c>
      <c r="H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2403.5700000000002</v>
      </c>
      <c r="I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2462</v>
      </c>
      <c r="J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2397.67</v>
      </c>
      <c r="K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2491.9900000000002</v>
      </c>
      <c r="L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2543.9300000000003</v>
      </c>
      <c r="M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2568.98</v>
      </c>
      <c r="N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2527.2400000000002</v>
      </c>
      <c r="O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2514.48</v>
      </c>
      <c r="P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2510.61</v>
      </c>
      <c r="Q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2501.56</v>
      </c>
      <c r="R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2504.5300000000002</v>
      </c>
      <c r="S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2503.8500000000004</v>
      </c>
      <c r="T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2514.2800000000002</v>
      </c>
      <c r="U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2635.7000000000003</v>
      </c>
      <c r="V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2654.6800000000003</v>
      </c>
      <c r="W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2607.7000000000003</v>
      </c>
      <c r="X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2497.96</v>
      </c>
      <c r="Y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2582.17</v>
      </c>
    </row>
    <row r="115" spans="1:27" x14ac:dyDescent="0.2">
      <c r="A115" s="83">
        <f t="shared" si="2"/>
        <v>42243</v>
      </c>
      <c r="B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2481.04</v>
      </c>
      <c r="C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2436.9700000000003</v>
      </c>
      <c r="D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2407.1400000000003</v>
      </c>
      <c r="E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2401.5100000000002</v>
      </c>
      <c r="F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2403.33</v>
      </c>
      <c r="G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2402.9700000000003</v>
      </c>
      <c r="H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2429.63</v>
      </c>
      <c r="I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2487.2000000000003</v>
      </c>
      <c r="J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2443.5300000000002</v>
      </c>
      <c r="K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2555.4300000000003</v>
      </c>
      <c r="L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2582.29</v>
      </c>
      <c r="M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2628.2400000000002</v>
      </c>
      <c r="N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2596.5300000000002</v>
      </c>
      <c r="O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2608.8200000000002</v>
      </c>
      <c r="P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2594.7600000000002</v>
      </c>
      <c r="Q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2594.5500000000002</v>
      </c>
      <c r="R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2563.8500000000004</v>
      </c>
      <c r="S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2592.7800000000002</v>
      </c>
      <c r="T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2650.81</v>
      </c>
      <c r="U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2734.54</v>
      </c>
      <c r="V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2725.98</v>
      </c>
      <c r="W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2690.21</v>
      </c>
      <c r="X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2552.48</v>
      </c>
      <c r="Y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2609.66</v>
      </c>
    </row>
    <row r="116" spans="1:27" x14ac:dyDescent="0.2">
      <c r="A116" s="83">
        <f t="shared" si="2"/>
        <v>42244</v>
      </c>
      <c r="B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2464.06</v>
      </c>
      <c r="C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2418.4700000000003</v>
      </c>
      <c r="D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2395.8200000000002</v>
      </c>
      <c r="E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2391.5300000000002</v>
      </c>
      <c r="F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2390.66</v>
      </c>
      <c r="G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2394.0100000000002</v>
      </c>
      <c r="H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2431.56</v>
      </c>
      <c r="I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2515.79</v>
      </c>
      <c r="J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2452.4</v>
      </c>
      <c r="K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2577.3000000000002</v>
      </c>
      <c r="L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2643.8</v>
      </c>
      <c r="M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2662.38</v>
      </c>
      <c r="N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2637.96</v>
      </c>
      <c r="O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2625.9100000000003</v>
      </c>
      <c r="P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2597.5</v>
      </c>
      <c r="Q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2568.59</v>
      </c>
      <c r="R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2561.79</v>
      </c>
      <c r="S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2557.73</v>
      </c>
      <c r="T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2575.4</v>
      </c>
      <c r="U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2718.83</v>
      </c>
      <c r="V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2722.4700000000003</v>
      </c>
      <c r="W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2681.79</v>
      </c>
      <c r="X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2543.3900000000003</v>
      </c>
      <c r="Y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2579.8700000000003</v>
      </c>
    </row>
    <row r="117" spans="1:27" x14ac:dyDescent="0.2">
      <c r="A117" s="83">
        <f t="shared" si="2"/>
        <v>42245</v>
      </c>
      <c r="B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2503.94</v>
      </c>
      <c r="C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2460.34</v>
      </c>
      <c r="D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2432.0100000000002</v>
      </c>
      <c r="E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2424.33</v>
      </c>
      <c r="F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2417.75</v>
      </c>
      <c r="G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2395.4900000000002</v>
      </c>
      <c r="H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2418.35</v>
      </c>
      <c r="I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2450.4</v>
      </c>
      <c r="J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2562.46</v>
      </c>
      <c r="K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2464.9700000000003</v>
      </c>
      <c r="L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2507.0300000000002</v>
      </c>
      <c r="M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2511.6800000000003</v>
      </c>
      <c r="N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2487.7400000000002</v>
      </c>
      <c r="O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2478.31</v>
      </c>
      <c r="P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2472.62</v>
      </c>
      <c r="Q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2470.9700000000003</v>
      </c>
      <c r="R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2500.87</v>
      </c>
      <c r="S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2498.3200000000002</v>
      </c>
      <c r="T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2502.46</v>
      </c>
      <c r="U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2667.2</v>
      </c>
      <c r="V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2706.4</v>
      </c>
      <c r="W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2699.52</v>
      </c>
      <c r="X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2585.23</v>
      </c>
      <c r="Y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2443.7800000000002</v>
      </c>
    </row>
    <row r="118" spans="1:27" x14ac:dyDescent="0.2">
      <c r="A118" s="83">
        <f t="shared" si="2"/>
        <v>42246</v>
      </c>
      <c r="B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2517.9300000000003</v>
      </c>
      <c r="C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2455.3500000000004</v>
      </c>
      <c r="D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2425.08</v>
      </c>
      <c r="E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2414.4700000000003</v>
      </c>
      <c r="F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2411.6</v>
      </c>
      <c r="G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2385.65</v>
      </c>
      <c r="H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2395.67</v>
      </c>
      <c r="I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2405.19</v>
      </c>
      <c r="J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2474.0300000000002</v>
      </c>
      <c r="K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2403.7000000000003</v>
      </c>
      <c r="L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2453.4900000000002</v>
      </c>
      <c r="M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2484.11</v>
      </c>
      <c r="N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2472.77</v>
      </c>
      <c r="O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2463.8000000000002</v>
      </c>
      <c r="P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2461.0300000000002</v>
      </c>
      <c r="Q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2437.17</v>
      </c>
      <c r="R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2423.2200000000003</v>
      </c>
      <c r="S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2420.5</v>
      </c>
      <c r="T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2485.54</v>
      </c>
      <c r="U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2643.2200000000003</v>
      </c>
      <c r="V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2683.8199999999997</v>
      </c>
      <c r="W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2638.58</v>
      </c>
      <c r="X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2550.3200000000002</v>
      </c>
      <c r="Y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2431.9500000000003</v>
      </c>
    </row>
    <row r="119" spans="1:27" x14ac:dyDescent="0.2">
      <c r="A119" s="83">
        <f t="shared" si="2"/>
        <v>42247</v>
      </c>
      <c r="B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2498.11</v>
      </c>
      <c r="C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2446.71</v>
      </c>
      <c r="D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2425.58</v>
      </c>
      <c r="E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2410.13</v>
      </c>
      <c r="F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2411.04</v>
      </c>
      <c r="G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2405.17</v>
      </c>
      <c r="H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2423.37</v>
      </c>
      <c r="I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2496.0500000000002</v>
      </c>
      <c r="J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2447.2600000000002</v>
      </c>
      <c r="K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2551.13</v>
      </c>
      <c r="L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2576.2200000000003</v>
      </c>
      <c r="M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2569.2800000000002</v>
      </c>
      <c r="N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2549.5100000000002</v>
      </c>
      <c r="O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2542.5</v>
      </c>
      <c r="P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2519.0100000000002</v>
      </c>
      <c r="Q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2525.36</v>
      </c>
      <c r="R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2499.6000000000004</v>
      </c>
      <c r="S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2476.52</v>
      </c>
      <c r="T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2498.8500000000004</v>
      </c>
      <c r="U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2658.5299999999997</v>
      </c>
      <c r="V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2703.25</v>
      </c>
      <c r="W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2630.41</v>
      </c>
      <c r="X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2532.61</v>
      </c>
      <c r="Y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2574.91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159</v>
      </c>
    </row>
    <row r="122" spans="1:27" ht="12.75" x14ac:dyDescent="0.2">
      <c r="A122" s="171" t="s">
        <v>49</v>
      </c>
      <c r="B122" s="182" t="s">
        <v>128</v>
      </c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4"/>
    </row>
    <row r="123" spans="1:27" ht="12.75" x14ac:dyDescent="0.2">
      <c r="A123" s="172"/>
      <c r="B123" s="185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7"/>
    </row>
    <row r="124" spans="1:27" ht="12.75" customHeight="1" x14ac:dyDescent="0.2">
      <c r="A124" s="172"/>
      <c r="B124" s="174" t="s">
        <v>129</v>
      </c>
      <c r="C124" s="165" t="s">
        <v>130</v>
      </c>
      <c r="D124" s="165" t="s">
        <v>131</v>
      </c>
      <c r="E124" s="165" t="s">
        <v>132</v>
      </c>
      <c r="F124" s="165" t="s">
        <v>133</v>
      </c>
      <c r="G124" s="165" t="s">
        <v>134</v>
      </c>
      <c r="H124" s="165" t="s">
        <v>135</v>
      </c>
      <c r="I124" s="165" t="s">
        <v>136</v>
      </c>
      <c r="J124" s="165" t="s">
        <v>137</v>
      </c>
      <c r="K124" s="165" t="s">
        <v>138</v>
      </c>
      <c r="L124" s="165" t="s">
        <v>139</v>
      </c>
      <c r="M124" s="165" t="s">
        <v>140</v>
      </c>
      <c r="N124" s="176" t="s">
        <v>141</v>
      </c>
      <c r="O124" s="165" t="s">
        <v>142</v>
      </c>
      <c r="P124" s="165" t="s">
        <v>143</v>
      </c>
      <c r="Q124" s="165" t="s">
        <v>144</v>
      </c>
      <c r="R124" s="165" t="s">
        <v>145</v>
      </c>
      <c r="S124" s="165" t="s">
        <v>146</v>
      </c>
      <c r="T124" s="165" t="s">
        <v>147</v>
      </c>
      <c r="U124" s="165" t="s">
        <v>148</v>
      </c>
      <c r="V124" s="165" t="s">
        <v>149</v>
      </c>
      <c r="W124" s="165" t="s">
        <v>150</v>
      </c>
      <c r="X124" s="165" t="s">
        <v>151</v>
      </c>
      <c r="Y124" s="165" t="s">
        <v>152</v>
      </c>
    </row>
    <row r="125" spans="1:27" ht="11.25" customHeight="1" x14ac:dyDescent="0.2">
      <c r="A125" s="173"/>
      <c r="B125" s="175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77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</row>
    <row r="126" spans="1:27" ht="18.75" customHeight="1" x14ac:dyDescent="0.2">
      <c r="A126" s="83">
        <f>A89</f>
        <v>42217</v>
      </c>
      <c r="B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2598.0300000000002</v>
      </c>
      <c r="C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2468.9900000000002</v>
      </c>
      <c r="D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2383.9900000000002</v>
      </c>
      <c r="E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2367.5</v>
      </c>
      <c r="F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2358.69</v>
      </c>
      <c r="G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2356.96</v>
      </c>
      <c r="H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2352.0100000000002</v>
      </c>
      <c r="I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2396.04</v>
      </c>
      <c r="J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2497.38</v>
      </c>
      <c r="K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2509.9300000000003</v>
      </c>
      <c r="L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2581.87</v>
      </c>
      <c r="M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2651.79</v>
      </c>
      <c r="N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2606.9700000000003</v>
      </c>
      <c r="O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2603.52</v>
      </c>
      <c r="P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2601.71</v>
      </c>
      <c r="Q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2638.28</v>
      </c>
      <c r="R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2579.5100000000002</v>
      </c>
      <c r="S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2602.63</v>
      </c>
      <c r="T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2579.59</v>
      </c>
      <c r="U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2631.31</v>
      </c>
      <c r="V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2665.02</v>
      </c>
      <c r="W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2709.71</v>
      </c>
      <c r="X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2644.19</v>
      </c>
      <c r="Y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2476.98</v>
      </c>
      <c r="AA126" s="84"/>
    </row>
    <row r="127" spans="1:27" x14ac:dyDescent="0.2">
      <c r="A127" s="83">
        <f t="shared" ref="A127:A156" si="3">A90</f>
        <v>42218</v>
      </c>
      <c r="B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2522.36</v>
      </c>
      <c r="C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2399.3900000000003</v>
      </c>
      <c r="D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2374.19</v>
      </c>
      <c r="E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2363.86</v>
      </c>
      <c r="F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2342.79</v>
      </c>
      <c r="G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2328.44</v>
      </c>
      <c r="H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2351.3700000000003</v>
      </c>
      <c r="I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2377.3200000000002</v>
      </c>
      <c r="J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2466.3000000000002</v>
      </c>
      <c r="K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2444.4700000000003</v>
      </c>
      <c r="L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2542.02</v>
      </c>
      <c r="M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2554.92</v>
      </c>
      <c r="N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2566.1000000000004</v>
      </c>
      <c r="O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2551.2600000000002</v>
      </c>
      <c r="P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2553.29</v>
      </c>
      <c r="Q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2552.73</v>
      </c>
      <c r="R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2552.04</v>
      </c>
      <c r="S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2522.65</v>
      </c>
      <c r="T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2522.33</v>
      </c>
      <c r="U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2520.1000000000004</v>
      </c>
      <c r="V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2650.02</v>
      </c>
      <c r="W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2680.27</v>
      </c>
      <c r="X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2592.54</v>
      </c>
      <c r="Y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2480.92</v>
      </c>
    </row>
    <row r="128" spans="1:27" x14ac:dyDescent="0.2">
      <c r="A128" s="83">
        <f t="shared" si="3"/>
        <v>42219</v>
      </c>
      <c r="B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2458.6400000000003</v>
      </c>
      <c r="C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2384.4700000000003</v>
      </c>
      <c r="D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2357.83</v>
      </c>
      <c r="E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2343.7200000000003</v>
      </c>
      <c r="F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2331.5600000000004</v>
      </c>
      <c r="G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2332.88</v>
      </c>
      <c r="H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2347.8000000000002</v>
      </c>
      <c r="I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2466.8200000000002</v>
      </c>
      <c r="J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2412.87</v>
      </c>
      <c r="K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2551.5700000000002</v>
      </c>
      <c r="L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2659.4700000000003</v>
      </c>
      <c r="M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2677.19</v>
      </c>
      <c r="N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2658.6800000000003</v>
      </c>
      <c r="O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2649.79</v>
      </c>
      <c r="P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2647.25</v>
      </c>
      <c r="Q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2653.9900000000002</v>
      </c>
      <c r="R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2650.9500000000003</v>
      </c>
      <c r="S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2605.8700000000003</v>
      </c>
      <c r="T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2579.5700000000002</v>
      </c>
      <c r="U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2581.37</v>
      </c>
      <c r="V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2655.45</v>
      </c>
      <c r="W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2698.59</v>
      </c>
      <c r="X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2618.4500000000003</v>
      </c>
      <c r="Y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2701.18</v>
      </c>
    </row>
    <row r="129" spans="1:25" x14ac:dyDescent="0.2">
      <c r="A129" s="83">
        <f t="shared" si="3"/>
        <v>42220</v>
      </c>
      <c r="B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2454.92</v>
      </c>
      <c r="C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2339.86</v>
      </c>
      <c r="D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2315.41</v>
      </c>
      <c r="E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2307.31</v>
      </c>
      <c r="F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2302.37</v>
      </c>
      <c r="G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2304.15</v>
      </c>
      <c r="H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2308.4300000000003</v>
      </c>
      <c r="I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2406.23</v>
      </c>
      <c r="J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2392.4300000000003</v>
      </c>
      <c r="K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2557.4</v>
      </c>
      <c r="L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2621.29</v>
      </c>
      <c r="M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2660.82</v>
      </c>
      <c r="N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2625.9</v>
      </c>
      <c r="O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2620.59</v>
      </c>
      <c r="P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2622.94</v>
      </c>
      <c r="Q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2623.88</v>
      </c>
      <c r="R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2588.87</v>
      </c>
      <c r="S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2573.1000000000004</v>
      </c>
      <c r="T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2557.75</v>
      </c>
      <c r="U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2583.3900000000003</v>
      </c>
      <c r="V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2627.76</v>
      </c>
      <c r="W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2642.98</v>
      </c>
      <c r="X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2572.71</v>
      </c>
      <c r="Y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2686.81</v>
      </c>
    </row>
    <row r="130" spans="1:25" x14ac:dyDescent="0.2">
      <c r="A130" s="83">
        <f t="shared" si="3"/>
        <v>42221</v>
      </c>
      <c r="B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2614.58</v>
      </c>
      <c r="C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2428.6000000000004</v>
      </c>
      <c r="D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2379.3100000000004</v>
      </c>
      <c r="E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2361.2800000000002</v>
      </c>
      <c r="F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2338.3900000000003</v>
      </c>
      <c r="G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2335.4500000000003</v>
      </c>
      <c r="H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2372.5700000000002</v>
      </c>
      <c r="I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2448.15</v>
      </c>
      <c r="J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2444.98</v>
      </c>
      <c r="K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2607.08</v>
      </c>
      <c r="L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2681.87</v>
      </c>
      <c r="M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2755.4700000000003</v>
      </c>
      <c r="N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2756.67</v>
      </c>
      <c r="O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2756.5299999999997</v>
      </c>
      <c r="P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2777.45</v>
      </c>
      <c r="Q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2769.4</v>
      </c>
      <c r="R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2717.54</v>
      </c>
      <c r="S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2662.4700000000003</v>
      </c>
      <c r="T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2644.3</v>
      </c>
      <c r="U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2662.71</v>
      </c>
      <c r="V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2737.81</v>
      </c>
      <c r="W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2749.63</v>
      </c>
      <c r="X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2665.06</v>
      </c>
      <c r="Y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2765.29</v>
      </c>
    </row>
    <row r="131" spans="1:25" x14ac:dyDescent="0.2">
      <c r="A131" s="83">
        <f t="shared" si="3"/>
        <v>42222</v>
      </c>
      <c r="B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2647.5</v>
      </c>
      <c r="C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2407.6400000000003</v>
      </c>
      <c r="D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2391.83</v>
      </c>
      <c r="E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2388.7800000000002</v>
      </c>
      <c r="F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2364.52</v>
      </c>
      <c r="G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2352.1400000000003</v>
      </c>
      <c r="H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2395.33</v>
      </c>
      <c r="I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2493.59</v>
      </c>
      <c r="J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2434.65</v>
      </c>
      <c r="K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2607.63</v>
      </c>
      <c r="L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2685.45</v>
      </c>
      <c r="M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2706.02</v>
      </c>
      <c r="N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2685.51</v>
      </c>
      <c r="O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2704.0699999999997</v>
      </c>
      <c r="P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2717.98</v>
      </c>
      <c r="Q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2749.38</v>
      </c>
      <c r="R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2673.46</v>
      </c>
      <c r="S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2637.07</v>
      </c>
      <c r="T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2604.19</v>
      </c>
      <c r="U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2633.37</v>
      </c>
      <c r="V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2716.83</v>
      </c>
      <c r="W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2658.44</v>
      </c>
      <c r="X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2567.7200000000003</v>
      </c>
      <c r="Y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2708.85</v>
      </c>
    </row>
    <row r="132" spans="1:25" x14ac:dyDescent="0.2">
      <c r="A132" s="83">
        <f t="shared" si="3"/>
        <v>42223</v>
      </c>
      <c r="B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2565.65</v>
      </c>
      <c r="C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2413.61</v>
      </c>
      <c r="D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2394.61</v>
      </c>
      <c r="E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2383.02</v>
      </c>
      <c r="F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2376.2400000000002</v>
      </c>
      <c r="G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2365.0100000000002</v>
      </c>
      <c r="H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2387.1000000000004</v>
      </c>
      <c r="I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2480.48</v>
      </c>
      <c r="J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2427.8900000000003</v>
      </c>
      <c r="K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2621.53</v>
      </c>
      <c r="L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2686.99</v>
      </c>
      <c r="M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2704.7200000000003</v>
      </c>
      <c r="N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2681.93</v>
      </c>
      <c r="O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2735.91</v>
      </c>
      <c r="P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2735.61</v>
      </c>
      <c r="Q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2733.26</v>
      </c>
      <c r="R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2686</v>
      </c>
      <c r="S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2613.6</v>
      </c>
      <c r="T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2631.9</v>
      </c>
      <c r="U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2670.54</v>
      </c>
      <c r="V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2712.9300000000003</v>
      </c>
      <c r="W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2656.87</v>
      </c>
      <c r="X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2549.77</v>
      </c>
      <c r="Y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2685.27</v>
      </c>
    </row>
    <row r="133" spans="1:25" x14ac:dyDescent="0.2">
      <c r="A133" s="83">
        <f t="shared" si="3"/>
        <v>42224</v>
      </c>
      <c r="B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2517.13</v>
      </c>
      <c r="C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2413.61</v>
      </c>
      <c r="D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2385.9</v>
      </c>
      <c r="E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2377.3500000000004</v>
      </c>
      <c r="F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2364.0100000000002</v>
      </c>
      <c r="G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2338.81</v>
      </c>
      <c r="H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2376.4900000000002</v>
      </c>
      <c r="I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2479.5</v>
      </c>
      <c r="J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2668.8199999999997</v>
      </c>
      <c r="K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2591.91</v>
      </c>
      <c r="L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2641.1800000000003</v>
      </c>
      <c r="M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2659.11</v>
      </c>
      <c r="N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2659.2200000000003</v>
      </c>
      <c r="O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2652.85</v>
      </c>
      <c r="P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2635.33</v>
      </c>
      <c r="Q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2636.26</v>
      </c>
      <c r="R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2630.8</v>
      </c>
      <c r="S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2589.71</v>
      </c>
      <c r="T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2576.7600000000002</v>
      </c>
      <c r="U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2671.5699999999997</v>
      </c>
      <c r="V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2735.81</v>
      </c>
      <c r="W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2710.2200000000003</v>
      </c>
      <c r="X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2622.29</v>
      </c>
      <c r="Y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2457.98</v>
      </c>
    </row>
    <row r="134" spans="1:25" x14ac:dyDescent="0.2">
      <c r="A134" s="83">
        <f t="shared" si="3"/>
        <v>42225</v>
      </c>
      <c r="B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2541.3500000000004</v>
      </c>
      <c r="C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2433.2400000000002</v>
      </c>
      <c r="D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2390.61</v>
      </c>
      <c r="E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2388.9300000000003</v>
      </c>
      <c r="F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2371.9300000000003</v>
      </c>
      <c r="G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2354.36</v>
      </c>
      <c r="H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2384.37</v>
      </c>
      <c r="I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2428.88</v>
      </c>
      <c r="J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2567.8500000000004</v>
      </c>
      <c r="K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2465.81</v>
      </c>
      <c r="L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2546.38</v>
      </c>
      <c r="M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2580.25</v>
      </c>
      <c r="N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2557.38</v>
      </c>
      <c r="O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2558.94</v>
      </c>
      <c r="P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2565.29</v>
      </c>
      <c r="Q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2567.67</v>
      </c>
      <c r="R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2579.8200000000002</v>
      </c>
      <c r="S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2562.34</v>
      </c>
      <c r="T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2538.54</v>
      </c>
      <c r="U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2648.57</v>
      </c>
      <c r="V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2691.2</v>
      </c>
      <c r="W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2692.23</v>
      </c>
      <c r="X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2577.9</v>
      </c>
      <c r="Y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2425.5500000000002</v>
      </c>
    </row>
    <row r="135" spans="1:25" x14ac:dyDescent="0.2">
      <c r="A135" s="83">
        <f t="shared" si="3"/>
        <v>42226</v>
      </c>
      <c r="B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2505.84</v>
      </c>
      <c r="C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2411.59</v>
      </c>
      <c r="D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2390.62</v>
      </c>
      <c r="E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2375.06</v>
      </c>
      <c r="F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2345.6</v>
      </c>
      <c r="G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2340.92</v>
      </c>
      <c r="H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2387</v>
      </c>
      <c r="I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2488.6400000000003</v>
      </c>
      <c r="J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2417.0100000000002</v>
      </c>
      <c r="K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2610.46</v>
      </c>
      <c r="L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2679.5699999999997</v>
      </c>
      <c r="M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2708.81</v>
      </c>
      <c r="N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2675.59</v>
      </c>
      <c r="O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2810.27</v>
      </c>
      <c r="P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2832.42</v>
      </c>
      <c r="Q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2912.76</v>
      </c>
      <c r="R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2756.79</v>
      </c>
      <c r="S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2658.95</v>
      </c>
      <c r="T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2567.5300000000002</v>
      </c>
      <c r="U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2646.87</v>
      </c>
      <c r="V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2697.98</v>
      </c>
      <c r="W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2618.29</v>
      </c>
      <c r="X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2481</v>
      </c>
      <c r="Y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2648.25</v>
      </c>
    </row>
    <row r="136" spans="1:25" x14ac:dyDescent="0.2">
      <c r="A136" s="83">
        <f t="shared" si="3"/>
        <v>42227</v>
      </c>
      <c r="B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2651.6400000000003</v>
      </c>
      <c r="C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2430.9</v>
      </c>
      <c r="D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2396.21</v>
      </c>
      <c r="E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2375.17</v>
      </c>
      <c r="F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2351.9900000000002</v>
      </c>
      <c r="G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2342.3000000000002</v>
      </c>
      <c r="H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2383.56</v>
      </c>
      <c r="I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2475.17</v>
      </c>
      <c r="J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2416.46</v>
      </c>
      <c r="K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2688.3599999999997</v>
      </c>
      <c r="L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2784.5699999999997</v>
      </c>
      <c r="M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2802.17</v>
      </c>
      <c r="N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2692.3599999999997</v>
      </c>
      <c r="O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2711.42</v>
      </c>
      <c r="P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3012.88</v>
      </c>
      <c r="Q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2866.48</v>
      </c>
      <c r="R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2664.2</v>
      </c>
      <c r="S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2618.25</v>
      </c>
      <c r="T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2575.9</v>
      </c>
      <c r="U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2659.52</v>
      </c>
      <c r="V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2703.87</v>
      </c>
      <c r="W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2629.44</v>
      </c>
      <c r="X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2488.79</v>
      </c>
      <c r="Y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2645.2400000000002</v>
      </c>
    </row>
    <row r="137" spans="1:25" x14ac:dyDescent="0.2">
      <c r="A137" s="83">
        <f t="shared" si="3"/>
        <v>42228</v>
      </c>
      <c r="B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2443.33</v>
      </c>
      <c r="C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2392.52</v>
      </c>
      <c r="D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2366.87</v>
      </c>
      <c r="E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2353.66</v>
      </c>
      <c r="F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2340.84</v>
      </c>
      <c r="G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2333.4300000000003</v>
      </c>
      <c r="H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2373.7600000000002</v>
      </c>
      <c r="I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2449.0300000000002</v>
      </c>
      <c r="J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2336.5</v>
      </c>
      <c r="K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2503.11</v>
      </c>
      <c r="L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2545.5100000000002</v>
      </c>
      <c r="M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2552.8200000000002</v>
      </c>
      <c r="N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2572.5500000000002</v>
      </c>
      <c r="O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2595.91</v>
      </c>
      <c r="P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2578.7200000000003</v>
      </c>
      <c r="Q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2575.7800000000002</v>
      </c>
      <c r="R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2539.56</v>
      </c>
      <c r="S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2533.9499999999998</v>
      </c>
      <c r="T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2529.7600000000002</v>
      </c>
      <c r="U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2637.78</v>
      </c>
      <c r="V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2641.07</v>
      </c>
      <c r="W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2632.42</v>
      </c>
      <c r="X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2553.5100000000002</v>
      </c>
      <c r="Y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2664.58</v>
      </c>
    </row>
    <row r="138" spans="1:25" x14ac:dyDescent="0.2">
      <c r="A138" s="83">
        <f t="shared" si="3"/>
        <v>42229</v>
      </c>
      <c r="B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2440.12</v>
      </c>
      <c r="C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2379</v>
      </c>
      <c r="D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2361.0100000000002</v>
      </c>
      <c r="E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2344.34</v>
      </c>
      <c r="F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2331.33</v>
      </c>
      <c r="G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2328.67</v>
      </c>
      <c r="H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2361.17</v>
      </c>
      <c r="I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2469.27</v>
      </c>
      <c r="J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2378.8900000000003</v>
      </c>
      <c r="K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2533.36</v>
      </c>
      <c r="L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2600.06</v>
      </c>
      <c r="M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2641</v>
      </c>
      <c r="N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2610.65</v>
      </c>
      <c r="O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2615.6600000000003</v>
      </c>
      <c r="P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2622.37</v>
      </c>
      <c r="Q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2627.4900000000002</v>
      </c>
      <c r="R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2579.11</v>
      </c>
      <c r="S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2558.44</v>
      </c>
      <c r="T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2531.38</v>
      </c>
      <c r="U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2633.9500000000003</v>
      </c>
      <c r="V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2691.51</v>
      </c>
      <c r="W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2652.6800000000003</v>
      </c>
      <c r="X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2564.6</v>
      </c>
      <c r="Y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2588.4700000000003</v>
      </c>
    </row>
    <row r="139" spans="1:25" x14ac:dyDescent="0.2">
      <c r="A139" s="83">
        <f t="shared" si="3"/>
        <v>42230</v>
      </c>
      <c r="B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2430.9700000000003</v>
      </c>
      <c r="C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2379.7600000000002</v>
      </c>
      <c r="D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2365.87</v>
      </c>
      <c r="E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2351.63</v>
      </c>
      <c r="F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2331.48</v>
      </c>
      <c r="G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2332.36</v>
      </c>
      <c r="H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2368.63</v>
      </c>
      <c r="I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2456.5500000000002</v>
      </c>
      <c r="J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2400.67</v>
      </c>
      <c r="K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2554.73</v>
      </c>
      <c r="L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2596.54</v>
      </c>
      <c r="M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2623.3100000000004</v>
      </c>
      <c r="N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2613.36</v>
      </c>
      <c r="O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2654.61</v>
      </c>
      <c r="P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2666.49</v>
      </c>
      <c r="Q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2673.5699999999997</v>
      </c>
      <c r="R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2621.66</v>
      </c>
      <c r="S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2582.1000000000004</v>
      </c>
      <c r="T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2553.7800000000002</v>
      </c>
      <c r="U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2629.51</v>
      </c>
      <c r="V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2721.2</v>
      </c>
      <c r="W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2673.33</v>
      </c>
      <c r="X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2560.66</v>
      </c>
      <c r="Y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2634.12</v>
      </c>
    </row>
    <row r="140" spans="1:25" x14ac:dyDescent="0.2">
      <c r="A140" s="83">
        <f t="shared" si="3"/>
        <v>42231</v>
      </c>
      <c r="B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2566.9300000000003</v>
      </c>
      <c r="C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2491.13</v>
      </c>
      <c r="D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2433.6800000000003</v>
      </c>
      <c r="E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2415.8500000000004</v>
      </c>
      <c r="F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2395.7000000000003</v>
      </c>
      <c r="G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2380.21</v>
      </c>
      <c r="H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2390.7800000000002</v>
      </c>
      <c r="I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2456.9500000000003</v>
      </c>
      <c r="J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2614.52</v>
      </c>
      <c r="K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2633.56</v>
      </c>
      <c r="L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2718.98</v>
      </c>
      <c r="M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2779.0299999999997</v>
      </c>
      <c r="N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2754.38</v>
      </c>
      <c r="O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2781.4700000000003</v>
      </c>
      <c r="P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2794.1800000000003</v>
      </c>
      <c r="Q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2750.6099999999997</v>
      </c>
      <c r="R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2732.4700000000003</v>
      </c>
      <c r="S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2722.77</v>
      </c>
      <c r="T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2702.2</v>
      </c>
      <c r="U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2756.0699999999997</v>
      </c>
      <c r="V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2839.38</v>
      </c>
      <c r="W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2784.96</v>
      </c>
      <c r="X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2709.4700000000003</v>
      </c>
      <c r="Y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2536.44</v>
      </c>
    </row>
    <row r="141" spans="1:25" x14ac:dyDescent="0.2">
      <c r="A141" s="83">
        <f t="shared" si="3"/>
        <v>42232</v>
      </c>
      <c r="B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2459.21</v>
      </c>
      <c r="C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2382.91</v>
      </c>
      <c r="D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2359.79</v>
      </c>
      <c r="E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2341.0100000000002</v>
      </c>
      <c r="F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2331.06</v>
      </c>
      <c r="G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2321.9100000000003</v>
      </c>
      <c r="H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2320.84</v>
      </c>
      <c r="I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2328.9500000000003</v>
      </c>
      <c r="J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2421.8000000000002</v>
      </c>
      <c r="K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2416.8200000000002</v>
      </c>
      <c r="L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2505.34</v>
      </c>
      <c r="M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2483.4900000000002</v>
      </c>
      <c r="N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2506.16</v>
      </c>
      <c r="O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2512.92</v>
      </c>
      <c r="P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2498.34</v>
      </c>
      <c r="Q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2506.16</v>
      </c>
      <c r="R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2504.79</v>
      </c>
      <c r="S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2475.44</v>
      </c>
      <c r="T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2481.08</v>
      </c>
      <c r="U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2572.04</v>
      </c>
      <c r="V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2703.52</v>
      </c>
      <c r="W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2634.25</v>
      </c>
      <c r="X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2555.4</v>
      </c>
      <c r="Y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2384.2200000000003</v>
      </c>
    </row>
    <row r="142" spans="1:25" x14ac:dyDescent="0.2">
      <c r="A142" s="83">
        <f t="shared" si="3"/>
        <v>42233</v>
      </c>
      <c r="B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2478.34</v>
      </c>
      <c r="C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2393.94</v>
      </c>
      <c r="D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2377.2000000000003</v>
      </c>
      <c r="E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2367.5300000000002</v>
      </c>
      <c r="F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2347.3200000000002</v>
      </c>
      <c r="G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2351.3700000000003</v>
      </c>
      <c r="H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2376.2200000000003</v>
      </c>
      <c r="I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2445.6400000000003</v>
      </c>
      <c r="J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2411.4900000000002</v>
      </c>
      <c r="K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2566.48</v>
      </c>
      <c r="L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2652.1000000000004</v>
      </c>
      <c r="M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2672.02</v>
      </c>
      <c r="N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2638.23</v>
      </c>
      <c r="O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2654.69</v>
      </c>
      <c r="P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2661.3599999999997</v>
      </c>
      <c r="Q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2645.69</v>
      </c>
      <c r="R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2605.4</v>
      </c>
      <c r="S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2602.3000000000002</v>
      </c>
      <c r="T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2561.0500000000002</v>
      </c>
      <c r="U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2638.67</v>
      </c>
      <c r="V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2736.71</v>
      </c>
      <c r="W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2694.5299999999997</v>
      </c>
      <c r="X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2571.31</v>
      </c>
      <c r="Y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2638.06</v>
      </c>
    </row>
    <row r="143" spans="1:25" x14ac:dyDescent="0.2">
      <c r="A143" s="83">
        <f t="shared" si="3"/>
        <v>42234</v>
      </c>
      <c r="B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2447.1600000000003</v>
      </c>
      <c r="C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2389.9</v>
      </c>
      <c r="D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2376.21</v>
      </c>
      <c r="E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2371.35</v>
      </c>
      <c r="F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2347.6</v>
      </c>
      <c r="G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2350.54</v>
      </c>
      <c r="H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2370.67</v>
      </c>
      <c r="I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2458.54</v>
      </c>
      <c r="J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2415.5</v>
      </c>
      <c r="K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2559.75</v>
      </c>
      <c r="L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2634.01</v>
      </c>
      <c r="M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2639.98</v>
      </c>
      <c r="N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2614.2400000000002</v>
      </c>
      <c r="O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2629.67</v>
      </c>
      <c r="P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2637.7400000000002</v>
      </c>
      <c r="Q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2626.62</v>
      </c>
      <c r="R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2588.34</v>
      </c>
      <c r="S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2587.6</v>
      </c>
      <c r="T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2563.2400000000002</v>
      </c>
      <c r="U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2624.3500000000004</v>
      </c>
      <c r="V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2706.55</v>
      </c>
      <c r="W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2676.26</v>
      </c>
      <c r="X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2573.4100000000003</v>
      </c>
      <c r="Y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2622.04</v>
      </c>
    </row>
    <row r="144" spans="1:25" x14ac:dyDescent="0.2">
      <c r="A144" s="83">
        <f t="shared" si="3"/>
        <v>42235</v>
      </c>
      <c r="B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2437.4300000000003</v>
      </c>
      <c r="C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2388.17</v>
      </c>
      <c r="D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2353.36</v>
      </c>
      <c r="E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2340.8900000000003</v>
      </c>
      <c r="F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2314.9700000000003</v>
      </c>
      <c r="G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2335.3100000000004</v>
      </c>
      <c r="H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2369.34</v>
      </c>
      <c r="I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2452.9700000000003</v>
      </c>
      <c r="J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2405</v>
      </c>
      <c r="K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2558.92</v>
      </c>
      <c r="L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2604.2200000000003</v>
      </c>
      <c r="M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2614.0100000000002</v>
      </c>
      <c r="N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2615.11</v>
      </c>
      <c r="O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2630.51</v>
      </c>
      <c r="P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2639.31</v>
      </c>
      <c r="Q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2638.91</v>
      </c>
      <c r="R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2588.6800000000003</v>
      </c>
      <c r="S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2589.88</v>
      </c>
      <c r="T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2560.4700000000003</v>
      </c>
      <c r="U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2625.3</v>
      </c>
      <c r="V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2710.3</v>
      </c>
      <c r="W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2680.2200000000003</v>
      </c>
      <c r="X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2567.5300000000002</v>
      </c>
      <c r="Y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2622.59</v>
      </c>
    </row>
    <row r="145" spans="1:27" x14ac:dyDescent="0.2">
      <c r="A145" s="83">
        <f t="shared" si="3"/>
        <v>42236</v>
      </c>
      <c r="B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2449.12</v>
      </c>
      <c r="C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2403.71</v>
      </c>
      <c r="D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2376.58</v>
      </c>
      <c r="E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2356.1800000000003</v>
      </c>
      <c r="F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2341.88</v>
      </c>
      <c r="G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2348.8100000000004</v>
      </c>
      <c r="H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2378.5300000000002</v>
      </c>
      <c r="I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2455.8200000000002</v>
      </c>
      <c r="J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2474.41</v>
      </c>
      <c r="K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2592.5300000000002</v>
      </c>
      <c r="L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2622.2200000000003</v>
      </c>
      <c r="M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2635.6400000000003</v>
      </c>
      <c r="N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2623.7000000000003</v>
      </c>
      <c r="O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2616.9900000000002</v>
      </c>
      <c r="P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2620.36</v>
      </c>
      <c r="Q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2611.38</v>
      </c>
      <c r="R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2597.96</v>
      </c>
      <c r="S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2595.59</v>
      </c>
      <c r="T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2615.8100000000004</v>
      </c>
      <c r="U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2668.29</v>
      </c>
      <c r="V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2724.6099999999997</v>
      </c>
      <c r="W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2686.69</v>
      </c>
      <c r="X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2568.13</v>
      </c>
      <c r="Y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2714</v>
      </c>
    </row>
    <row r="146" spans="1:27" x14ac:dyDescent="0.2">
      <c r="A146" s="83">
        <f t="shared" si="3"/>
        <v>42237</v>
      </c>
      <c r="B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2443.69</v>
      </c>
      <c r="C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2396.0500000000002</v>
      </c>
      <c r="D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2373.5700000000002</v>
      </c>
      <c r="E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2359.36</v>
      </c>
      <c r="F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2344.79</v>
      </c>
      <c r="G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2349.79</v>
      </c>
      <c r="H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2377.5300000000002</v>
      </c>
      <c r="I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2457.21</v>
      </c>
      <c r="J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2441.98</v>
      </c>
      <c r="K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2596.6000000000004</v>
      </c>
      <c r="L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2634.62</v>
      </c>
      <c r="M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2647.28</v>
      </c>
      <c r="N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2648.04</v>
      </c>
      <c r="O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2651.37</v>
      </c>
      <c r="P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2629.9</v>
      </c>
      <c r="Q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2627.29</v>
      </c>
      <c r="R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2590.6600000000003</v>
      </c>
      <c r="S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2574.2400000000002</v>
      </c>
      <c r="T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2557.52</v>
      </c>
      <c r="U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2661.9</v>
      </c>
      <c r="V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2708.79</v>
      </c>
      <c r="W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2690.6</v>
      </c>
      <c r="X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2537.85</v>
      </c>
      <c r="Y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2615.36</v>
      </c>
    </row>
    <row r="147" spans="1:27" x14ac:dyDescent="0.2">
      <c r="A147" s="83">
        <f t="shared" si="3"/>
        <v>42238</v>
      </c>
      <c r="B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2539.48</v>
      </c>
      <c r="C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2462.4900000000002</v>
      </c>
      <c r="D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2426.9300000000003</v>
      </c>
      <c r="E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2423.2700000000004</v>
      </c>
      <c r="F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2385.4700000000003</v>
      </c>
      <c r="G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2368.5700000000002</v>
      </c>
      <c r="H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2389.8500000000004</v>
      </c>
      <c r="I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2447.2400000000002</v>
      </c>
      <c r="J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2674.9300000000003</v>
      </c>
      <c r="K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2570.7400000000002</v>
      </c>
      <c r="L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2611.3500000000004</v>
      </c>
      <c r="M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2626.82</v>
      </c>
      <c r="N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2633.78</v>
      </c>
      <c r="O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2636.08</v>
      </c>
      <c r="P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2640.95</v>
      </c>
      <c r="Q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2629.7000000000003</v>
      </c>
      <c r="R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2473.15</v>
      </c>
      <c r="S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2618.9</v>
      </c>
      <c r="T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2626.7400000000002</v>
      </c>
      <c r="U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2727.55</v>
      </c>
      <c r="V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2735.8</v>
      </c>
      <c r="W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2754.33</v>
      </c>
      <c r="X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2610.7600000000002</v>
      </c>
      <c r="Y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2492.7400000000002</v>
      </c>
    </row>
    <row r="148" spans="1:27" x14ac:dyDescent="0.2">
      <c r="A148" s="83">
        <f t="shared" si="3"/>
        <v>42239</v>
      </c>
      <c r="B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2516.54</v>
      </c>
      <c r="C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2428.2600000000002</v>
      </c>
      <c r="D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2385.52</v>
      </c>
      <c r="E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2372.2200000000003</v>
      </c>
      <c r="F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2353.1800000000003</v>
      </c>
      <c r="G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2328.77</v>
      </c>
      <c r="H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2345.54</v>
      </c>
      <c r="I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2386.84</v>
      </c>
      <c r="J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2512.38</v>
      </c>
      <c r="K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2479.0500000000002</v>
      </c>
      <c r="L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2511.69</v>
      </c>
      <c r="M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2529.7200000000003</v>
      </c>
      <c r="N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2539.63</v>
      </c>
      <c r="O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2542.9900000000002</v>
      </c>
      <c r="P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2542.81</v>
      </c>
      <c r="Q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2519.3100000000004</v>
      </c>
      <c r="R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2399.1800000000003</v>
      </c>
      <c r="S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2509.61</v>
      </c>
      <c r="T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2532.3200000000002</v>
      </c>
      <c r="U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2615.8500000000004</v>
      </c>
      <c r="V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2654.19</v>
      </c>
      <c r="W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2623.08</v>
      </c>
      <c r="X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2531.27</v>
      </c>
      <c r="Y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2407.56</v>
      </c>
    </row>
    <row r="149" spans="1:27" x14ac:dyDescent="0.2">
      <c r="A149" s="83">
        <f t="shared" si="3"/>
        <v>42240</v>
      </c>
      <c r="B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2433.7600000000002</v>
      </c>
      <c r="C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2397.11</v>
      </c>
      <c r="D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2353.1999999999998</v>
      </c>
      <c r="E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2347.44</v>
      </c>
      <c r="F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2343.65</v>
      </c>
      <c r="G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2337.62</v>
      </c>
      <c r="H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2365.31</v>
      </c>
      <c r="I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2435.29</v>
      </c>
      <c r="J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2437.6600000000003</v>
      </c>
      <c r="K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2538.56</v>
      </c>
      <c r="L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2554.1600000000003</v>
      </c>
      <c r="M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2557.73</v>
      </c>
      <c r="N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2522.0100000000002</v>
      </c>
      <c r="O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2527.2600000000002</v>
      </c>
      <c r="P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2512.83</v>
      </c>
      <c r="Q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2499.04</v>
      </c>
      <c r="R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2476.3200000000002</v>
      </c>
      <c r="S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2473.63</v>
      </c>
      <c r="T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2499.2200000000003</v>
      </c>
      <c r="U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2601.2700000000004</v>
      </c>
      <c r="V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2641.21</v>
      </c>
      <c r="W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2603.34</v>
      </c>
      <c r="X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2499.83</v>
      </c>
      <c r="Y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2588.3000000000002</v>
      </c>
    </row>
    <row r="150" spans="1:27" x14ac:dyDescent="0.2">
      <c r="A150" s="83">
        <f t="shared" si="3"/>
        <v>42241</v>
      </c>
      <c r="B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2431.4300000000003</v>
      </c>
      <c r="C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2379.7600000000002</v>
      </c>
      <c r="D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2359.4500000000003</v>
      </c>
      <c r="E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2350.29</v>
      </c>
      <c r="F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2344.83</v>
      </c>
      <c r="G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2339.79</v>
      </c>
      <c r="H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2368.5100000000002</v>
      </c>
      <c r="I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2455.0100000000002</v>
      </c>
      <c r="J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2415.6</v>
      </c>
      <c r="K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2495.17</v>
      </c>
      <c r="L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2536.1800000000003</v>
      </c>
      <c r="M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2536.56</v>
      </c>
      <c r="N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2492.04</v>
      </c>
      <c r="O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2491.2600000000002</v>
      </c>
      <c r="P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2477.15</v>
      </c>
      <c r="Q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2477.27</v>
      </c>
      <c r="R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2475.16</v>
      </c>
      <c r="S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2472.79</v>
      </c>
      <c r="T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2497.77</v>
      </c>
      <c r="U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2600.52</v>
      </c>
      <c r="V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2643.4100000000003</v>
      </c>
      <c r="W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2611.13</v>
      </c>
      <c r="X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2476.9</v>
      </c>
      <c r="Y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2656.16</v>
      </c>
    </row>
    <row r="151" spans="1:27" x14ac:dyDescent="0.2">
      <c r="A151" s="83">
        <f t="shared" si="3"/>
        <v>42242</v>
      </c>
      <c r="B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2393.8200000000002</v>
      </c>
      <c r="C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2338.4</v>
      </c>
      <c r="D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2310.96</v>
      </c>
      <c r="E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2310.2600000000002</v>
      </c>
      <c r="F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2257.9</v>
      </c>
      <c r="G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2313.54</v>
      </c>
      <c r="H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2338.5500000000002</v>
      </c>
      <c r="I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2392.02</v>
      </c>
      <c r="J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2333.1400000000003</v>
      </c>
      <c r="K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2419.4700000000003</v>
      </c>
      <c r="L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2467.0100000000002</v>
      </c>
      <c r="M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2489.94</v>
      </c>
      <c r="N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2451.7400000000002</v>
      </c>
      <c r="O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2440.06</v>
      </c>
      <c r="P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2436.52</v>
      </c>
      <c r="Q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2428.23</v>
      </c>
      <c r="R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2430.9500000000003</v>
      </c>
      <c r="S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2430.33</v>
      </c>
      <c r="T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2439.88</v>
      </c>
      <c r="U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2551.0100000000002</v>
      </c>
      <c r="V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2568.37</v>
      </c>
      <c r="W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2525.38</v>
      </c>
      <c r="X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2424.9300000000003</v>
      </c>
      <c r="Y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2502.0100000000002</v>
      </c>
    </row>
    <row r="152" spans="1:27" x14ac:dyDescent="0.2">
      <c r="A152" s="83">
        <f t="shared" si="3"/>
        <v>42243</v>
      </c>
      <c r="B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2409.4499999999998</v>
      </c>
      <c r="C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2369.11</v>
      </c>
      <c r="D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2341.81</v>
      </c>
      <c r="E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2336.66</v>
      </c>
      <c r="F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2338.33</v>
      </c>
      <c r="G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2337.9900000000002</v>
      </c>
      <c r="H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2362.3900000000003</v>
      </c>
      <c r="I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2415.09</v>
      </c>
      <c r="J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2375.11</v>
      </c>
      <c r="K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2477.54</v>
      </c>
      <c r="L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2502.12</v>
      </c>
      <c r="M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2544.17</v>
      </c>
      <c r="N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2515.15</v>
      </c>
      <c r="O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2526.4</v>
      </c>
      <c r="P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2513.5300000000002</v>
      </c>
      <c r="Q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2513.34</v>
      </c>
      <c r="R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2485.2400000000002</v>
      </c>
      <c r="S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2511.7200000000003</v>
      </c>
      <c r="T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2564.83</v>
      </c>
      <c r="U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2641.46</v>
      </c>
      <c r="V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2633.63</v>
      </c>
      <c r="W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2600.8900000000003</v>
      </c>
      <c r="X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2474.83</v>
      </c>
      <c r="Y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2527.17</v>
      </c>
    </row>
    <row r="153" spans="1:27" x14ac:dyDescent="0.2">
      <c r="A153" s="83">
        <f t="shared" si="3"/>
        <v>42244</v>
      </c>
      <c r="B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2393.91</v>
      </c>
      <c r="C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2352.1800000000003</v>
      </c>
      <c r="D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2331.4500000000003</v>
      </c>
      <c r="E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2327.5300000000002</v>
      </c>
      <c r="F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2326.73</v>
      </c>
      <c r="G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2329.79</v>
      </c>
      <c r="H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2364.16</v>
      </c>
      <c r="I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2441.2600000000002</v>
      </c>
      <c r="J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2383.2400000000002</v>
      </c>
      <c r="K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2497.5500000000002</v>
      </c>
      <c r="L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2558.41</v>
      </c>
      <c r="M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2575.4300000000003</v>
      </c>
      <c r="N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2553.08</v>
      </c>
      <c r="O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2542.04</v>
      </c>
      <c r="P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2516.04</v>
      </c>
      <c r="Q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2489.58</v>
      </c>
      <c r="R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2483.36</v>
      </c>
      <c r="S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2479.6400000000003</v>
      </c>
      <c r="T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2495.81</v>
      </c>
      <c r="U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2627.09</v>
      </c>
      <c r="V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2630.42</v>
      </c>
      <c r="W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2593.19</v>
      </c>
      <c r="X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2466.52</v>
      </c>
      <c r="Y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2499.9100000000003</v>
      </c>
    </row>
    <row r="154" spans="1:27" x14ac:dyDescent="0.2">
      <c r="A154" s="83">
        <f t="shared" si="3"/>
        <v>42245</v>
      </c>
      <c r="B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2430.41</v>
      </c>
      <c r="C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2390.5100000000002</v>
      </c>
      <c r="D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2364.58</v>
      </c>
      <c r="E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2357.5500000000002</v>
      </c>
      <c r="F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2351.5200000000004</v>
      </c>
      <c r="G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2331.15</v>
      </c>
      <c r="H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2352.0700000000002</v>
      </c>
      <c r="I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2381.41</v>
      </c>
      <c r="J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2483.9700000000003</v>
      </c>
      <c r="K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2394.7400000000002</v>
      </c>
      <c r="L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2433.2400000000002</v>
      </c>
      <c r="M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2437.4900000000002</v>
      </c>
      <c r="N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2415.58</v>
      </c>
      <c r="O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2406.9500000000003</v>
      </c>
      <c r="P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2401.7400000000002</v>
      </c>
      <c r="Q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2400.2400000000002</v>
      </c>
      <c r="R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2427.6000000000004</v>
      </c>
      <c r="S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2425.27</v>
      </c>
      <c r="T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2429.0500000000002</v>
      </c>
      <c r="U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2579.83</v>
      </c>
      <c r="V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2615.71</v>
      </c>
      <c r="W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2609.42</v>
      </c>
      <c r="X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2504.8100000000004</v>
      </c>
      <c r="Y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2375.34</v>
      </c>
    </row>
    <row r="155" spans="1:27" x14ac:dyDescent="0.2">
      <c r="A155" s="83">
        <f t="shared" si="3"/>
        <v>42246</v>
      </c>
      <c r="B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2443.21</v>
      </c>
      <c r="C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2385.94</v>
      </c>
      <c r="D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2358.23</v>
      </c>
      <c r="E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2348.52</v>
      </c>
      <c r="F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2345.9</v>
      </c>
      <c r="G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2322.1400000000003</v>
      </c>
      <c r="H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2331.31</v>
      </c>
      <c r="I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2340.0300000000002</v>
      </c>
      <c r="J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2403.0300000000002</v>
      </c>
      <c r="K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2338.66</v>
      </c>
      <c r="L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2384.2400000000002</v>
      </c>
      <c r="M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2412.2600000000002</v>
      </c>
      <c r="N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2401.88</v>
      </c>
      <c r="O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2393.67</v>
      </c>
      <c r="P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2391.1400000000003</v>
      </c>
      <c r="Q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2369.29</v>
      </c>
      <c r="R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2356.5300000000002</v>
      </c>
      <c r="S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2354.04</v>
      </c>
      <c r="T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2413.5700000000002</v>
      </c>
      <c r="U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2557.88</v>
      </c>
      <c r="V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2595.0500000000002</v>
      </c>
      <c r="W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2553.6400000000003</v>
      </c>
      <c r="X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2472.85</v>
      </c>
      <c r="Y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2364.52</v>
      </c>
    </row>
    <row r="156" spans="1:27" x14ac:dyDescent="0.2">
      <c r="A156" s="83">
        <f t="shared" si="3"/>
        <v>42247</v>
      </c>
      <c r="B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2425.0700000000002</v>
      </c>
      <c r="C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2378.02</v>
      </c>
      <c r="D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2358.69</v>
      </c>
      <c r="E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2344.5500000000002</v>
      </c>
      <c r="F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2345.38</v>
      </c>
      <c r="G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2340.0100000000002</v>
      </c>
      <c r="H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2356.66</v>
      </c>
      <c r="I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2423.19</v>
      </c>
      <c r="J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2378.5300000000002</v>
      </c>
      <c r="K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2473.6000000000004</v>
      </c>
      <c r="L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2496.56</v>
      </c>
      <c r="M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2490.21</v>
      </c>
      <c r="N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2472.12</v>
      </c>
      <c r="O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2465.7000000000003</v>
      </c>
      <c r="P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2444.2000000000003</v>
      </c>
      <c r="Q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2450.0100000000002</v>
      </c>
      <c r="R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2426.44</v>
      </c>
      <c r="S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2405.3100000000004</v>
      </c>
      <c r="T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2425.75</v>
      </c>
      <c r="U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2571.8900000000003</v>
      </c>
      <c r="V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2612.83</v>
      </c>
      <c r="W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2546.16</v>
      </c>
      <c r="X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2456.65</v>
      </c>
      <c r="Y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2495.37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153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156</v>
      </c>
      <c r="B159" s="82"/>
      <c r="C159" s="82"/>
      <c r="D159" s="82"/>
      <c r="AA159" s="84"/>
    </row>
    <row r="160" spans="1:27" ht="12.75" x14ac:dyDescent="0.2">
      <c r="A160" s="171" t="s">
        <v>49</v>
      </c>
      <c r="B160" s="182" t="s">
        <v>128</v>
      </c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4"/>
    </row>
    <row r="161" spans="1:25" ht="12.75" x14ac:dyDescent="0.2">
      <c r="A161" s="172"/>
      <c r="B161" s="185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7"/>
    </row>
    <row r="162" spans="1:25" ht="12.75" x14ac:dyDescent="0.2">
      <c r="A162" s="172"/>
      <c r="B162" s="174" t="s">
        <v>129</v>
      </c>
      <c r="C162" s="165" t="s">
        <v>130</v>
      </c>
      <c r="D162" s="165" t="s">
        <v>131</v>
      </c>
      <c r="E162" s="165" t="s">
        <v>132</v>
      </c>
      <c r="F162" s="165" t="s">
        <v>133</v>
      </c>
      <c r="G162" s="165" t="s">
        <v>134</v>
      </c>
      <c r="H162" s="165" t="s">
        <v>135</v>
      </c>
      <c r="I162" s="165" t="s">
        <v>136</v>
      </c>
      <c r="J162" s="165" t="s">
        <v>137</v>
      </c>
      <c r="K162" s="165" t="s">
        <v>138</v>
      </c>
      <c r="L162" s="165" t="s">
        <v>139</v>
      </c>
      <c r="M162" s="165" t="s">
        <v>140</v>
      </c>
      <c r="N162" s="176" t="s">
        <v>141</v>
      </c>
      <c r="O162" s="165" t="s">
        <v>142</v>
      </c>
      <c r="P162" s="165" t="s">
        <v>143</v>
      </c>
      <c r="Q162" s="165" t="s">
        <v>144</v>
      </c>
      <c r="R162" s="165" t="s">
        <v>145</v>
      </c>
      <c r="S162" s="165" t="s">
        <v>146</v>
      </c>
      <c r="T162" s="165" t="s">
        <v>147</v>
      </c>
      <c r="U162" s="165" t="s">
        <v>148</v>
      </c>
      <c r="V162" s="165" t="s">
        <v>149</v>
      </c>
      <c r="W162" s="165" t="s">
        <v>150</v>
      </c>
      <c r="X162" s="165" t="s">
        <v>151</v>
      </c>
      <c r="Y162" s="165" t="s">
        <v>152</v>
      </c>
    </row>
    <row r="163" spans="1:25" ht="12.75" x14ac:dyDescent="0.2">
      <c r="A163" s="173"/>
      <c r="B163" s="175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77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</row>
    <row r="164" spans="1:25" x14ac:dyDescent="0.2">
      <c r="A164" s="83">
        <f>A126</f>
        <v>42217</v>
      </c>
      <c r="B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3377.24</v>
      </c>
      <c r="C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3219</v>
      </c>
      <c r="D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3114.7799999999997</v>
      </c>
      <c r="E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3094.5499999999997</v>
      </c>
      <c r="F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3083.75</v>
      </c>
      <c r="G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3081.6299999999997</v>
      </c>
      <c r="H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3075.5499999999997</v>
      </c>
      <c r="I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3129.5499999999997</v>
      </c>
      <c r="J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3253.8199999999997</v>
      </c>
      <c r="K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3269.2099999999996</v>
      </c>
      <c r="L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3357.4199999999996</v>
      </c>
      <c r="M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3443.1699999999996</v>
      </c>
      <c r="N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3388.2</v>
      </c>
      <c r="O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3383.97</v>
      </c>
      <c r="P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3381.7599999999998</v>
      </c>
      <c r="Q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3426.5999999999995</v>
      </c>
      <c r="R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3354.5299999999997</v>
      </c>
      <c r="S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3382.8799999999997</v>
      </c>
      <c r="T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3354.6299999999997</v>
      </c>
      <c r="U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3418.0499999999997</v>
      </c>
      <c r="V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3459.3899999999994</v>
      </c>
      <c r="W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3514.1899999999996</v>
      </c>
      <c r="X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3433.8499999999995</v>
      </c>
      <c r="Y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3228.8099999999995</v>
      </c>
    </row>
    <row r="165" spans="1:25" x14ac:dyDescent="0.2">
      <c r="A165" s="83">
        <f>A164+1</f>
        <v>42218</v>
      </c>
      <c r="B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3284.45</v>
      </c>
      <c r="C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3133.6499999999996</v>
      </c>
      <c r="D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3102.7599999999998</v>
      </c>
      <c r="E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3090.0899999999997</v>
      </c>
      <c r="F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3064.25</v>
      </c>
      <c r="G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3046.6499999999996</v>
      </c>
      <c r="H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3074.77</v>
      </c>
      <c r="I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3106.6</v>
      </c>
      <c r="J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3215.7</v>
      </c>
      <c r="K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3188.93</v>
      </c>
      <c r="L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3308.5599999999995</v>
      </c>
      <c r="M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3324.37</v>
      </c>
      <c r="N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3338.08</v>
      </c>
      <c r="O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3319.8899999999994</v>
      </c>
      <c r="P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3322.3799999999997</v>
      </c>
      <c r="Q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3321.6899999999996</v>
      </c>
      <c r="R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3320.8499999999995</v>
      </c>
      <c r="S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3284.8099999999995</v>
      </c>
      <c r="T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3284.41</v>
      </c>
      <c r="U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3281.68</v>
      </c>
      <c r="V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3441</v>
      </c>
      <c r="W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3478.0999999999995</v>
      </c>
      <c r="X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3370.5099999999998</v>
      </c>
      <c r="Y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3233.6299999999997</v>
      </c>
    </row>
    <row r="166" spans="1:25" x14ac:dyDescent="0.2">
      <c r="A166" s="83">
        <f t="shared" ref="A166:A194" si="4">A165+1</f>
        <v>42219</v>
      </c>
      <c r="B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3206.31</v>
      </c>
      <c r="C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3115.3599999999997</v>
      </c>
      <c r="D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3082.6899999999996</v>
      </c>
      <c r="E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3065.39</v>
      </c>
      <c r="F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3050.4799999999996</v>
      </c>
      <c r="G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3052.0899999999997</v>
      </c>
      <c r="H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3070.39</v>
      </c>
      <c r="I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3216.3399999999997</v>
      </c>
      <c r="J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3150.18</v>
      </c>
      <c r="K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3320.2699999999995</v>
      </c>
      <c r="L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3452.58</v>
      </c>
      <c r="M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3474.3199999999997</v>
      </c>
      <c r="N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3451.62</v>
      </c>
      <c r="O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3440.72</v>
      </c>
      <c r="P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3437.5999999999995</v>
      </c>
      <c r="Q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3445.87</v>
      </c>
      <c r="R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3442.1399999999994</v>
      </c>
      <c r="S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3386.8599999999997</v>
      </c>
      <c r="T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3354.5999999999995</v>
      </c>
      <c r="U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3356.8199999999997</v>
      </c>
      <c r="V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3447.66</v>
      </c>
      <c r="W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3500.5499999999997</v>
      </c>
      <c r="X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3402.2799999999997</v>
      </c>
      <c r="Y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3503.7299999999996</v>
      </c>
    </row>
    <row r="167" spans="1:25" x14ac:dyDescent="0.2">
      <c r="A167" s="83">
        <f t="shared" si="4"/>
        <v>42220</v>
      </c>
      <c r="B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3201.75</v>
      </c>
      <c r="C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3060.6499999999996</v>
      </c>
      <c r="D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3030.68</v>
      </c>
      <c r="E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3020.74</v>
      </c>
      <c r="F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3014.68</v>
      </c>
      <c r="G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3016.87</v>
      </c>
      <c r="H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3022.12</v>
      </c>
      <c r="I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3142.04</v>
      </c>
      <c r="J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3125.12</v>
      </c>
      <c r="K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3327.4199999999996</v>
      </c>
      <c r="L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3405.7599999999998</v>
      </c>
      <c r="M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3454.24</v>
      </c>
      <c r="N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3411.4199999999996</v>
      </c>
      <c r="O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3404.8999999999996</v>
      </c>
      <c r="P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3407.79</v>
      </c>
      <c r="Q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3408.9399999999996</v>
      </c>
      <c r="R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3366.0099999999998</v>
      </c>
      <c r="S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3346.6699999999996</v>
      </c>
      <c r="T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3327.8399999999997</v>
      </c>
      <c r="U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3359.29</v>
      </c>
      <c r="V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3413.7</v>
      </c>
      <c r="W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3432.37</v>
      </c>
      <c r="X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3346.2</v>
      </c>
      <c r="Y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3486.1099999999997</v>
      </c>
    </row>
    <row r="168" spans="1:25" x14ac:dyDescent="0.2">
      <c r="A168" s="83">
        <f t="shared" si="4"/>
        <v>42221</v>
      </c>
      <c r="B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3397.54</v>
      </c>
      <c r="C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3169.48</v>
      </c>
      <c r="D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3109.04</v>
      </c>
      <c r="E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3086.9199999999996</v>
      </c>
      <c r="F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3058.85</v>
      </c>
      <c r="G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3055.25</v>
      </c>
      <c r="H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3100.77</v>
      </c>
      <c r="I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3193.4399999999996</v>
      </c>
      <c r="J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3189.5699999999997</v>
      </c>
      <c r="K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3388.3399999999997</v>
      </c>
      <c r="L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3480.0599999999995</v>
      </c>
      <c r="M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3570.3099999999995</v>
      </c>
      <c r="N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3571.7699999999995</v>
      </c>
      <c r="O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3571.5999999999995</v>
      </c>
      <c r="P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3597.2599999999998</v>
      </c>
      <c r="Q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3587.3899999999994</v>
      </c>
      <c r="R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3523.7999999999997</v>
      </c>
      <c r="S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3456.2599999999998</v>
      </c>
      <c r="T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3433.99</v>
      </c>
      <c r="U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3456.5599999999995</v>
      </c>
      <c r="V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3548.6499999999996</v>
      </c>
      <c r="W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3563.1399999999994</v>
      </c>
      <c r="X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3459.4399999999996</v>
      </c>
      <c r="Y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3582.3499999999995</v>
      </c>
    </row>
    <row r="169" spans="1:25" x14ac:dyDescent="0.2">
      <c r="A169" s="83">
        <f t="shared" si="4"/>
        <v>42222</v>
      </c>
      <c r="B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3437.91</v>
      </c>
      <c r="C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3143.7799999999997</v>
      </c>
      <c r="D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3124.3799999999997</v>
      </c>
      <c r="E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3120.6499999999996</v>
      </c>
      <c r="F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3090.8999999999996</v>
      </c>
      <c r="G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3075.72</v>
      </c>
      <c r="H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3128.6699999999996</v>
      </c>
      <c r="I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3249.18</v>
      </c>
      <c r="J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3176.8999999999996</v>
      </c>
      <c r="K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3389.0199999999995</v>
      </c>
      <c r="L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3484.4399999999996</v>
      </c>
      <c r="M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3509.6699999999996</v>
      </c>
      <c r="N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3484.5199999999995</v>
      </c>
      <c r="O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3507.2799999999997</v>
      </c>
      <c r="P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3524.3399999999997</v>
      </c>
      <c r="Q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3562.8399999999997</v>
      </c>
      <c r="R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3469.75</v>
      </c>
      <c r="S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3425.12</v>
      </c>
      <c r="T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3384.7999999999997</v>
      </c>
      <c r="U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3420.5699999999997</v>
      </c>
      <c r="V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3522.9199999999996</v>
      </c>
      <c r="W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3451.3199999999997</v>
      </c>
      <c r="X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3340.0699999999997</v>
      </c>
      <c r="Y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3513.1399999999994</v>
      </c>
    </row>
    <row r="170" spans="1:25" x14ac:dyDescent="0.2">
      <c r="A170" s="83">
        <f t="shared" si="4"/>
        <v>42223</v>
      </c>
      <c r="B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3337.5299999999997</v>
      </c>
      <c r="C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3151.1</v>
      </c>
      <c r="D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3127.7999999999997</v>
      </c>
      <c r="E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3113.58</v>
      </c>
      <c r="F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3105.2699999999995</v>
      </c>
      <c r="G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3091.5</v>
      </c>
      <c r="H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3118.5899999999997</v>
      </c>
      <c r="I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3233.0999999999995</v>
      </c>
      <c r="J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3168.6</v>
      </c>
      <c r="K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3406.0599999999995</v>
      </c>
      <c r="L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3486.33</v>
      </c>
      <c r="M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3508.0699999999997</v>
      </c>
      <c r="N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3480.1299999999997</v>
      </c>
      <c r="O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3546.33</v>
      </c>
      <c r="P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3545.9599999999996</v>
      </c>
      <c r="Q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3543.0699999999997</v>
      </c>
      <c r="R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3485.12</v>
      </c>
      <c r="S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3396.3399999999997</v>
      </c>
      <c r="T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3418.7799999999997</v>
      </c>
      <c r="U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3466.16</v>
      </c>
      <c r="V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3518.1399999999994</v>
      </c>
      <c r="W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3449.3899999999994</v>
      </c>
      <c r="X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3318.0699999999997</v>
      </c>
      <c r="Y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3484.22</v>
      </c>
    </row>
    <row r="171" spans="1:25" x14ac:dyDescent="0.2">
      <c r="A171" s="83">
        <f t="shared" si="4"/>
        <v>42224</v>
      </c>
      <c r="B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3278.04</v>
      </c>
      <c r="C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3151.1</v>
      </c>
      <c r="D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3117.12</v>
      </c>
      <c r="E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3106.62</v>
      </c>
      <c r="F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3090.2799999999997</v>
      </c>
      <c r="G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3059.37</v>
      </c>
      <c r="H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3105.58</v>
      </c>
      <c r="I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3231.8999999999996</v>
      </c>
      <c r="J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3464.0499999999997</v>
      </c>
      <c r="K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3369.74</v>
      </c>
      <c r="L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3430.1499999999996</v>
      </c>
      <c r="M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3452.1399999999994</v>
      </c>
      <c r="N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3452.2799999999997</v>
      </c>
      <c r="O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3444.47</v>
      </c>
      <c r="P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3422.99</v>
      </c>
      <c r="Q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3424.1299999999997</v>
      </c>
      <c r="R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3417.43</v>
      </c>
      <c r="S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3367.04</v>
      </c>
      <c r="T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3351.16</v>
      </c>
      <c r="U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3467.4199999999996</v>
      </c>
      <c r="V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3546.2</v>
      </c>
      <c r="W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3514.8099999999995</v>
      </c>
      <c r="X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3406.99</v>
      </c>
      <c r="Y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3205.5099999999998</v>
      </c>
    </row>
    <row r="172" spans="1:25" x14ac:dyDescent="0.2">
      <c r="A172" s="83">
        <f t="shared" si="4"/>
        <v>42225</v>
      </c>
      <c r="B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3307.74</v>
      </c>
      <c r="C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3175.16</v>
      </c>
      <c r="D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3122.89</v>
      </c>
      <c r="E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3120.83</v>
      </c>
      <c r="F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3099.9799999999996</v>
      </c>
      <c r="G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3078.4399999999996</v>
      </c>
      <c r="H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3115.24</v>
      </c>
      <c r="I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3169.8199999999997</v>
      </c>
      <c r="J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3340.2299999999996</v>
      </c>
      <c r="K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3215.1099999999997</v>
      </c>
      <c r="L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3313.91</v>
      </c>
      <c r="M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3355.4299999999994</v>
      </c>
      <c r="N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3327.3899999999994</v>
      </c>
      <c r="O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3329.3099999999995</v>
      </c>
      <c r="P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3337.0999999999995</v>
      </c>
      <c r="Q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3340.0199999999995</v>
      </c>
      <c r="R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3354.91</v>
      </c>
      <c r="S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3333.47</v>
      </c>
      <c r="T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3304.29</v>
      </c>
      <c r="U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3439.2199999999993</v>
      </c>
      <c r="V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3491.5</v>
      </c>
      <c r="W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3492.7499999999995</v>
      </c>
      <c r="X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3352.5599999999995</v>
      </c>
      <c r="Y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3165.74</v>
      </c>
    </row>
    <row r="173" spans="1:25" x14ac:dyDescent="0.2">
      <c r="A173" s="83">
        <f t="shared" si="4"/>
        <v>42226</v>
      </c>
      <c r="B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3264.2</v>
      </c>
      <c r="C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3148.62</v>
      </c>
      <c r="D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3122.8999999999996</v>
      </c>
      <c r="E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3103.8199999999997</v>
      </c>
      <c r="F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3067.6899999999996</v>
      </c>
      <c r="G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3061.95</v>
      </c>
      <c r="H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3118.4599999999996</v>
      </c>
      <c r="I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3243.0999999999995</v>
      </c>
      <c r="J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3155.2599999999998</v>
      </c>
      <c r="K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3392.49</v>
      </c>
      <c r="L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3477.24</v>
      </c>
      <c r="M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3513.0899999999997</v>
      </c>
      <c r="N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3472.3599999999997</v>
      </c>
      <c r="O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3637.4999999999995</v>
      </c>
      <c r="P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3664.67</v>
      </c>
      <c r="Q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3763.1899999999996</v>
      </c>
      <c r="R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3571.9299999999994</v>
      </c>
      <c r="S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3451.95</v>
      </c>
      <c r="T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3339.8499999999995</v>
      </c>
      <c r="U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3437.1299999999997</v>
      </c>
      <c r="V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3499.8099999999995</v>
      </c>
      <c r="W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3402.08</v>
      </c>
      <c r="X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3233.7299999999996</v>
      </c>
      <c r="Y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3438.83</v>
      </c>
    </row>
    <row r="174" spans="1:25" x14ac:dyDescent="0.2">
      <c r="A174" s="83">
        <f t="shared" si="4"/>
        <v>42227</v>
      </c>
      <c r="B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3442.99</v>
      </c>
      <c r="C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3172.2999999999997</v>
      </c>
      <c r="D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3129.7599999999998</v>
      </c>
      <c r="E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3103.96</v>
      </c>
      <c r="F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3075.54</v>
      </c>
      <c r="G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3063.64</v>
      </c>
      <c r="H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3114.24</v>
      </c>
      <c r="I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3226.58</v>
      </c>
      <c r="J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3154.58</v>
      </c>
      <c r="K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3488.0099999999998</v>
      </c>
      <c r="L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3605.99</v>
      </c>
      <c r="M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3627.5699999999997</v>
      </c>
      <c r="N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3492.9199999999996</v>
      </c>
      <c r="O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3516.2999999999997</v>
      </c>
      <c r="P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3885.9599999999996</v>
      </c>
      <c r="Q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3706.4399999999996</v>
      </c>
      <c r="R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3458.3899999999994</v>
      </c>
      <c r="S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3402.04</v>
      </c>
      <c r="T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3350.0999999999995</v>
      </c>
      <c r="U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3452.6499999999996</v>
      </c>
      <c r="V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3507.0299999999997</v>
      </c>
      <c r="W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3415.7599999999998</v>
      </c>
      <c r="X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3243.2799999999997</v>
      </c>
      <c r="Y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3435.1299999999997</v>
      </c>
    </row>
    <row r="175" spans="1:25" x14ac:dyDescent="0.2">
      <c r="A175" s="83">
        <f t="shared" si="4"/>
        <v>42228</v>
      </c>
      <c r="B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3187.5299999999997</v>
      </c>
      <c r="C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3125.23</v>
      </c>
      <c r="D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3093.7699999999995</v>
      </c>
      <c r="E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3077.58</v>
      </c>
      <c r="F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3061.85</v>
      </c>
      <c r="G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3052.77</v>
      </c>
      <c r="H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3102.22</v>
      </c>
      <c r="I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3194.5299999999997</v>
      </c>
      <c r="J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3056.54</v>
      </c>
      <c r="K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3260.8399999999997</v>
      </c>
      <c r="L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3312.8399999999997</v>
      </c>
      <c r="M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3321.8099999999995</v>
      </c>
      <c r="N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3346</v>
      </c>
      <c r="O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3374.6499999999996</v>
      </c>
      <c r="P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3353.5599999999995</v>
      </c>
      <c r="Q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3349.9599999999996</v>
      </c>
      <c r="R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3305.54</v>
      </c>
      <c r="S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3298.66</v>
      </c>
      <c r="T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3293.5199999999995</v>
      </c>
      <c r="U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3425.99</v>
      </c>
      <c r="V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3430.0199999999995</v>
      </c>
      <c r="W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3419.4199999999996</v>
      </c>
      <c r="X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3322.6499999999996</v>
      </c>
      <c r="Y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3458.8599999999997</v>
      </c>
    </row>
    <row r="176" spans="1:25" x14ac:dyDescent="0.2">
      <c r="A176" s="83">
        <f t="shared" si="4"/>
        <v>42229</v>
      </c>
      <c r="B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3183.6</v>
      </c>
      <c r="C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3108.66</v>
      </c>
      <c r="D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3086.5899999999997</v>
      </c>
      <c r="E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3066.16</v>
      </c>
      <c r="F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3050.2</v>
      </c>
      <c r="G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3046.93</v>
      </c>
      <c r="H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3086.79</v>
      </c>
      <c r="I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3219.3399999999997</v>
      </c>
      <c r="J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3108.5099999999998</v>
      </c>
      <c r="K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3297.9399999999996</v>
      </c>
      <c r="L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3379.74</v>
      </c>
      <c r="M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3429.9399999999996</v>
      </c>
      <c r="N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3392.72</v>
      </c>
      <c r="O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3398.87</v>
      </c>
      <c r="P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3407.0899999999997</v>
      </c>
      <c r="Q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3413.37</v>
      </c>
      <c r="R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3354.0399999999995</v>
      </c>
      <c r="S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3328.6899999999996</v>
      </c>
      <c r="T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3295.5099999999998</v>
      </c>
      <c r="U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3421.29</v>
      </c>
      <c r="V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3491.8799999999997</v>
      </c>
      <c r="W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3444.2599999999998</v>
      </c>
      <c r="X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3336.2499999999995</v>
      </c>
      <c r="Y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3365.5199999999995</v>
      </c>
    </row>
    <row r="177" spans="1:25" x14ac:dyDescent="0.2">
      <c r="A177" s="83">
        <f t="shared" si="4"/>
        <v>42230</v>
      </c>
      <c r="B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3172.39</v>
      </c>
      <c r="C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3109.5899999999997</v>
      </c>
      <c r="D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3092.5499999999997</v>
      </c>
      <c r="E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3075.08</v>
      </c>
      <c r="F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3050.39</v>
      </c>
      <c r="G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3051.46</v>
      </c>
      <c r="H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3095.93</v>
      </c>
      <c r="I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3203.7599999999998</v>
      </c>
      <c r="J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3135.2299999999996</v>
      </c>
      <c r="K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3324.1499999999996</v>
      </c>
      <c r="L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3375.4199999999996</v>
      </c>
      <c r="M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3408.25</v>
      </c>
      <c r="N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3396.04</v>
      </c>
      <c r="O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3446.6299999999997</v>
      </c>
      <c r="P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3461.2</v>
      </c>
      <c r="Q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3469.87</v>
      </c>
      <c r="R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3406.2099999999996</v>
      </c>
      <c r="S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3357.7099999999996</v>
      </c>
      <c r="T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3322.9799999999996</v>
      </c>
      <c r="U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3415.8499999999995</v>
      </c>
      <c r="V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3528.2799999999997</v>
      </c>
      <c r="W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3469.58</v>
      </c>
      <c r="X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3331.41</v>
      </c>
      <c r="Y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3421.5099999999998</v>
      </c>
    </row>
    <row r="178" spans="1:25" x14ac:dyDescent="0.2">
      <c r="A178" s="83">
        <f t="shared" si="4"/>
        <v>42231</v>
      </c>
      <c r="B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3339.0999999999995</v>
      </c>
      <c r="C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3246.16</v>
      </c>
      <c r="D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3175.7</v>
      </c>
      <c r="E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3153.8399999999997</v>
      </c>
      <c r="F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3129.14</v>
      </c>
      <c r="G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3110.14</v>
      </c>
      <c r="H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3123.1</v>
      </c>
      <c r="I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3204.24</v>
      </c>
      <c r="J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3397.47</v>
      </c>
      <c r="K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3420.8099999999995</v>
      </c>
      <c r="L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3525.5599999999995</v>
      </c>
      <c r="M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3599.1899999999996</v>
      </c>
      <c r="N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3568.9699999999993</v>
      </c>
      <c r="O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3602.18</v>
      </c>
      <c r="P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3617.7699999999995</v>
      </c>
      <c r="Q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3564.3499999999995</v>
      </c>
      <c r="R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3542.1099999999997</v>
      </c>
      <c r="S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3530.2</v>
      </c>
      <c r="T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3504.9799999999996</v>
      </c>
      <c r="U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3571.04</v>
      </c>
      <c r="V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3673.21</v>
      </c>
      <c r="W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3606.47</v>
      </c>
      <c r="X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3513.8999999999996</v>
      </c>
      <c r="Y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3301.72</v>
      </c>
    </row>
    <row r="179" spans="1:25" x14ac:dyDescent="0.2">
      <c r="A179" s="83">
        <f t="shared" si="4"/>
        <v>42232</v>
      </c>
      <c r="B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3207.0099999999998</v>
      </c>
      <c r="C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3113.45</v>
      </c>
      <c r="D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3085.1</v>
      </c>
      <c r="E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3062.0599999999995</v>
      </c>
      <c r="F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3049.8599999999997</v>
      </c>
      <c r="G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3038.6499999999996</v>
      </c>
      <c r="H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3037.3399999999997</v>
      </c>
      <c r="I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3047.2799999999997</v>
      </c>
      <c r="J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3161.14</v>
      </c>
      <c r="K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3155.04</v>
      </c>
      <c r="L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3263.58</v>
      </c>
      <c r="M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3236.7899999999995</v>
      </c>
      <c r="N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3264.58</v>
      </c>
      <c r="O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3272.87</v>
      </c>
      <c r="P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3255</v>
      </c>
      <c r="Q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3264.58</v>
      </c>
      <c r="R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3262.8999999999996</v>
      </c>
      <c r="S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3226.9199999999996</v>
      </c>
      <c r="T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3233.83</v>
      </c>
      <c r="U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3345.3799999999997</v>
      </c>
      <c r="V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3506.5999999999995</v>
      </c>
      <c r="W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3421.66</v>
      </c>
      <c r="X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3324.9699999999993</v>
      </c>
      <c r="Y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3115.06</v>
      </c>
    </row>
    <row r="180" spans="1:25" x14ac:dyDescent="0.2">
      <c r="A180" s="83">
        <f t="shared" si="4"/>
        <v>42233</v>
      </c>
      <c r="B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3230.47</v>
      </c>
      <c r="C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3126.98</v>
      </c>
      <c r="D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3106.4399999999996</v>
      </c>
      <c r="E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3094.5899999999997</v>
      </c>
      <c r="F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3069.81</v>
      </c>
      <c r="G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3074.77</v>
      </c>
      <c r="H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3105.24</v>
      </c>
      <c r="I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3190.37</v>
      </c>
      <c r="J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3148.49</v>
      </c>
      <c r="K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3338.5499999999997</v>
      </c>
      <c r="L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3443.5499999999997</v>
      </c>
      <c r="M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3467.97</v>
      </c>
      <c r="N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3426.54</v>
      </c>
      <c r="O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3446.7299999999996</v>
      </c>
      <c r="P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3454.91</v>
      </c>
      <c r="Q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3435.6799999999994</v>
      </c>
      <c r="R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3386.2799999999997</v>
      </c>
      <c r="S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3382.47</v>
      </c>
      <c r="T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3331.8899999999994</v>
      </c>
      <c r="U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3427.08</v>
      </c>
      <c r="V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3547.2999999999997</v>
      </c>
      <c r="W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3495.5699999999997</v>
      </c>
      <c r="X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3344.47</v>
      </c>
      <c r="Y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3426.33</v>
      </c>
    </row>
    <row r="181" spans="1:25" x14ac:dyDescent="0.2">
      <c r="A181" s="83">
        <f t="shared" si="4"/>
        <v>42234</v>
      </c>
      <c r="B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3192.23</v>
      </c>
      <c r="C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3122.0099999999998</v>
      </c>
      <c r="D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3105.2299999999996</v>
      </c>
      <c r="E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3099.2799999999997</v>
      </c>
      <c r="F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3070.1499999999996</v>
      </c>
      <c r="G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3073.7599999999998</v>
      </c>
      <c r="H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3098.4399999999996</v>
      </c>
      <c r="I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3206.2</v>
      </c>
      <c r="J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3153.41</v>
      </c>
      <c r="K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3330.2999999999997</v>
      </c>
      <c r="L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3421.3599999999997</v>
      </c>
      <c r="M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3428.68</v>
      </c>
      <c r="N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3397.12</v>
      </c>
      <c r="O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3416.0499999999997</v>
      </c>
      <c r="P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3425.9299999999994</v>
      </c>
      <c r="Q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3412.3099999999995</v>
      </c>
      <c r="R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3365.3599999999997</v>
      </c>
      <c r="S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3364.45</v>
      </c>
      <c r="T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3334.5899999999997</v>
      </c>
      <c r="U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3409.5199999999995</v>
      </c>
      <c r="V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3510.3099999999995</v>
      </c>
      <c r="W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3473.1699999999996</v>
      </c>
      <c r="X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3347.0599999999995</v>
      </c>
      <c r="Y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3406.68</v>
      </c>
    </row>
    <row r="182" spans="1:25" x14ac:dyDescent="0.2">
      <c r="A182" s="83">
        <f t="shared" si="4"/>
        <v>42235</v>
      </c>
      <c r="B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3180.2999999999997</v>
      </c>
      <c r="C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3119.8999999999996</v>
      </c>
      <c r="D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3077.2099999999996</v>
      </c>
      <c r="E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3061.92</v>
      </c>
      <c r="F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3030.1299999999997</v>
      </c>
      <c r="G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3055.08</v>
      </c>
      <c r="H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3096.81</v>
      </c>
      <c r="I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3199.3599999999997</v>
      </c>
      <c r="J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3140.5299999999997</v>
      </c>
      <c r="K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3329.2799999999997</v>
      </c>
      <c r="L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3384.83</v>
      </c>
      <c r="M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3396.83</v>
      </c>
      <c r="N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3398.1899999999996</v>
      </c>
      <c r="O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3417.08</v>
      </c>
      <c r="P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3427.87</v>
      </c>
      <c r="Q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3427.37</v>
      </c>
      <c r="R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3365.7699999999995</v>
      </c>
      <c r="S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3367.2499999999995</v>
      </c>
      <c r="T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3331.1899999999996</v>
      </c>
      <c r="U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3410.6899999999996</v>
      </c>
      <c r="V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3514.91</v>
      </c>
      <c r="W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3478.0299999999997</v>
      </c>
      <c r="X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3339.8499999999995</v>
      </c>
      <c r="Y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3407.3599999999997</v>
      </c>
    </row>
    <row r="183" spans="1:25" x14ac:dyDescent="0.2">
      <c r="A183" s="83">
        <f t="shared" si="4"/>
        <v>42236</v>
      </c>
      <c r="B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3194.64</v>
      </c>
      <c r="C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3138.95</v>
      </c>
      <c r="D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3105.68</v>
      </c>
      <c r="E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3080.6699999999996</v>
      </c>
      <c r="F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3063.14</v>
      </c>
      <c r="G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3071.63</v>
      </c>
      <c r="H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3108.08</v>
      </c>
      <c r="I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3202.85</v>
      </c>
      <c r="J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3225.6499999999996</v>
      </c>
      <c r="K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3370.5</v>
      </c>
      <c r="L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3406.91</v>
      </c>
      <c r="M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3423.37</v>
      </c>
      <c r="N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3408.7299999999996</v>
      </c>
      <c r="O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3400.49</v>
      </c>
      <c r="P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3404.62</v>
      </c>
      <c r="Q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3393.62</v>
      </c>
      <c r="R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3377.16</v>
      </c>
      <c r="S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3374.25</v>
      </c>
      <c r="T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3399.0499999999997</v>
      </c>
      <c r="U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3463.3999999999996</v>
      </c>
      <c r="V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3532.4599999999996</v>
      </c>
      <c r="W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3485.97</v>
      </c>
      <c r="X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3340.58</v>
      </c>
      <c r="Y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3519.45</v>
      </c>
    </row>
    <row r="184" spans="1:25" x14ac:dyDescent="0.2">
      <c r="A184" s="83">
        <f t="shared" si="4"/>
        <v>42237</v>
      </c>
      <c r="B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3187.99</v>
      </c>
      <c r="C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3129.56</v>
      </c>
      <c r="D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3102</v>
      </c>
      <c r="E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3084.56</v>
      </c>
      <c r="F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3066.71</v>
      </c>
      <c r="G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3072.83</v>
      </c>
      <c r="H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3106.85</v>
      </c>
      <c r="I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3204.56</v>
      </c>
      <c r="J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3185.8799999999997</v>
      </c>
      <c r="K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3375.49</v>
      </c>
      <c r="L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3422.1099999999997</v>
      </c>
      <c r="M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3437.64</v>
      </c>
      <c r="N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3438.5699999999997</v>
      </c>
      <c r="O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3442.6499999999996</v>
      </c>
      <c r="P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3416.33</v>
      </c>
      <c r="Q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3413.1299999999997</v>
      </c>
      <c r="R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3368.2</v>
      </c>
      <c r="S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3348.0699999999997</v>
      </c>
      <c r="T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3327.5599999999995</v>
      </c>
      <c r="U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3455.5699999999997</v>
      </c>
      <c r="V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3513.0599999999995</v>
      </c>
      <c r="W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3490.7599999999998</v>
      </c>
      <c r="X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3303.4399999999996</v>
      </c>
      <c r="Y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3398.5</v>
      </c>
    </row>
    <row r="185" spans="1:25" x14ac:dyDescent="0.2">
      <c r="A185" s="83">
        <f t="shared" si="4"/>
        <v>42238</v>
      </c>
      <c r="B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3305.4399999999996</v>
      </c>
      <c r="C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3211.0299999999997</v>
      </c>
      <c r="D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3167.43</v>
      </c>
      <c r="E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3162.93</v>
      </c>
      <c r="F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3116.58</v>
      </c>
      <c r="G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3095.8599999999997</v>
      </c>
      <c r="H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3121.96</v>
      </c>
      <c r="I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3192.33</v>
      </c>
      <c r="J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3471.54</v>
      </c>
      <c r="K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3343.7799999999997</v>
      </c>
      <c r="L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3393.58</v>
      </c>
      <c r="M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3412.5499999999997</v>
      </c>
      <c r="N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3421.08</v>
      </c>
      <c r="O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3423.8999999999996</v>
      </c>
      <c r="P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3429.87</v>
      </c>
      <c r="Q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3416.0699999999997</v>
      </c>
      <c r="R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3224.1099999999997</v>
      </c>
      <c r="S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3402.83</v>
      </c>
      <c r="T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3412.45</v>
      </c>
      <c r="U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3536.0699999999997</v>
      </c>
      <c r="V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3546.1799999999994</v>
      </c>
      <c r="W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3568.91</v>
      </c>
      <c r="X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3392.8599999999997</v>
      </c>
      <c r="Y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3248.1299999999997</v>
      </c>
    </row>
    <row r="186" spans="1:25" x14ac:dyDescent="0.2">
      <c r="A186" s="83">
        <f t="shared" si="4"/>
        <v>42239</v>
      </c>
      <c r="B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3277.3199999999997</v>
      </c>
      <c r="C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3169.06</v>
      </c>
      <c r="D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3116.6499999999996</v>
      </c>
      <c r="E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3100.33</v>
      </c>
      <c r="F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3076.99</v>
      </c>
      <c r="G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3047.06</v>
      </c>
      <c r="H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3067.62</v>
      </c>
      <c r="I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3118.2599999999998</v>
      </c>
      <c r="J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3272.2099999999996</v>
      </c>
      <c r="K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3231.3499999999995</v>
      </c>
      <c r="L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3271.3599999999997</v>
      </c>
      <c r="M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3293.4799999999996</v>
      </c>
      <c r="N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3305.6299999999997</v>
      </c>
      <c r="O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3309.7499999999995</v>
      </c>
      <c r="P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3309.5299999999997</v>
      </c>
      <c r="Q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3280.72</v>
      </c>
      <c r="R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3133.3999999999996</v>
      </c>
      <c r="S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3268.8099999999995</v>
      </c>
      <c r="T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3296.6699999999996</v>
      </c>
      <c r="U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3399.0899999999997</v>
      </c>
      <c r="V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3446.1099999999997</v>
      </c>
      <c r="W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3407.9599999999996</v>
      </c>
      <c r="X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3295.37</v>
      </c>
      <c r="Y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3143.68</v>
      </c>
    </row>
    <row r="187" spans="1:25" x14ac:dyDescent="0.2">
      <c r="A187" s="83">
        <f t="shared" si="4"/>
        <v>42240</v>
      </c>
      <c r="B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3175.7999999999997</v>
      </c>
      <c r="C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3130.8599999999997</v>
      </c>
      <c r="D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3077.0199999999995</v>
      </c>
      <c r="E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3069.95</v>
      </c>
      <c r="F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3065.31</v>
      </c>
      <c r="G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3057.8999999999996</v>
      </c>
      <c r="H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3091.87</v>
      </c>
      <c r="I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3177.6699999999996</v>
      </c>
      <c r="J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3180.58</v>
      </c>
      <c r="K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3304.3199999999997</v>
      </c>
      <c r="L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3323.4399999999996</v>
      </c>
      <c r="M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3327.83</v>
      </c>
      <c r="N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3284.0199999999995</v>
      </c>
      <c r="O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3290.4599999999996</v>
      </c>
      <c r="P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3272.7599999999998</v>
      </c>
      <c r="Q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3255.8499999999995</v>
      </c>
      <c r="R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3227.99</v>
      </c>
      <c r="S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3224.6899999999996</v>
      </c>
      <c r="T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3256.0699999999997</v>
      </c>
      <c r="U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3381.22</v>
      </c>
      <c r="V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3430.1899999999996</v>
      </c>
      <c r="W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3383.7599999999998</v>
      </c>
      <c r="X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3256.8199999999997</v>
      </c>
      <c r="Y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3365.3099999999995</v>
      </c>
    </row>
    <row r="188" spans="1:25" x14ac:dyDescent="0.2">
      <c r="A188" s="83">
        <f t="shared" si="4"/>
        <v>42241</v>
      </c>
      <c r="B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3172.95</v>
      </c>
      <c r="C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3109.5899999999997</v>
      </c>
      <c r="D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3084.68</v>
      </c>
      <c r="E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3073.45</v>
      </c>
      <c r="F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3066.75</v>
      </c>
      <c r="G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3060.5699999999997</v>
      </c>
      <c r="H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3095.79</v>
      </c>
      <c r="I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3201.87</v>
      </c>
      <c r="J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3153.54</v>
      </c>
      <c r="K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3251.1099999999997</v>
      </c>
      <c r="L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3301.3999999999996</v>
      </c>
      <c r="M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3301.8599999999997</v>
      </c>
      <c r="N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3247.2699999999995</v>
      </c>
      <c r="O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3246.3099999999995</v>
      </c>
      <c r="P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3229.0099999999998</v>
      </c>
      <c r="Q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3229.16</v>
      </c>
      <c r="R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3226.5699999999997</v>
      </c>
      <c r="S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3223.66</v>
      </c>
      <c r="T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3254.2999999999997</v>
      </c>
      <c r="U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3380.2999999999997</v>
      </c>
      <c r="V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3432.89</v>
      </c>
      <c r="W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3393.3099999999995</v>
      </c>
      <c r="X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3228.71</v>
      </c>
      <c r="Y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3448.5299999999997</v>
      </c>
    </row>
    <row r="189" spans="1:25" x14ac:dyDescent="0.2">
      <c r="A189" s="83">
        <f t="shared" si="4"/>
        <v>42242</v>
      </c>
      <c r="B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3126.8199999999997</v>
      </c>
      <c r="C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3058.8599999999997</v>
      </c>
      <c r="D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3025.22</v>
      </c>
      <c r="E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3024.3599999999997</v>
      </c>
      <c r="F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2960.1499999999996</v>
      </c>
      <c r="G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3028.3799999999997</v>
      </c>
      <c r="H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3059.0499999999997</v>
      </c>
      <c r="I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3124.62</v>
      </c>
      <c r="J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3052.42</v>
      </c>
      <c r="K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3158.2799999999997</v>
      </c>
      <c r="L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3216.58</v>
      </c>
      <c r="M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3244.6899999999996</v>
      </c>
      <c r="N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3197.85</v>
      </c>
      <c r="O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3183.5299999999997</v>
      </c>
      <c r="P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3179.18</v>
      </c>
      <c r="Q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3169.0299999999997</v>
      </c>
      <c r="R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3172.3599999999997</v>
      </c>
      <c r="S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3171.6</v>
      </c>
      <c r="T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3183.2999999999997</v>
      </c>
      <c r="U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3319.58</v>
      </c>
      <c r="V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3340.8799999999997</v>
      </c>
      <c r="W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3288.1499999999996</v>
      </c>
      <c r="X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3164.9799999999996</v>
      </c>
      <c r="Y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3259.4999999999995</v>
      </c>
    </row>
    <row r="190" spans="1:25" x14ac:dyDescent="0.2">
      <c r="A190" s="83">
        <f t="shared" si="4"/>
        <v>42243</v>
      </c>
      <c r="B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3145.99</v>
      </c>
      <c r="C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3096.5299999999997</v>
      </c>
      <c r="D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3063.0499999999997</v>
      </c>
      <c r="E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3056.7299999999996</v>
      </c>
      <c r="F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3058.7799999999997</v>
      </c>
      <c r="G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3058.37</v>
      </c>
      <c r="H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3088.29</v>
      </c>
      <c r="I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3152.91</v>
      </c>
      <c r="J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3103.89</v>
      </c>
      <c r="K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3229.4799999999996</v>
      </c>
      <c r="L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3259.6299999999997</v>
      </c>
      <c r="M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3311.2</v>
      </c>
      <c r="N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3275.6099999999997</v>
      </c>
      <c r="O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3289.41</v>
      </c>
      <c r="P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3273.62</v>
      </c>
      <c r="Q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3273.3999999999996</v>
      </c>
      <c r="R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3238.9399999999996</v>
      </c>
      <c r="S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3271.41</v>
      </c>
      <c r="T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3336.5299999999997</v>
      </c>
      <c r="U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3430.4999999999995</v>
      </c>
      <c r="V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3420.8999999999996</v>
      </c>
      <c r="W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3380.75</v>
      </c>
      <c r="X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3226.1699999999996</v>
      </c>
      <c r="Y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3290.3499999999995</v>
      </c>
    </row>
    <row r="191" spans="1:25" x14ac:dyDescent="0.2">
      <c r="A191" s="83">
        <f t="shared" si="4"/>
        <v>42244</v>
      </c>
      <c r="B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3126.9399999999996</v>
      </c>
      <c r="C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3075.7599999999998</v>
      </c>
      <c r="D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3050.3399999999997</v>
      </c>
      <c r="E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3045.5299999999997</v>
      </c>
      <c r="F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3044.56</v>
      </c>
      <c r="G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3048.3099999999995</v>
      </c>
      <c r="H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3090.4599999999996</v>
      </c>
      <c r="I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3185</v>
      </c>
      <c r="J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3113.85</v>
      </c>
      <c r="K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3254.0299999999997</v>
      </c>
      <c r="L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3328.66</v>
      </c>
      <c r="M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3349.5199999999995</v>
      </c>
      <c r="N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3322.12</v>
      </c>
      <c r="O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3308.5899999999997</v>
      </c>
      <c r="P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3276.7</v>
      </c>
      <c r="Q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3244.25</v>
      </c>
      <c r="R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3236.62</v>
      </c>
      <c r="S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3232.0699999999997</v>
      </c>
      <c r="T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3251.8999999999996</v>
      </c>
      <c r="U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3412.87</v>
      </c>
      <c r="V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3416.9599999999996</v>
      </c>
      <c r="W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3371.2999999999997</v>
      </c>
      <c r="X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3215.97</v>
      </c>
      <c r="Y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3256.9199999999996</v>
      </c>
    </row>
    <row r="192" spans="1:25" x14ac:dyDescent="0.2">
      <c r="A192" s="83">
        <f t="shared" si="4"/>
        <v>42245</v>
      </c>
      <c r="B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3171.6899999999996</v>
      </c>
      <c r="C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3122.7599999999998</v>
      </c>
      <c r="D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3090.97</v>
      </c>
      <c r="E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3082.35</v>
      </c>
      <c r="F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3074.96</v>
      </c>
      <c r="G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3049.9799999999996</v>
      </c>
      <c r="H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3075.6299999999997</v>
      </c>
      <c r="I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3111.6</v>
      </c>
      <c r="J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3237.37</v>
      </c>
      <c r="K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3127.95</v>
      </c>
      <c r="L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3175.16</v>
      </c>
      <c r="M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3180.3799999999997</v>
      </c>
      <c r="N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3153.5099999999998</v>
      </c>
      <c r="O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3142.93</v>
      </c>
      <c r="P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3136.54</v>
      </c>
      <c r="Q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3134.6899999999996</v>
      </c>
      <c r="R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3168.25</v>
      </c>
      <c r="S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3165.39</v>
      </c>
      <c r="T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3170.0299999999997</v>
      </c>
      <c r="U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3354.9299999999994</v>
      </c>
      <c r="V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3398.9199999999996</v>
      </c>
      <c r="W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3391.2099999999996</v>
      </c>
      <c r="X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3262.93</v>
      </c>
      <c r="Y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3104.1699999999996</v>
      </c>
    </row>
    <row r="193" spans="1:27" x14ac:dyDescent="0.2">
      <c r="A193" s="83">
        <f t="shared" si="4"/>
        <v>42246</v>
      </c>
      <c r="B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3187.39</v>
      </c>
      <c r="C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3117.16</v>
      </c>
      <c r="D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3083.18</v>
      </c>
      <c r="E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3071.2799999999997</v>
      </c>
      <c r="F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3068.0599999999995</v>
      </c>
      <c r="G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3038.93</v>
      </c>
      <c r="H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3050.17</v>
      </c>
      <c r="I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3060.87</v>
      </c>
      <c r="J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3138.12</v>
      </c>
      <c r="K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3059.1899999999996</v>
      </c>
      <c r="L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3115.0699999999997</v>
      </c>
      <c r="M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3149.4399999999996</v>
      </c>
      <c r="N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3136.71</v>
      </c>
      <c r="O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3126.64</v>
      </c>
      <c r="P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3123.54</v>
      </c>
      <c r="Q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3096.75</v>
      </c>
      <c r="R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3081.0899999999997</v>
      </c>
      <c r="S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3078.0499999999997</v>
      </c>
      <c r="T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3151.04</v>
      </c>
      <c r="U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3328.0099999999998</v>
      </c>
      <c r="V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3373.5899999999997</v>
      </c>
      <c r="W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3322.8099999999995</v>
      </c>
      <c r="X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3223.74</v>
      </c>
      <c r="Y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3090.8999999999996</v>
      </c>
      <c r="AA193" s="84"/>
    </row>
    <row r="194" spans="1:27" x14ac:dyDescent="0.2">
      <c r="A194" s="83">
        <f t="shared" si="4"/>
        <v>42247</v>
      </c>
      <c r="B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3165.1499999999996</v>
      </c>
      <c r="C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3107.46</v>
      </c>
      <c r="D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3083.75</v>
      </c>
      <c r="E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3066.41</v>
      </c>
      <c r="F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3067.43</v>
      </c>
      <c r="G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3060.8399999999997</v>
      </c>
      <c r="H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3081.2599999999998</v>
      </c>
      <c r="I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3162.8399999999997</v>
      </c>
      <c r="J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3108.08</v>
      </c>
      <c r="K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3224.66</v>
      </c>
      <c r="L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3252.8199999999997</v>
      </c>
      <c r="M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3245.0299999999997</v>
      </c>
      <c r="N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3222.8399999999997</v>
      </c>
      <c r="O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3214.97</v>
      </c>
      <c r="P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3188.6099999999997</v>
      </c>
      <c r="Q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3195.73</v>
      </c>
      <c r="R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3166.83</v>
      </c>
      <c r="S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3140.92</v>
      </c>
      <c r="T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3165.98</v>
      </c>
      <c r="U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3345.1899999999996</v>
      </c>
      <c r="V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3395.3999999999996</v>
      </c>
      <c r="W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3313.6399999999994</v>
      </c>
      <c r="X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3203.87</v>
      </c>
      <c r="Y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3251.3499999999995</v>
      </c>
    </row>
    <row r="196" spans="1:27" x14ac:dyDescent="0.25">
      <c r="A196" s="91" t="s">
        <v>157</v>
      </c>
    </row>
    <row r="197" spans="1:27" ht="12.75" x14ac:dyDescent="0.2">
      <c r="A197" s="171" t="s">
        <v>49</v>
      </c>
      <c r="B197" s="182" t="s">
        <v>128</v>
      </c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4"/>
    </row>
    <row r="198" spans="1:27" ht="12.75" x14ac:dyDescent="0.2">
      <c r="A198" s="172"/>
      <c r="B198" s="185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7"/>
    </row>
    <row r="199" spans="1:27" ht="12.75" x14ac:dyDescent="0.2">
      <c r="A199" s="172"/>
      <c r="B199" s="174" t="s">
        <v>129</v>
      </c>
      <c r="C199" s="165" t="s">
        <v>130</v>
      </c>
      <c r="D199" s="165" t="s">
        <v>131</v>
      </c>
      <c r="E199" s="165" t="s">
        <v>132</v>
      </c>
      <c r="F199" s="165" t="s">
        <v>133</v>
      </c>
      <c r="G199" s="165" t="s">
        <v>134</v>
      </c>
      <c r="H199" s="165" t="s">
        <v>135</v>
      </c>
      <c r="I199" s="165" t="s">
        <v>136</v>
      </c>
      <c r="J199" s="165" t="s">
        <v>137</v>
      </c>
      <c r="K199" s="165" t="s">
        <v>138</v>
      </c>
      <c r="L199" s="165" t="s">
        <v>139</v>
      </c>
      <c r="M199" s="165" t="s">
        <v>140</v>
      </c>
      <c r="N199" s="176" t="s">
        <v>141</v>
      </c>
      <c r="O199" s="165" t="s">
        <v>142</v>
      </c>
      <c r="P199" s="165" t="s">
        <v>143</v>
      </c>
      <c r="Q199" s="165" t="s">
        <v>144</v>
      </c>
      <c r="R199" s="165" t="s">
        <v>145</v>
      </c>
      <c r="S199" s="165" t="s">
        <v>146</v>
      </c>
      <c r="T199" s="165" t="s">
        <v>147</v>
      </c>
      <c r="U199" s="165" t="s">
        <v>148</v>
      </c>
      <c r="V199" s="165" t="s">
        <v>149</v>
      </c>
      <c r="W199" s="165" t="s">
        <v>150</v>
      </c>
      <c r="X199" s="165" t="s">
        <v>151</v>
      </c>
      <c r="Y199" s="165" t="s">
        <v>152</v>
      </c>
    </row>
    <row r="200" spans="1:27" ht="12.75" x14ac:dyDescent="0.2">
      <c r="A200" s="173"/>
      <c r="B200" s="175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77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7" x14ac:dyDescent="0.2">
      <c r="A201" s="83">
        <f>A164</f>
        <v>42217</v>
      </c>
      <c r="B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3349.37</v>
      </c>
      <c r="C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3194.88</v>
      </c>
      <c r="D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3093.1099999999997</v>
      </c>
      <c r="E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3073.3599999999997</v>
      </c>
      <c r="F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3062.8099999999995</v>
      </c>
      <c r="G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3060.75</v>
      </c>
      <c r="H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3054.81</v>
      </c>
      <c r="I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3107.5299999999997</v>
      </c>
      <c r="J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3228.87</v>
      </c>
      <c r="K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3243.8899999999994</v>
      </c>
      <c r="L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3330.0199999999995</v>
      </c>
      <c r="M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3413.75</v>
      </c>
      <c r="N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3360.0699999999997</v>
      </c>
      <c r="O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3355.9399999999996</v>
      </c>
      <c r="P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3353.7799999999997</v>
      </c>
      <c r="Q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3397.5599999999995</v>
      </c>
      <c r="R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3327.2</v>
      </c>
      <c r="S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3354.8799999999997</v>
      </c>
      <c r="T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3327.2999999999997</v>
      </c>
      <c r="U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3389.2199999999993</v>
      </c>
      <c r="V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3429.58</v>
      </c>
      <c r="W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3483.0899999999997</v>
      </c>
      <c r="X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3404.6399999999994</v>
      </c>
      <c r="Y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3204.45</v>
      </c>
    </row>
    <row r="202" spans="1:27" x14ac:dyDescent="0.2">
      <c r="A202" s="83">
        <f t="shared" ref="A202:A231" si="5">A165</f>
        <v>42218</v>
      </c>
      <c r="B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3258.7799999999997</v>
      </c>
      <c r="C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3111.54</v>
      </c>
      <c r="D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3081.3799999999997</v>
      </c>
      <c r="E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3069.0099999999998</v>
      </c>
      <c r="F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3043.7799999999997</v>
      </c>
      <c r="G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3026.5899999999997</v>
      </c>
      <c r="H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3054.0499999999997</v>
      </c>
      <c r="I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3085.12</v>
      </c>
      <c r="J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3191.6499999999996</v>
      </c>
      <c r="K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3165.5099999999998</v>
      </c>
      <c r="L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3282.3199999999997</v>
      </c>
      <c r="M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3297.7499999999995</v>
      </c>
      <c r="N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3311.1399999999994</v>
      </c>
      <c r="O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3293.3799999999997</v>
      </c>
      <c r="P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3295.8099999999995</v>
      </c>
      <c r="Q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3295.1399999999994</v>
      </c>
      <c r="R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3294.3099999999995</v>
      </c>
      <c r="S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3259.12</v>
      </c>
      <c r="T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3258.74</v>
      </c>
      <c r="U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3256.0699999999997</v>
      </c>
      <c r="V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3411.62</v>
      </c>
      <c r="W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3447.8499999999995</v>
      </c>
      <c r="X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3342.7999999999997</v>
      </c>
      <c r="Y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3209.16</v>
      </c>
    </row>
    <row r="203" spans="1:27" x14ac:dyDescent="0.2">
      <c r="A203" s="83">
        <f t="shared" si="5"/>
        <v>42219</v>
      </c>
      <c r="B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3182.48</v>
      </c>
      <c r="C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3093.68</v>
      </c>
      <c r="D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3061.7799999999997</v>
      </c>
      <c r="E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3044.89</v>
      </c>
      <c r="F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3030.3399999999997</v>
      </c>
      <c r="G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3031.91</v>
      </c>
      <c r="H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3049.77</v>
      </c>
      <c r="I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3192.2699999999995</v>
      </c>
      <c r="J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3127.68</v>
      </c>
      <c r="K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3293.75</v>
      </c>
      <c r="L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3422.9299999999994</v>
      </c>
      <c r="M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3444.16</v>
      </c>
      <c r="N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3422</v>
      </c>
      <c r="O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3411.3499999999995</v>
      </c>
      <c r="P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3408.3099999999995</v>
      </c>
      <c r="Q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3416.3799999999997</v>
      </c>
      <c r="R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3412.74</v>
      </c>
      <c r="S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3358.7699999999995</v>
      </c>
      <c r="T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3327.2699999999995</v>
      </c>
      <c r="U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3329.4299999999994</v>
      </c>
      <c r="V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3418.1299999999997</v>
      </c>
      <c r="W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3469.7699999999995</v>
      </c>
      <c r="X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3373.8199999999997</v>
      </c>
      <c r="Y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3472.87</v>
      </c>
    </row>
    <row r="204" spans="1:27" x14ac:dyDescent="0.2">
      <c r="A204" s="83">
        <f t="shared" si="5"/>
        <v>42220</v>
      </c>
      <c r="B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3178.0299999999997</v>
      </c>
      <c r="C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3040.2699999999995</v>
      </c>
      <c r="D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3011</v>
      </c>
      <c r="E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3001.29</v>
      </c>
      <c r="F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2995.3799999999997</v>
      </c>
      <c r="G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2997.5199999999995</v>
      </c>
      <c r="H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3002.64</v>
      </c>
      <c r="I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3119.7299999999996</v>
      </c>
      <c r="J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3103.21</v>
      </c>
      <c r="K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3300.7299999999996</v>
      </c>
      <c r="L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3377.22</v>
      </c>
      <c r="M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3424.5599999999995</v>
      </c>
      <c r="N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3382.74</v>
      </c>
      <c r="O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3376.3799999999997</v>
      </c>
      <c r="P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3379.2</v>
      </c>
      <c r="Q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3380.3199999999997</v>
      </c>
      <c r="R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3338.41</v>
      </c>
      <c r="S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3319.5299999999997</v>
      </c>
      <c r="T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3301.1399999999994</v>
      </c>
      <c r="U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3331.8399999999997</v>
      </c>
      <c r="V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3384.9799999999996</v>
      </c>
      <c r="W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3403.2</v>
      </c>
      <c r="X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3319.0599999999995</v>
      </c>
      <c r="Y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3455.6699999999996</v>
      </c>
    </row>
    <row r="205" spans="1:27" x14ac:dyDescent="0.2">
      <c r="A205" s="83">
        <f t="shared" si="5"/>
        <v>42221</v>
      </c>
      <c r="B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3369.1899999999996</v>
      </c>
      <c r="C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3146.52</v>
      </c>
      <c r="D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3087.5099999999998</v>
      </c>
      <c r="E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3065.91</v>
      </c>
      <c r="F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3038.5</v>
      </c>
      <c r="G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3034.99</v>
      </c>
      <c r="H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3079.4399999999996</v>
      </c>
      <c r="I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3169.92</v>
      </c>
      <c r="J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3166.13</v>
      </c>
      <c r="K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3360.2099999999996</v>
      </c>
      <c r="L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3449.7599999999998</v>
      </c>
      <c r="M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3537.8799999999997</v>
      </c>
      <c r="N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3539.3099999999995</v>
      </c>
      <c r="O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3539.1399999999994</v>
      </c>
      <c r="P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3564.1899999999996</v>
      </c>
      <c r="Q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3554.5499999999997</v>
      </c>
      <c r="R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3492.47</v>
      </c>
      <c r="S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3426.5299999999997</v>
      </c>
      <c r="T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3404.7799999999997</v>
      </c>
      <c r="U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3426.8199999999997</v>
      </c>
      <c r="V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3516.74</v>
      </c>
      <c r="W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3530.8799999999997</v>
      </c>
      <c r="X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3429.6299999999997</v>
      </c>
      <c r="Y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3549.6399999999994</v>
      </c>
    </row>
    <row r="206" spans="1:27" x14ac:dyDescent="0.2">
      <c r="A206" s="83">
        <f t="shared" si="5"/>
        <v>42222</v>
      </c>
      <c r="B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3408.6099999999997</v>
      </c>
      <c r="C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3121.43</v>
      </c>
      <c r="D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3102.49</v>
      </c>
      <c r="E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3098.8399999999997</v>
      </c>
      <c r="F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3069.7999999999997</v>
      </c>
      <c r="G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3054.9799999999996</v>
      </c>
      <c r="H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3106.68</v>
      </c>
      <c r="I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3224.33</v>
      </c>
      <c r="J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3153.77</v>
      </c>
      <c r="K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3360.87</v>
      </c>
      <c r="L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3454.04</v>
      </c>
      <c r="M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3478.6699999999996</v>
      </c>
      <c r="N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3454.1099999999997</v>
      </c>
      <c r="O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3476.3399999999997</v>
      </c>
      <c r="P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3492.99</v>
      </c>
      <c r="Q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3530.5899999999997</v>
      </c>
      <c r="R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3439.6899999999996</v>
      </c>
      <c r="S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3396.12</v>
      </c>
      <c r="T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3356.7599999999998</v>
      </c>
      <c r="U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3391.68</v>
      </c>
      <c r="V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3491.6099999999997</v>
      </c>
      <c r="W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3421.7099999999996</v>
      </c>
      <c r="X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3313.08</v>
      </c>
      <c r="Y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3482.0599999999995</v>
      </c>
    </row>
    <row r="207" spans="1:27" x14ac:dyDescent="0.2">
      <c r="A207" s="83">
        <f t="shared" si="5"/>
        <v>42223</v>
      </c>
      <c r="B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3310.5999999999995</v>
      </c>
      <c r="C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3128.58</v>
      </c>
      <c r="D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3105.8199999999997</v>
      </c>
      <c r="E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3091.9399999999996</v>
      </c>
      <c r="F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3083.83</v>
      </c>
      <c r="G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3070.39</v>
      </c>
      <c r="H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3096.83</v>
      </c>
      <c r="I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3208.6299999999997</v>
      </c>
      <c r="J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3145.67</v>
      </c>
      <c r="K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3377.5099999999998</v>
      </c>
      <c r="L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3455.8899999999994</v>
      </c>
      <c r="M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3477.1099999999997</v>
      </c>
      <c r="N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3449.83</v>
      </c>
      <c r="O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3514.4599999999996</v>
      </c>
      <c r="P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3514.0999999999995</v>
      </c>
      <c r="Q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3511.2799999999997</v>
      </c>
      <c r="R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3454.7</v>
      </c>
      <c r="S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3368.0199999999995</v>
      </c>
      <c r="T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3389.93</v>
      </c>
      <c r="U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3436.1899999999996</v>
      </c>
      <c r="V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3486.95</v>
      </c>
      <c r="W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3419.8199999999997</v>
      </c>
      <c r="X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3291.5999999999995</v>
      </c>
      <c r="Y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3453.8199999999997</v>
      </c>
    </row>
    <row r="208" spans="1:27" x14ac:dyDescent="0.2">
      <c r="A208" s="83">
        <f t="shared" si="5"/>
        <v>42224</v>
      </c>
      <c r="B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3252.5099999999998</v>
      </c>
      <c r="C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3128.58</v>
      </c>
      <c r="D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3095.3999999999996</v>
      </c>
      <c r="E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3085.1499999999996</v>
      </c>
      <c r="F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3069.1899999999996</v>
      </c>
      <c r="G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3039.0099999999998</v>
      </c>
      <c r="H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3084.1299999999997</v>
      </c>
      <c r="I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3207.46</v>
      </c>
      <c r="J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3434.1299999999997</v>
      </c>
      <c r="K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3342.0499999999997</v>
      </c>
      <c r="L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3401.0299999999997</v>
      </c>
      <c r="M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3422.5</v>
      </c>
      <c r="N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3422.64</v>
      </c>
      <c r="O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3415.0099999999998</v>
      </c>
      <c r="P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3394.0399999999995</v>
      </c>
      <c r="Q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3395.1499999999996</v>
      </c>
      <c r="R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3388.6099999999997</v>
      </c>
      <c r="S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3339.4199999999996</v>
      </c>
      <c r="T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3323.91</v>
      </c>
      <c r="U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3437.4199999999996</v>
      </c>
      <c r="V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3514.3399999999997</v>
      </c>
      <c r="W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3483.7</v>
      </c>
      <c r="X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3378.4199999999996</v>
      </c>
      <c r="Y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3181.7</v>
      </c>
    </row>
    <row r="209" spans="1:25" x14ac:dyDescent="0.2">
      <c r="A209" s="83">
        <f t="shared" si="5"/>
        <v>42225</v>
      </c>
      <c r="B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3281.5199999999995</v>
      </c>
      <c r="C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3152.0699999999997</v>
      </c>
      <c r="D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3101.0299999999997</v>
      </c>
      <c r="E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3099.02</v>
      </c>
      <c r="F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3078.66</v>
      </c>
      <c r="G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3057.6299999999997</v>
      </c>
      <c r="H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3093.5699999999997</v>
      </c>
      <c r="I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3146.85</v>
      </c>
      <c r="J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3313.24</v>
      </c>
      <c r="K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3191.0699999999997</v>
      </c>
      <c r="L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3287.54</v>
      </c>
      <c r="M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3328.08</v>
      </c>
      <c r="N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3300.7</v>
      </c>
      <c r="O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3302.58</v>
      </c>
      <c r="P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3310.1799999999994</v>
      </c>
      <c r="Q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3313.0299999999997</v>
      </c>
      <c r="R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3327.5699999999997</v>
      </c>
      <c r="S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3306.6399999999994</v>
      </c>
      <c r="T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3278.1399999999994</v>
      </c>
      <c r="U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3409.8899999999994</v>
      </c>
      <c r="V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3460.93</v>
      </c>
      <c r="W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3462.16</v>
      </c>
      <c r="X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3325.2699999999995</v>
      </c>
      <c r="Y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3142.87</v>
      </c>
    </row>
    <row r="210" spans="1:25" x14ac:dyDescent="0.2">
      <c r="A210" s="83">
        <f t="shared" si="5"/>
        <v>42226</v>
      </c>
      <c r="B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3239</v>
      </c>
      <c r="C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3126.1499999999996</v>
      </c>
      <c r="D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3101.04</v>
      </c>
      <c r="E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3082.41</v>
      </c>
      <c r="F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3047.14</v>
      </c>
      <c r="G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3041.5299999999997</v>
      </c>
      <c r="H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3096.71</v>
      </c>
      <c r="I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3218.3999999999996</v>
      </c>
      <c r="J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3132.64</v>
      </c>
      <c r="K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3364.2599999999998</v>
      </c>
      <c r="L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3447.0099999999998</v>
      </c>
      <c r="M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3482.0199999999995</v>
      </c>
      <c r="N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3442.24</v>
      </c>
      <c r="O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3603.49</v>
      </c>
      <c r="P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3630.0099999999998</v>
      </c>
      <c r="Q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3726.2</v>
      </c>
      <c r="R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3539.4599999999996</v>
      </c>
      <c r="S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3422.3099999999995</v>
      </c>
      <c r="T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3312.8599999999997</v>
      </c>
      <c r="U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3407.8499999999995</v>
      </c>
      <c r="V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3469.04</v>
      </c>
      <c r="W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3373.6299999999997</v>
      </c>
      <c r="X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3209.25</v>
      </c>
      <c r="Y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3409.4999999999995</v>
      </c>
    </row>
    <row r="211" spans="1:25" x14ac:dyDescent="0.2">
      <c r="A211" s="83">
        <f t="shared" si="5"/>
        <v>42227</v>
      </c>
      <c r="B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3413.5699999999997</v>
      </c>
      <c r="C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3149.2799999999997</v>
      </c>
      <c r="D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3107.74</v>
      </c>
      <c r="E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3082.5499999999997</v>
      </c>
      <c r="F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3054.7999999999997</v>
      </c>
      <c r="G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3043.1899999999996</v>
      </c>
      <c r="H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3092.5899999999997</v>
      </c>
      <c r="I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3202.2699999999995</v>
      </c>
      <c r="J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3131.9799999999996</v>
      </c>
      <c r="K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3457.5299999999997</v>
      </c>
      <c r="L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3572.7199999999993</v>
      </c>
      <c r="M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3593.79</v>
      </c>
      <c r="N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3462.3199999999997</v>
      </c>
      <c r="O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3485.14</v>
      </c>
      <c r="P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3846.0699999999997</v>
      </c>
      <c r="Q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3670.79</v>
      </c>
      <c r="R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3428.6099999999997</v>
      </c>
      <c r="S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3373.5899999999997</v>
      </c>
      <c r="T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3322.8799999999997</v>
      </c>
      <c r="U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3423</v>
      </c>
      <c r="V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3476.0899999999997</v>
      </c>
      <c r="W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3386.99</v>
      </c>
      <c r="X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3218.58</v>
      </c>
      <c r="Y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3405.8999999999996</v>
      </c>
    </row>
    <row r="212" spans="1:25" x14ac:dyDescent="0.2">
      <c r="A212" s="83">
        <f t="shared" si="5"/>
        <v>42228</v>
      </c>
      <c r="B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3164.1499999999996</v>
      </c>
      <c r="C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3103.3199999999997</v>
      </c>
      <c r="D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3072.6</v>
      </c>
      <c r="E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3056.79</v>
      </c>
      <c r="F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3041.4399999999996</v>
      </c>
      <c r="G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3032.5699999999997</v>
      </c>
      <c r="H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3080.85</v>
      </c>
      <c r="I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3170.98</v>
      </c>
      <c r="J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3036.25</v>
      </c>
      <c r="K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3235.72</v>
      </c>
      <c r="L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3286.49</v>
      </c>
      <c r="M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3295.25</v>
      </c>
      <c r="N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3318.87</v>
      </c>
      <c r="O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3346.8399999999997</v>
      </c>
      <c r="P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3326.25</v>
      </c>
      <c r="Q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3322.74</v>
      </c>
      <c r="R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3279.37</v>
      </c>
      <c r="S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3272.6499999999996</v>
      </c>
      <c r="T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3267.6299999999997</v>
      </c>
      <c r="U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3396.9699999999993</v>
      </c>
      <c r="V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3400.91</v>
      </c>
      <c r="W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3390.5499999999997</v>
      </c>
      <c r="X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3296.0699999999997</v>
      </c>
      <c r="Y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3429.0599999999995</v>
      </c>
    </row>
    <row r="213" spans="1:25" x14ac:dyDescent="0.2">
      <c r="A213" s="83">
        <f t="shared" si="5"/>
        <v>42229</v>
      </c>
      <c r="B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3160.31</v>
      </c>
      <c r="C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3087.13</v>
      </c>
      <c r="D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3065.5899999999997</v>
      </c>
      <c r="E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3045.64</v>
      </c>
      <c r="F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3030.06</v>
      </c>
      <c r="G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3026.87</v>
      </c>
      <c r="H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3065.79</v>
      </c>
      <c r="I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3195.2099999999996</v>
      </c>
      <c r="J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3087</v>
      </c>
      <c r="K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3271.95</v>
      </c>
      <c r="L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3351.8099999999995</v>
      </c>
      <c r="M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3400.83</v>
      </c>
      <c r="N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3364.4799999999996</v>
      </c>
      <c r="O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3370.49</v>
      </c>
      <c r="P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3378.5199999999995</v>
      </c>
      <c r="Q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3384.6399999999994</v>
      </c>
      <c r="R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3326.7199999999993</v>
      </c>
      <c r="S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3301.97</v>
      </c>
      <c r="T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3269.58</v>
      </c>
      <c r="U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3392.3799999999997</v>
      </c>
      <c r="V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3461.2999999999997</v>
      </c>
      <c r="W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3414.8099999999995</v>
      </c>
      <c r="X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3309.3499999999995</v>
      </c>
      <c r="Y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3337.9299999999994</v>
      </c>
    </row>
    <row r="214" spans="1:25" x14ac:dyDescent="0.2">
      <c r="A214" s="83">
        <f t="shared" si="5"/>
        <v>42230</v>
      </c>
      <c r="B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3149.3599999999997</v>
      </c>
      <c r="C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3088.04</v>
      </c>
      <c r="D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3071.41</v>
      </c>
      <c r="E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3054.3599999999997</v>
      </c>
      <c r="F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3030.24</v>
      </c>
      <c r="G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3031.29</v>
      </c>
      <c r="H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3074.71</v>
      </c>
      <c r="I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3179.99</v>
      </c>
      <c r="J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3113.08</v>
      </c>
      <c r="K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3297.5299999999997</v>
      </c>
      <c r="L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3347.5999999999995</v>
      </c>
      <c r="M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3379.6499999999996</v>
      </c>
      <c r="N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3367.7299999999996</v>
      </c>
      <c r="O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3417.12</v>
      </c>
      <c r="P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3431.3499999999995</v>
      </c>
      <c r="Q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3439.8199999999997</v>
      </c>
      <c r="R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3377.66</v>
      </c>
      <c r="S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3330.2999999999997</v>
      </c>
      <c r="T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3296.3899999999994</v>
      </c>
      <c r="U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3387.0699999999997</v>
      </c>
      <c r="V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3496.8499999999995</v>
      </c>
      <c r="W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3439.5299999999997</v>
      </c>
      <c r="X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3304.6299999999997</v>
      </c>
      <c r="Y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3392.5899999999997</v>
      </c>
    </row>
    <row r="215" spans="1:25" x14ac:dyDescent="0.2">
      <c r="A215" s="83">
        <f t="shared" si="5"/>
        <v>42231</v>
      </c>
      <c r="B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3312.1299999999997</v>
      </c>
      <c r="C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3221.39</v>
      </c>
      <c r="D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3152.5899999999997</v>
      </c>
      <c r="E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3131.25</v>
      </c>
      <c r="F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3107.1299999999997</v>
      </c>
      <c r="G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3088.58</v>
      </c>
      <c r="H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3101.24</v>
      </c>
      <c r="I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3180.46</v>
      </c>
      <c r="J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3369.12</v>
      </c>
      <c r="K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3391.9199999999996</v>
      </c>
      <c r="L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3494.1899999999996</v>
      </c>
      <c r="M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3566.08</v>
      </c>
      <c r="N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3536.5699999999997</v>
      </c>
      <c r="O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3569</v>
      </c>
      <c r="P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3584.22</v>
      </c>
      <c r="Q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3532.0599999999995</v>
      </c>
      <c r="R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3510.3399999999997</v>
      </c>
      <c r="S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3498.7199999999993</v>
      </c>
      <c r="T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3474.0999999999995</v>
      </c>
      <c r="U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3538.5899999999997</v>
      </c>
      <c r="V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3638.3499999999995</v>
      </c>
      <c r="W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3573.1899999999996</v>
      </c>
      <c r="X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3482.7999999999997</v>
      </c>
      <c r="Y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3275.64</v>
      </c>
    </row>
    <row r="216" spans="1:25" x14ac:dyDescent="0.2">
      <c r="A216" s="83">
        <f t="shared" si="5"/>
        <v>42232</v>
      </c>
      <c r="B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3183.17</v>
      </c>
      <c r="C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3091.8199999999997</v>
      </c>
      <c r="D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3064.1299999999997</v>
      </c>
      <c r="E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3041.64</v>
      </c>
      <c r="F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3029.7299999999996</v>
      </c>
      <c r="G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3018.7799999999997</v>
      </c>
      <c r="H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3017.5</v>
      </c>
      <c r="I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3027.21</v>
      </c>
      <c r="J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3138.3799999999997</v>
      </c>
      <c r="K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3132.42</v>
      </c>
      <c r="L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3238.3999999999996</v>
      </c>
      <c r="M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3212.24</v>
      </c>
      <c r="N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3239.37</v>
      </c>
      <c r="O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3247.47</v>
      </c>
      <c r="P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3230.0199999999995</v>
      </c>
      <c r="Q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3239.37</v>
      </c>
      <c r="R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3237.74</v>
      </c>
      <c r="S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3202.6</v>
      </c>
      <c r="T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3209.35</v>
      </c>
      <c r="U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3318.2599999999998</v>
      </c>
      <c r="V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3475.68</v>
      </c>
      <c r="W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3392.74</v>
      </c>
      <c r="X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3298.33</v>
      </c>
      <c r="Y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3093.39</v>
      </c>
    </row>
    <row r="217" spans="1:25" x14ac:dyDescent="0.2">
      <c r="A217" s="83">
        <f t="shared" si="5"/>
        <v>42233</v>
      </c>
      <c r="B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3206.0699999999997</v>
      </c>
      <c r="C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3105.02</v>
      </c>
      <c r="D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3084.97</v>
      </c>
      <c r="E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3073.3999999999996</v>
      </c>
      <c r="F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3049.2099999999996</v>
      </c>
      <c r="G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3054.0499999999997</v>
      </c>
      <c r="H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3083.7999999999997</v>
      </c>
      <c r="I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3166.9199999999996</v>
      </c>
      <c r="J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3126.0299999999997</v>
      </c>
      <c r="K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3311.5999999999995</v>
      </c>
      <c r="L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3414.12</v>
      </c>
      <c r="M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3437.96</v>
      </c>
      <c r="N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3397.5099999999998</v>
      </c>
      <c r="O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3417.22</v>
      </c>
      <c r="P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3425.2</v>
      </c>
      <c r="Q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3406.4299999999994</v>
      </c>
      <c r="R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3358.2</v>
      </c>
      <c r="S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3354.4799999999996</v>
      </c>
      <c r="T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3305.0999999999995</v>
      </c>
      <c r="U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3398.0299999999997</v>
      </c>
      <c r="V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3515.41</v>
      </c>
      <c r="W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3464.91</v>
      </c>
      <c r="X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3317.3799999999997</v>
      </c>
      <c r="Y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3397.2999999999997</v>
      </c>
    </row>
    <row r="218" spans="1:25" x14ac:dyDescent="0.2">
      <c r="A218" s="83">
        <f t="shared" si="5"/>
        <v>42234</v>
      </c>
      <c r="B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3168.74</v>
      </c>
      <c r="C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3100.18</v>
      </c>
      <c r="D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3083.79</v>
      </c>
      <c r="E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3077.9799999999996</v>
      </c>
      <c r="F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3049.54</v>
      </c>
      <c r="G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3053.06</v>
      </c>
      <c r="H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3077.16</v>
      </c>
      <c r="I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3182.37</v>
      </c>
      <c r="J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3130.83</v>
      </c>
      <c r="K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3303.54</v>
      </c>
      <c r="L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3392.45</v>
      </c>
      <c r="M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3399.5999999999995</v>
      </c>
      <c r="N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3368.7799999999997</v>
      </c>
      <c r="O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3387.2599999999998</v>
      </c>
      <c r="P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3396.9199999999996</v>
      </c>
      <c r="Q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3383.6099999999997</v>
      </c>
      <c r="R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3337.7799999999997</v>
      </c>
      <c r="S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3336.8799999999997</v>
      </c>
      <c r="T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3307.7299999999996</v>
      </c>
      <c r="U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3380.8799999999997</v>
      </c>
      <c r="V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3479.2999999999997</v>
      </c>
      <c r="W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3443.04</v>
      </c>
      <c r="X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3319.8999999999996</v>
      </c>
      <c r="Y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3378.12</v>
      </c>
    </row>
    <row r="219" spans="1:25" x14ac:dyDescent="0.2">
      <c r="A219" s="83">
        <f t="shared" si="5"/>
        <v>42235</v>
      </c>
      <c r="B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3157.08</v>
      </c>
      <c r="C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3098.1099999999997</v>
      </c>
      <c r="D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3056.4399999999996</v>
      </c>
      <c r="E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3041.5099999999998</v>
      </c>
      <c r="F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3010.46</v>
      </c>
      <c r="G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3034.83</v>
      </c>
      <c r="H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3075.5699999999997</v>
      </c>
      <c r="I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3175.6899999999996</v>
      </c>
      <c r="J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3118.2599999999998</v>
      </c>
      <c r="K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3302.5499999999997</v>
      </c>
      <c r="L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3356.7799999999997</v>
      </c>
      <c r="M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3368.4999999999995</v>
      </c>
      <c r="N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3369.83</v>
      </c>
      <c r="O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3388.2699999999995</v>
      </c>
      <c r="P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3398.7999999999997</v>
      </c>
      <c r="Q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3398.3199999999997</v>
      </c>
      <c r="R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3338.18</v>
      </c>
      <c r="S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3339.62</v>
      </c>
      <c r="T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3304.41</v>
      </c>
      <c r="U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3382.0299999999997</v>
      </c>
      <c r="V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3483.79</v>
      </c>
      <c r="W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3447.7799999999997</v>
      </c>
      <c r="X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3312.8599999999997</v>
      </c>
      <c r="Y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3378.7799999999997</v>
      </c>
    </row>
    <row r="220" spans="1:25" x14ac:dyDescent="0.2">
      <c r="A220" s="83">
        <f t="shared" si="5"/>
        <v>42236</v>
      </c>
      <c r="B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3171.0899999999997</v>
      </c>
      <c r="C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3116.72</v>
      </c>
      <c r="D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3084.2299999999996</v>
      </c>
      <c r="E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3059.81</v>
      </c>
      <c r="F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3042.6899999999996</v>
      </c>
      <c r="G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3050.98</v>
      </c>
      <c r="H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3086.5699999999997</v>
      </c>
      <c r="I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3179.1099999999997</v>
      </c>
      <c r="J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3201.3599999999997</v>
      </c>
      <c r="K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3342.79</v>
      </c>
      <c r="L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3378.3399999999997</v>
      </c>
      <c r="M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3394.41</v>
      </c>
      <c r="N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3380.1099999999997</v>
      </c>
      <c r="O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3372.0699999999997</v>
      </c>
      <c r="P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3376.1099999999997</v>
      </c>
      <c r="Q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3365.3599999999997</v>
      </c>
      <c r="R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3349.2899999999995</v>
      </c>
      <c r="S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3346.45</v>
      </c>
      <c r="T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3370.6699999999996</v>
      </c>
      <c r="U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3433.5</v>
      </c>
      <c r="V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3500.9199999999996</v>
      </c>
      <c r="W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3455.5299999999997</v>
      </c>
      <c r="X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3313.58</v>
      </c>
      <c r="Y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3488.2299999999996</v>
      </c>
    </row>
    <row r="221" spans="1:25" x14ac:dyDescent="0.2">
      <c r="A221" s="83">
        <f t="shared" si="5"/>
        <v>42237</v>
      </c>
      <c r="B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3164.5899999999997</v>
      </c>
      <c r="C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3107.5499999999997</v>
      </c>
      <c r="D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3080.6299999999997</v>
      </c>
      <c r="E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3063.6099999999997</v>
      </c>
      <c r="F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3046.18</v>
      </c>
      <c r="G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3052.1499999999996</v>
      </c>
      <c r="H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3085.37</v>
      </c>
      <c r="I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3180.77</v>
      </c>
      <c r="J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3162.54</v>
      </c>
      <c r="K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3347.6699999999996</v>
      </c>
      <c r="L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3393.1799999999994</v>
      </c>
      <c r="M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3408.3499999999995</v>
      </c>
      <c r="N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3409.2599999999998</v>
      </c>
      <c r="O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3413.24</v>
      </c>
      <c r="P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3387.54</v>
      </c>
      <c r="Q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3384.41</v>
      </c>
      <c r="R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3340.5499999999997</v>
      </c>
      <c r="S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3320.89</v>
      </c>
      <c r="T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3300.87</v>
      </c>
      <c r="U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3425.8499999999995</v>
      </c>
      <c r="V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3481.99</v>
      </c>
      <c r="W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3460.2099999999996</v>
      </c>
      <c r="X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3277.3199999999997</v>
      </c>
      <c r="Y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3370.1299999999997</v>
      </c>
    </row>
    <row r="222" spans="1:25" x14ac:dyDescent="0.2">
      <c r="A222" s="83">
        <f t="shared" si="5"/>
        <v>42238</v>
      </c>
      <c r="B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3279.2699999999995</v>
      </c>
      <c r="C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3187.0899999999997</v>
      </c>
      <c r="D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3144.52</v>
      </c>
      <c r="E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3140.13</v>
      </c>
      <c r="F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3094.87</v>
      </c>
      <c r="G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3074.64</v>
      </c>
      <c r="H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3100.12</v>
      </c>
      <c r="I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3168.83</v>
      </c>
      <c r="J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3441.4399999999996</v>
      </c>
      <c r="K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3316.7099999999996</v>
      </c>
      <c r="L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3365.3199999999997</v>
      </c>
      <c r="M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3383.8499999999995</v>
      </c>
      <c r="N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3392.18</v>
      </c>
      <c r="O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3394.93</v>
      </c>
      <c r="P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3400.7599999999998</v>
      </c>
      <c r="Q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3387.29</v>
      </c>
      <c r="R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3199.8599999999997</v>
      </c>
      <c r="S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3374.3599999999997</v>
      </c>
      <c r="T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3383.75</v>
      </c>
      <c r="U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3504.45</v>
      </c>
      <c r="V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3514.33</v>
      </c>
      <c r="W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3536.5099999999998</v>
      </c>
      <c r="X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3364.62</v>
      </c>
      <c r="Y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3223.3199999999997</v>
      </c>
    </row>
    <row r="223" spans="1:25" x14ac:dyDescent="0.2">
      <c r="A223" s="83">
        <f t="shared" si="5"/>
        <v>42239</v>
      </c>
      <c r="B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3251.8099999999995</v>
      </c>
      <c r="C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3146.1099999999997</v>
      </c>
      <c r="D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3094.9399999999996</v>
      </c>
      <c r="E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3079.0099999999998</v>
      </c>
      <c r="F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3056.22</v>
      </c>
      <c r="G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3026.99</v>
      </c>
      <c r="H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3047.0699999999997</v>
      </c>
      <c r="I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3096.5099999999998</v>
      </c>
      <c r="J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3246.8199999999997</v>
      </c>
      <c r="K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3206.93</v>
      </c>
      <c r="L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3245.9999999999995</v>
      </c>
      <c r="M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3267.5899999999997</v>
      </c>
      <c r="N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3279.45</v>
      </c>
      <c r="O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3283.47</v>
      </c>
      <c r="P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3283.2699999999995</v>
      </c>
      <c r="Q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3255.1299999999997</v>
      </c>
      <c r="R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3111.29</v>
      </c>
      <c r="S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3243.5099999999998</v>
      </c>
      <c r="T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3270.7099999999996</v>
      </c>
      <c r="U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3370.7099999999996</v>
      </c>
      <c r="V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3416.6099999999997</v>
      </c>
      <c r="W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3379.37</v>
      </c>
      <c r="X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3269.4399999999996</v>
      </c>
      <c r="Y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3121.33</v>
      </c>
    </row>
    <row r="224" spans="1:25" x14ac:dyDescent="0.2">
      <c r="A224" s="83">
        <f t="shared" si="5"/>
        <v>42240</v>
      </c>
      <c r="B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3152.6899999999996</v>
      </c>
      <c r="C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3108.81</v>
      </c>
      <c r="D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3056.24</v>
      </c>
      <c r="E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3049.3399999999997</v>
      </c>
      <c r="F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3044.81</v>
      </c>
      <c r="G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3037.58</v>
      </c>
      <c r="H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3070.75</v>
      </c>
      <c r="I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3154.52</v>
      </c>
      <c r="J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3157.3599999999997</v>
      </c>
      <c r="K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3278.1699999999996</v>
      </c>
      <c r="L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3296.8499999999995</v>
      </c>
      <c r="M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3301.1299999999997</v>
      </c>
      <c r="N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3258.3499999999995</v>
      </c>
      <c r="O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3264.6499999999996</v>
      </c>
      <c r="P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3247.3599999999997</v>
      </c>
      <c r="Q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3230.8499999999995</v>
      </c>
      <c r="R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3203.6499999999996</v>
      </c>
      <c r="S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3200.43</v>
      </c>
      <c r="T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3231.0699999999997</v>
      </c>
      <c r="U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3353.2599999999998</v>
      </c>
      <c r="V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3401.08</v>
      </c>
      <c r="W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3355.74</v>
      </c>
      <c r="X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3231.7999999999997</v>
      </c>
      <c r="Y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3337.72</v>
      </c>
    </row>
    <row r="225" spans="1:27" x14ac:dyDescent="0.2">
      <c r="A225" s="83">
        <f t="shared" si="5"/>
        <v>42241</v>
      </c>
      <c r="B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3149.91</v>
      </c>
      <c r="C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3088.04</v>
      </c>
      <c r="D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3063.72</v>
      </c>
      <c r="E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3052.7599999999998</v>
      </c>
      <c r="F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3046.22</v>
      </c>
      <c r="G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3040.18</v>
      </c>
      <c r="H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3074.5699999999997</v>
      </c>
      <c r="I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3178.14</v>
      </c>
      <c r="J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3130.96</v>
      </c>
      <c r="K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3226.22</v>
      </c>
      <c r="L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3275.3199999999997</v>
      </c>
      <c r="M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3275.7699999999995</v>
      </c>
      <c r="N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3222.4799999999996</v>
      </c>
      <c r="O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3221.54</v>
      </c>
      <c r="P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3204.64</v>
      </c>
      <c r="Q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3204.79</v>
      </c>
      <c r="R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3202.2599999999998</v>
      </c>
      <c r="S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3199.4199999999996</v>
      </c>
      <c r="T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3229.33</v>
      </c>
      <c r="U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3352.3599999999997</v>
      </c>
      <c r="V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3403.71</v>
      </c>
      <c r="W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3365.0599999999995</v>
      </c>
      <c r="X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3204.35</v>
      </c>
      <c r="Y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3418.9799999999996</v>
      </c>
    </row>
    <row r="226" spans="1:27" x14ac:dyDescent="0.2">
      <c r="A226" s="83">
        <f t="shared" si="5"/>
        <v>42242</v>
      </c>
      <c r="B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3104.87</v>
      </c>
      <c r="C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3038.5199999999995</v>
      </c>
      <c r="D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3005.6699999999996</v>
      </c>
      <c r="E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3004.83</v>
      </c>
      <c r="F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2942.14</v>
      </c>
      <c r="G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3008.7599999999998</v>
      </c>
      <c r="H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3038.7</v>
      </c>
      <c r="I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3102.72</v>
      </c>
      <c r="J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3032.22</v>
      </c>
      <c r="K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3135.5899999999997</v>
      </c>
      <c r="L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3192.5099999999998</v>
      </c>
      <c r="M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3219.95</v>
      </c>
      <c r="N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3174.22</v>
      </c>
      <c r="O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3160.24</v>
      </c>
      <c r="P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3156</v>
      </c>
      <c r="Q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3146.08</v>
      </c>
      <c r="R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3149.33</v>
      </c>
      <c r="S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3148.5899999999997</v>
      </c>
      <c r="T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3160.02</v>
      </c>
      <c r="U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3293.0699999999997</v>
      </c>
      <c r="V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3313.87</v>
      </c>
      <c r="W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3262.3899999999994</v>
      </c>
      <c r="X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3142.1299999999997</v>
      </c>
      <c r="Y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3234.4199999999996</v>
      </c>
    </row>
    <row r="227" spans="1:27" x14ac:dyDescent="0.2">
      <c r="A227" s="83">
        <f t="shared" si="5"/>
        <v>42243</v>
      </c>
      <c r="B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3123.5899999999997</v>
      </c>
      <c r="C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3075.29</v>
      </c>
      <c r="D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3042.6099999999997</v>
      </c>
      <c r="E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3036.4399999999996</v>
      </c>
      <c r="F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3038.4399999999996</v>
      </c>
      <c r="G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3038.04</v>
      </c>
      <c r="H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3067.25</v>
      </c>
      <c r="I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3130.3399999999997</v>
      </c>
      <c r="J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3082.48</v>
      </c>
      <c r="K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3205.1099999999997</v>
      </c>
      <c r="L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3234.54</v>
      </c>
      <c r="M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3284.8899999999994</v>
      </c>
      <c r="N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3250.14</v>
      </c>
      <c r="O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3263.6099999999997</v>
      </c>
      <c r="P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3248.2</v>
      </c>
      <c r="Q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3247.9799999999996</v>
      </c>
      <c r="R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3214.3399999999997</v>
      </c>
      <c r="S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3246.04</v>
      </c>
      <c r="T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3309.6299999999997</v>
      </c>
      <c r="U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3401.3799999999997</v>
      </c>
      <c r="V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3392</v>
      </c>
      <c r="W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3352.7999999999997</v>
      </c>
      <c r="X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3201.87</v>
      </c>
      <c r="Y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3264.54</v>
      </c>
      <c r="AA227" s="84"/>
    </row>
    <row r="228" spans="1:27" x14ac:dyDescent="0.2">
      <c r="A228" s="83">
        <f t="shared" si="5"/>
        <v>42244</v>
      </c>
      <c r="B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3104.9799999999996</v>
      </c>
      <c r="C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3055.0199999999995</v>
      </c>
      <c r="D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3030.2</v>
      </c>
      <c r="E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3025.5</v>
      </c>
      <c r="F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3024.5499999999997</v>
      </c>
      <c r="G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3028.22</v>
      </c>
      <c r="H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3069.37</v>
      </c>
      <c r="I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3161.67</v>
      </c>
      <c r="J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3092.2</v>
      </c>
      <c r="K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3229.0699999999997</v>
      </c>
      <c r="L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3301.9399999999996</v>
      </c>
      <c r="M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3322.3099999999995</v>
      </c>
      <c r="N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3295.5499999999997</v>
      </c>
      <c r="O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3282.3399999999997</v>
      </c>
      <c r="P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3251.2</v>
      </c>
      <c r="Q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3219.5299999999997</v>
      </c>
      <c r="R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3212.08</v>
      </c>
      <c r="S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3207.6299999999997</v>
      </c>
      <c r="T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3226.99</v>
      </c>
      <c r="U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3384.16</v>
      </c>
      <c r="V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3388.16</v>
      </c>
      <c r="W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3343.58</v>
      </c>
      <c r="X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3191.91</v>
      </c>
      <c r="Y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3231.8999999999996</v>
      </c>
    </row>
    <row r="229" spans="1:27" x14ac:dyDescent="0.2">
      <c r="A229" s="83">
        <f t="shared" si="5"/>
        <v>42245</v>
      </c>
      <c r="B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3148.68</v>
      </c>
      <c r="C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3100.91</v>
      </c>
      <c r="D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3069.8599999999997</v>
      </c>
      <c r="E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3061.45</v>
      </c>
      <c r="F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3054.23</v>
      </c>
      <c r="G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3029.8399999999997</v>
      </c>
      <c r="H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3054.89</v>
      </c>
      <c r="I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3090.0099999999998</v>
      </c>
      <c r="J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3212.81</v>
      </c>
      <c r="K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3105.97</v>
      </c>
      <c r="L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3152.0699999999997</v>
      </c>
      <c r="M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3157.1699999999996</v>
      </c>
      <c r="N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3130.93</v>
      </c>
      <c r="O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3120.6</v>
      </c>
      <c r="P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3114.3599999999997</v>
      </c>
      <c r="Q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3112.56</v>
      </c>
      <c r="R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3145.3199999999997</v>
      </c>
      <c r="S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3142.5299999999997</v>
      </c>
      <c r="T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3147.06</v>
      </c>
      <c r="U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3327.5899999999997</v>
      </c>
      <c r="V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3370.54</v>
      </c>
      <c r="W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3363.0099999999998</v>
      </c>
      <c r="X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3237.7599999999998</v>
      </c>
      <c r="Y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3082.75</v>
      </c>
    </row>
    <row r="230" spans="1:27" x14ac:dyDescent="0.2">
      <c r="A230" s="83">
        <f t="shared" si="5"/>
        <v>42246</v>
      </c>
      <c r="B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3164.0099999999998</v>
      </c>
      <c r="C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3095.4399999999996</v>
      </c>
      <c r="D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3062.2599999999998</v>
      </c>
      <c r="E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3050.64</v>
      </c>
      <c r="F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3047.5</v>
      </c>
      <c r="G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3019.06</v>
      </c>
      <c r="H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3030.0299999999997</v>
      </c>
      <c r="I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3040.47</v>
      </c>
      <c r="J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3115.8999999999996</v>
      </c>
      <c r="K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3038.83</v>
      </c>
      <c r="L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3093.3999999999996</v>
      </c>
      <c r="M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3126.95</v>
      </c>
      <c r="N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3114.5299999999997</v>
      </c>
      <c r="O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3104.6899999999996</v>
      </c>
      <c r="P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3101.66</v>
      </c>
      <c r="Q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3075.5099999999998</v>
      </c>
      <c r="R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3060.22</v>
      </c>
      <c r="S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3057.25</v>
      </c>
      <c r="T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3128.5199999999995</v>
      </c>
      <c r="U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3301.3099999999995</v>
      </c>
      <c r="V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3345.8099999999995</v>
      </c>
      <c r="W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3296.2299999999996</v>
      </c>
      <c r="X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3199.5</v>
      </c>
      <c r="Y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3069.7999999999997</v>
      </c>
    </row>
    <row r="231" spans="1:27" x14ac:dyDescent="0.2">
      <c r="A231" s="83">
        <f t="shared" si="5"/>
        <v>42247</v>
      </c>
      <c r="B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3142.29</v>
      </c>
      <c r="C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3085.96</v>
      </c>
      <c r="D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3062.8099999999995</v>
      </c>
      <c r="E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3045.89</v>
      </c>
      <c r="F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3046.8799999999997</v>
      </c>
      <c r="G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3040.45</v>
      </c>
      <c r="H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3060.39</v>
      </c>
      <c r="I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3140.0299999999997</v>
      </c>
      <c r="J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3086.5699999999997</v>
      </c>
      <c r="K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3200.3999999999996</v>
      </c>
      <c r="L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3227.8899999999994</v>
      </c>
      <c r="M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3220.29</v>
      </c>
      <c r="N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3198.62</v>
      </c>
      <c r="O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3190.9399999999996</v>
      </c>
      <c r="P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3165.2</v>
      </c>
      <c r="Q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3172.1499999999996</v>
      </c>
      <c r="R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3143.93</v>
      </c>
      <c r="S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3118.63</v>
      </c>
      <c r="T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3143.1099999999997</v>
      </c>
      <c r="U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3318.08</v>
      </c>
      <c r="V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3367.0999999999995</v>
      </c>
      <c r="W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3287.2699999999995</v>
      </c>
      <c r="X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3180.1</v>
      </c>
      <c r="Y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3226.4599999999996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158</v>
      </c>
    </row>
    <row r="234" spans="1:27" ht="12.75" x14ac:dyDescent="0.2">
      <c r="A234" s="171" t="s">
        <v>49</v>
      </c>
      <c r="B234" s="182" t="s">
        <v>128</v>
      </c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4"/>
    </row>
    <row r="235" spans="1:27" ht="12.75" x14ac:dyDescent="0.2">
      <c r="A235" s="172"/>
      <c r="B235" s="185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7"/>
    </row>
    <row r="236" spans="1:27" ht="12.75" x14ac:dyDescent="0.2">
      <c r="A236" s="172"/>
      <c r="B236" s="174" t="s">
        <v>129</v>
      </c>
      <c r="C236" s="165" t="s">
        <v>130</v>
      </c>
      <c r="D236" s="165" t="s">
        <v>131</v>
      </c>
      <c r="E236" s="165" t="s">
        <v>132</v>
      </c>
      <c r="F236" s="165" t="s">
        <v>133</v>
      </c>
      <c r="G236" s="165" t="s">
        <v>134</v>
      </c>
      <c r="H236" s="165" t="s">
        <v>135</v>
      </c>
      <c r="I236" s="165" t="s">
        <v>136</v>
      </c>
      <c r="J236" s="165" t="s">
        <v>137</v>
      </c>
      <c r="K236" s="165" t="s">
        <v>138</v>
      </c>
      <c r="L236" s="165" t="s">
        <v>139</v>
      </c>
      <c r="M236" s="165" t="s">
        <v>140</v>
      </c>
      <c r="N236" s="176" t="s">
        <v>141</v>
      </c>
      <c r="O236" s="165" t="s">
        <v>142</v>
      </c>
      <c r="P236" s="165" t="s">
        <v>143</v>
      </c>
      <c r="Q236" s="165" t="s">
        <v>144</v>
      </c>
      <c r="R236" s="165" t="s">
        <v>145</v>
      </c>
      <c r="S236" s="165" t="s">
        <v>146</v>
      </c>
      <c r="T236" s="165" t="s">
        <v>147</v>
      </c>
      <c r="U236" s="165" t="s">
        <v>148</v>
      </c>
      <c r="V236" s="165" t="s">
        <v>149</v>
      </c>
      <c r="W236" s="165" t="s">
        <v>150</v>
      </c>
      <c r="X236" s="165" t="s">
        <v>151</v>
      </c>
      <c r="Y236" s="165" t="s">
        <v>152</v>
      </c>
    </row>
    <row r="237" spans="1:27" ht="12.75" x14ac:dyDescent="0.2">
      <c r="A237" s="173"/>
      <c r="B237" s="175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77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</row>
    <row r="238" spans="1:27" x14ac:dyDescent="0.2">
      <c r="A238" s="83">
        <f>A201</f>
        <v>42217</v>
      </c>
      <c r="B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3248.6699999999996</v>
      </c>
      <c r="C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3107.68</v>
      </c>
      <c r="D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3014.8199999999997</v>
      </c>
      <c r="E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2996.7999999999997</v>
      </c>
      <c r="F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2987.1699999999996</v>
      </c>
      <c r="G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2985.2799999999997</v>
      </c>
      <c r="H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2979.87</v>
      </c>
      <c r="I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3027.9799999999996</v>
      </c>
      <c r="J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3138.7</v>
      </c>
      <c r="K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3152.41</v>
      </c>
      <c r="L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3231.0099999999998</v>
      </c>
      <c r="M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3307.41</v>
      </c>
      <c r="N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3258.4299999999994</v>
      </c>
      <c r="O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3254.66</v>
      </c>
      <c r="P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3252.6899999999996</v>
      </c>
      <c r="Q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3292.6399999999994</v>
      </c>
      <c r="R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3228.4299999999994</v>
      </c>
      <c r="S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3253.7</v>
      </c>
      <c r="T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3228.5199999999995</v>
      </c>
      <c r="U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3285.0299999999997</v>
      </c>
      <c r="V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3321.8599999999997</v>
      </c>
      <c r="W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3370.6899999999996</v>
      </c>
      <c r="X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3299.0999999999995</v>
      </c>
      <c r="Y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3116.4199999999996</v>
      </c>
    </row>
    <row r="239" spans="1:27" x14ac:dyDescent="0.2">
      <c r="A239" s="83">
        <f t="shared" ref="A239:A268" si="6">A202</f>
        <v>42218</v>
      </c>
      <c r="B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3166</v>
      </c>
      <c r="C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3031.6299999999997</v>
      </c>
      <c r="D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3004.1099999999997</v>
      </c>
      <c r="E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2992.8199999999997</v>
      </c>
      <c r="F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2969.7999999999997</v>
      </c>
      <c r="G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2954.1099999999997</v>
      </c>
      <c r="H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2979.18</v>
      </c>
      <c r="I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3007.5299999999997</v>
      </c>
      <c r="J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3104.74</v>
      </c>
      <c r="K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3080.89</v>
      </c>
      <c r="L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3187.4799999999996</v>
      </c>
      <c r="M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3201.56</v>
      </c>
      <c r="N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3213.7799999999997</v>
      </c>
      <c r="O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3197.5699999999997</v>
      </c>
      <c r="P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3199.79</v>
      </c>
      <c r="Q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3199.18</v>
      </c>
      <c r="R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3198.4199999999996</v>
      </c>
      <c r="S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3166.31</v>
      </c>
      <c r="T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3165.9599999999996</v>
      </c>
      <c r="U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3163.52</v>
      </c>
      <c r="V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3305.4799999999996</v>
      </c>
      <c r="W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3338.5299999999997</v>
      </c>
      <c r="X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3242.6699999999996</v>
      </c>
      <c r="Y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3120.72</v>
      </c>
    </row>
    <row r="240" spans="1:27" x14ac:dyDescent="0.2">
      <c r="A240" s="83">
        <f t="shared" si="6"/>
        <v>42219</v>
      </c>
      <c r="B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3096.37</v>
      </c>
      <c r="C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3015.33</v>
      </c>
      <c r="D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2986.2299999999996</v>
      </c>
      <c r="E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2970.8199999999997</v>
      </c>
      <c r="F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2957.5299999999997</v>
      </c>
      <c r="G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2958.97</v>
      </c>
      <c r="H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2975.27</v>
      </c>
      <c r="I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3105.3099999999995</v>
      </c>
      <c r="J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3046.3599999999997</v>
      </c>
      <c r="K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3197.91</v>
      </c>
      <c r="L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3315.79</v>
      </c>
      <c r="M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3335.16</v>
      </c>
      <c r="N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3314.9399999999996</v>
      </c>
      <c r="O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3305.2299999999996</v>
      </c>
      <c r="P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3302.45</v>
      </c>
      <c r="Q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3309.8099999999995</v>
      </c>
      <c r="R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3306.49</v>
      </c>
      <c r="S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3257.24</v>
      </c>
      <c r="T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3228.5</v>
      </c>
      <c r="U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3230.47</v>
      </c>
      <c r="V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3311.41</v>
      </c>
      <c r="W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3358.54</v>
      </c>
      <c r="X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3270.9799999999996</v>
      </c>
      <c r="Y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3361.37</v>
      </c>
    </row>
    <row r="241" spans="1:25" x14ac:dyDescent="0.2">
      <c r="A241" s="83">
        <f t="shared" si="6"/>
        <v>42220</v>
      </c>
      <c r="B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3092.31</v>
      </c>
      <c r="C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2966.5899999999997</v>
      </c>
      <c r="D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2939.89</v>
      </c>
      <c r="E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2931.0299999999997</v>
      </c>
      <c r="F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2925.64</v>
      </c>
      <c r="G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2927.58</v>
      </c>
      <c r="H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2932.2599999999998</v>
      </c>
      <c r="I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3039.1099999999997</v>
      </c>
      <c r="J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3024.0299999999997</v>
      </c>
      <c r="K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3204.2799999999997</v>
      </c>
      <c r="L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3274.08</v>
      </c>
      <c r="M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3317.2799999999997</v>
      </c>
      <c r="N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3279.12</v>
      </c>
      <c r="O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3273.3199999999997</v>
      </c>
      <c r="P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3275.8899999999994</v>
      </c>
      <c r="Q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3276.91</v>
      </c>
      <c r="R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3238.6699999999996</v>
      </c>
      <c r="S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3221.43</v>
      </c>
      <c r="T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3204.66</v>
      </c>
      <c r="U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3232.6699999999996</v>
      </c>
      <c r="V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3281.16</v>
      </c>
      <c r="W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3297.7799999999997</v>
      </c>
      <c r="X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3221.0099999999998</v>
      </c>
      <c r="Y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3345.6699999999996</v>
      </c>
    </row>
    <row r="242" spans="1:25" x14ac:dyDescent="0.2">
      <c r="A242" s="83">
        <f t="shared" si="6"/>
        <v>42221</v>
      </c>
      <c r="B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3266.75</v>
      </c>
      <c r="C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3063.56</v>
      </c>
      <c r="D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3009.7</v>
      </c>
      <c r="E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2990</v>
      </c>
      <c r="F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2964.99</v>
      </c>
      <c r="G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2961.7799999999997</v>
      </c>
      <c r="H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3002.3399999999997</v>
      </c>
      <c r="I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3084.91</v>
      </c>
      <c r="J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3081.45</v>
      </c>
      <c r="K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3258.5599999999995</v>
      </c>
      <c r="L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3340.2799999999997</v>
      </c>
      <c r="M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3420.6899999999996</v>
      </c>
      <c r="N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3421.99</v>
      </c>
      <c r="O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3421.8399999999997</v>
      </c>
      <c r="P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3444.7</v>
      </c>
      <c r="Q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3435.91</v>
      </c>
      <c r="R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3379.2499999999995</v>
      </c>
      <c r="S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3319.0699999999997</v>
      </c>
      <c r="T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3299.2299999999996</v>
      </c>
      <c r="U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3319.3399999999997</v>
      </c>
      <c r="V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3401.3899999999994</v>
      </c>
      <c r="W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3414.2999999999997</v>
      </c>
      <c r="X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3321.8999999999996</v>
      </c>
      <c r="Y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3431.4199999999996</v>
      </c>
    </row>
    <row r="243" spans="1:25" x14ac:dyDescent="0.2">
      <c r="A243" s="83">
        <f t="shared" si="6"/>
        <v>42222</v>
      </c>
      <c r="B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3302.72</v>
      </c>
      <c r="C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3040.66</v>
      </c>
      <c r="D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3023.3799999999997</v>
      </c>
      <c r="E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3020.0499999999997</v>
      </c>
      <c r="F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2993.54</v>
      </c>
      <c r="G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2980.02</v>
      </c>
      <c r="H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3027.2</v>
      </c>
      <c r="I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3134.5699999999997</v>
      </c>
      <c r="J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3070.17</v>
      </c>
      <c r="K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3259.16</v>
      </c>
      <c r="L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3344.1899999999996</v>
      </c>
      <c r="M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3366.66</v>
      </c>
      <c r="N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3344.2499999999995</v>
      </c>
      <c r="O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3364.5299999999997</v>
      </c>
      <c r="P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3379.7299999999996</v>
      </c>
      <c r="Q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3414.04</v>
      </c>
      <c r="R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3331.0899999999997</v>
      </c>
      <c r="S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3291.3199999999997</v>
      </c>
      <c r="T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3255.41</v>
      </c>
      <c r="U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3287.2799999999997</v>
      </c>
      <c r="V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3378.4699999999993</v>
      </c>
      <c r="W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3314.6799999999994</v>
      </c>
      <c r="X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3215.5499999999997</v>
      </c>
      <c r="Y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3369.75</v>
      </c>
    </row>
    <row r="244" spans="1:25" x14ac:dyDescent="0.2">
      <c r="A244" s="83">
        <f t="shared" si="6"/>
        <v>42223</v>
      </c>
      <c r="B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3213.29</v>
      </c>
      <c r="C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3047.18</v>
      </c>
      <c r="D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3026.4199999999996</v>
      </c>
      <c r="E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3013.75</v>
      </c>
      <c r="F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3006.35</v>
      </c>
      <c r="G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2994.08</v>
      </c>
      <c r="H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3018.21</v>
      </c>
      <c r="I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3120.24</v>
      </c>
      <c r="J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3062.7799999999997</v>
      </c>
      <c r="K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3274.3499999999995</v>
      </c>
      <c r="L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3345.87</v>
      </c>
      <c r="M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3365.24</v>
      </c>
      <c r="N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3340.3399999999997</v>
      </c>
      <c r="O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3399.3199999999997</v>
      </c>
      <c r="P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3398.99</v>
      </c>
      <c r="Q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3396.4199999999996</v>
      </c>
      <c r="R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3344.79</v>
      </c>
      <c r="S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3265.6899999999996</v>
      </c>
      <c r="T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3285.68</v>
      </c>
      <c r="U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3327.8999999999996</v>
      </c>
      <c r="V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3374.2099999999996</v>
      </c>
      <c r="W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3312.95</v>
      </c>
      <c r="X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3195.95</v>
      </c>
      <c r="Y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3343.9799999999996</v>
      </c>
    </row>
    <row r="245" spans="1:25" x14ac:dyDescent="0.2">
      <c r="A245" s="83">
        <f t="shared" si="6"/>
        <v>42224</v>
      </c>
      <c r="B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3160.2799999999997</v>
      </c>
      <c r="C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3047.18</v>
      </c>
      <c r="D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3016.8999999999996</v>
      </c>
      <c r="E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3007.5499999999997</v>
      </c>
      <c r="F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2992.99</v>
      </c>
      <c r="G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2965.45</v>
      </c>
      <c r="H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3006.62</v>
      </c>
      <c r="I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3119.17</v>
      </c>
      <c r="J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3326.0099999999998</v>
      </c>
      <c r="K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3241.9799999999996</v>
      </c>
      <c r="L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3295.8099999999995</v>
      </c>
      <c r="M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3315.41</v>
      </c>
      <c r="N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3315.5299999999997</v>
      </c>
      <c r="O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3308.5699999999997</v>
      </c>
      <c r="P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3289.4299999999994</v>
      </c>
      <c r="Q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3290.45</v>
      </c>
      <c r="R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3284.4799999999996</v>
      </c>
      <c r="S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3239.58</v>
      </c>
      <c r="T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3225.4299999999994</v>
      </c>
      <c r="U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3329.0199999999995</v>
      </c>
      <c r="V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3399.2099999999996</v>
      </c>
      <c r="W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3371.24</v>
      </c>
      <c r="X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3275.18</v>
      </c>
      <c r="Y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3095.6499999999996</v>
      </c>
    </row>
    <row r="246" spans="1:25" x14ac:dyDescent="0.2">
      <c r="A246" s="83">
        <f t="shared" si="6"/>
        <v>42225</v>
      </c>
      <c r="B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3186.75</v>
      </c>
      <c r="C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3068.62</v>
      </c>
      <c r="D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3022.04</v>
      </c>
      <c r="E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3020.21</v>
      </c>
      <c r="F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3001.6299999999997</v>
      </c>
      <c r="G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2982.4399999999996</v>
      </c>
      <c r="H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3015.2299999999996</v>
      </c>
      <c r="I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3063.8599999999997</v>
      </c>
      <c r="J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3215.6899999999996</v>
      </c>
      <c r="K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3104.2099999999996</v>
      </c>
      <c r="L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3192.24</v>
      </c>
      <c r="M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3229.24</v>
      </c>
      <c r="N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3204.25</v>
      </c>
      <c r="O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3205.96</v>
      </c>
      <c r="P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3212.8999999999996</v>
      </c>
      <c r="Q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3215.5</v>
      </c>
      <c r="R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3228.7699999999995</v>
      </c>
      <c r="S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3209.67</v>
      </c>
      <c r="T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3183.6699999999996</v>
      </c>
      <c r="U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3303.8899999999994</v>
      </c>
      <c r="V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3350.47</v>
      </c>
      <c r="W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3351.5899999999997</v>
      </c>
      <c r="X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3226.6799999999994</v>
      </c>
      <c r="Y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3060.2299999999996</v>
      </c>
    </row>
    <row r="247" spans="1:25" x14ac:dyDescent="0.2">
      <c r="A247" s="83">
        <f t="shared" si="6"/>
        <v>42226</v>
      </c>
      <c r="B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3147.95</v>
      </c>
      <c r="C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3044.97</v>
      </c>
      <c r="D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3022.0599999999995</v>
      </c>
      <c r="E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3005.0499999999997</v>
      </c>
      <c r="F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2972.87</v>
      </c>
      <c r="G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2967.75</v>
      </c>
      <c r="H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3018.1</v>
      </c>
      <c r="I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3129.1499999999996</v>
      </c>
      <c r="J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3050.89</v>
      </c>
      <c r="K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3262.2599999999998</v>
      </c>
      <c r="L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3337.7599999999998</v>
      </c>
      <c r="M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3369.7099999999996</v>
      </c>
      <c r="N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3333.41</v>
      </c>
      <c r="O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3480.5599999999995</v>
      </c>
      <c r="P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3504.7699999999995</v>
      </c>
      <c r="Q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3592.54</v>
      </c>
      <c r="R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3422.1299999999997</v>
      </c>
      <c r="S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3315.2299999999996</v>
      </c>
      <c r="T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3215.35</v>
      </c>
      <c r="U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3302.0299999999997</v>
      </c>
      <c r="V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3357.87</v>
      </c>
      <c r="W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3270.7999999999997</v>
      </c>
      <c r="X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3120.7999999999997</v>
      </c>
      <c r="Y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3303.54</v>
      </c>
    </row>
    <row r="248" spans="1:25" x14ac:dyDescent="0.2">
      <c r="A248" s="83">
        <f t="shared" si="6"/>
        <v>42227</v>
      </c>
      <c r="B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3307.25</v>
      </c>
      <c r="C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3066.0699999999997</v>
      </c>
      <c r="D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3028.1699999999996</v>
      </c>
      <c r="E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3005.18</v>
      </c>
      <c r="F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2979.85</v>
      </c>
      <c r="G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2969.2599999999998</v>
      </c>
      <c r="H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3014.3399999999997</v>
      </c>
      <c r="I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3114.43</v>
      </c>
      <c r="J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3050.2799999999997</v>
      </c>
      <c r="K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3347.37</v>
      </c>
      <c r="L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3452.4799999999996</v>
      </c>
      <c r="M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3471.7099999999996</v>
      </c>
      <c r="N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3351.74</v>
      </c>
      <c r="O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3372.5599999999995</v>
      </c>
      <c r="P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3701.9299999999994</v>
      </c>
      <c r="Q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3541.9799999999996</v>
      </c>
      <c r="R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3320.9699999999993</v>
      </c>
      <c r="S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3270.7599999999998</v>
      </c>
      <c r="T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3224.49</v>
      </c>
      <c r="U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3315.8599999999997</v>
      </c>
      <c r="V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3364.3099999999995</v>
      </c>
      <c r="W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3282.99</v>
      </c>
      <c r="X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3129.31</v>
      </c>
      <c r="Y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3300.2499999999995</v>
      </c>
    </row>
    <row r="249" spans="1:25" x14ac:dyDescent="0.2">
      <c r="A249" s="83">
        <f t="shared" si="6"/>
        <v>42228</v>
      </c>
      <c r="B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3079.64</v>
      </c>
      <c r="C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3024.13</v>
      </c>
      <c r="D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2996.1</v>
      </c>
      <c r="E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2981.68</v>
      </c>
      <c r="F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2967.66</v>
      </c>
      <c r="G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2959.5699999999997</v>
      </c>
      <c r="H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3003.6299999999997</v>
      </c>
      <c r="I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3085.8799999999997</v>
      </c>
      <c r="J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2962.93</v>
      </c>
      <c r="K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3144.96</v>
      </c>
      <c r="L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3191.2799999999997</v>
      </c>
      <c r="M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3199.2799999999997</v>
      </c>
      <c r="N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3220.83</v>
      </c>
      <c r="O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3246.3599999999997</v>
      </c>
      <c r="P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3227.5699999999997</v>
      </c>
      <c r="Q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3224.3599999999997</v>
      </c>
      <c r="R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3184.79</v>
      </c>
      <c r="S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3178.6499999999996</v>
      </c>
      <c r="T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3174.08</v>
      </c>
      <c r="U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3292.0999999999995</v>
      </c>
      <c r="V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3295.7</v>
      </c>
      <c r="W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3286.2499999999995</v>
      </c>
      <c r="X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3200.0299999999997</v>
      </c>
      <c r="Y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3321.3899999999994</v>
      </c>
    </row>
    <row r="250" spans="1:25" x14ac:dyDescent="0.2">
      <c r="A250" s="83">
        <f t="shared" si="6"/>
        <v>42229</v>
      </c>
      <c r="B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3076.14</v>
      </c>
      <c r="C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3009.3599999999997</v>
      </c>
      <c r="D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2989.71</v>
      </c>
      <c r="E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2971.5</v>
      </c>
      <c r="F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2957.2799999999997</v>
      </c>
      <c r="G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2954.37</v>
      </c>
      <c r="H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2989.88</v>
      </c>
      <c r="I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3107.9799999999996</v>
      </c>
      <c r="J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3009.24</v>
      </c>
      <c r="K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3178.0099999999998</v>
      </c>
      <c r="L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3250.8899999999994</v>
      </c>
      <c r="M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3295.62</v>
      </c>
      <c r="N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3262.46</v>
      </c>
      <c r="O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3267.9399999999996</v>
      </c>
      <c r="P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3275.2599999999998</v>
      </c>
      <c r="Q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3280.8599999999997</v>
      </c>
      <c r="R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3227.9999999999995</v>
      </c>
      <c r="S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3205.41</v>
      </c>
      <c r="T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3175.85</v>
      </c>
      <c r="U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3287.9199999999996</v>
      </c>
      <c r="V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3350.8099999999995</v>
      </c>
      <c r="W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3308.3799999999997</v>
      </c>
      <c r="X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3212.1499999999996</v>
      </c>
      <c r="Y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3238.2299999999996</v>
      </c>
    </row>
    <row r="251" spans="1:25" x14ac:dyDescent="0.2">
      <c r="A251" s="83">
        <f t="shared" si="6"/>
        <v>42230</v>
      </c>
      <c r="B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3066.1499999999996</v>
      </c>
      <c r="C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3010.1899999999996</v>
      </c>
      <c r="D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2995.0099999999998</v>
      </c>
      <c r="E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2979.45</v>
      </c>
      <c r="F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2957.45</v>
      </c>
      <c r="G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2958.3999999999996</v>
      </c>
      <c r="H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2998.0299999999997</v>
      </c>
      <c r="I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3094.1</v>
      </c>
      <c r="J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3033.04</v>
      </c>
      <c r="K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3201.3599999999997</v>
      </c>
      <c r="L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3247.0499999999997</v>
      </c>
      <c r="M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3276.29</v>
      </c>
      <c r="N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3265.4199999999996</v>
      </c>
      <c r="O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3310.49</v>
      </c>
      <c r="P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3323.47</v>
      </c>
      <c r="Q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3331.2</v>
      </c>
      <c r="R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3274.4799999999996</v>
      </c>
      <c r="S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3231.2599999999998</v>
      </c>
      <c r="T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3200.3199999999997</v>
      </c>
      <c r="U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3283.0699999999997</v>
      </c>
      <c r="V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3383.25</v>
      </c>
      <c r="W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3330.9399999999996</v>
      </c>
      <c r="X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3207.8399999999997</v>
      </c>
      <c r="Y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3288.1099999999997</v>
      </c>
    </row>
    <row r="252" spans="1:25" x14ac:dyDescent="0.2">
      <c r="A252" s="83">
        <f t="shared" si="6"/>
        <v>42231</v>
      </c>
      <c r="B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3214.6899999999996</v>
      </c>
      <c r="C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3131.88</v>
      </c>
      <c r="D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3069.1</v>
      </c>
      <c r="E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3049.62</v>
      </c>
      <c r="F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3027.6099999999997</v>
      </c>
      <c r="G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3010.68</v>
      </c>
      <c r="H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3022.23</v>
      </c>
      <c r="I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3094.52</v>
      </c>
      <c r="J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3266.6899999999996</v>
      </c>
      <c r="K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3287.49</v>
      </c>
      <c r="L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3380.8199999999997</v>
      </c>
      <c r="M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3446.43</v>
      </c>
      <c r="N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3419.49</v>
      </c>
      <c r="O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3449.0899999999997</v>
      </c>
      <c r="P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3462.9799999999996</v>
      </c>
      <c r="Q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3415.3799999999997</v>
      </c>
      <c r="R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3395.5599999999995</v>
      </c>
      <c r="S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3384.9599999999996</v>
      </c>
      <c r="T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3362.4799999999996</v>
      </c>
      <c r="U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3421.3399999999997</v>
      </c>
      <c r="V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3512.37</v>
      </c>
      <c r="W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3452.91</v>
      </c>
      <c r="X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3370.4299999999994</v>
      </c>
      <c r="Y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3181.38</v>
      </c>
    </row>
    <row r="253" spans="1:25" x14ac:dyDescent="0.2">
      <c r="A253" s="83">
        <f t="shared" si="6"/>
        <v>42232</v>
      </c>
      <c r="B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3097</v>
      </c>
      <c r="C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3013.64</v>
      </c>
      <c r="D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2988.3799999999997</v>
      </c>
      <c r="E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2967.85</v>
      </c>
      <c r="F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2956.9799999999996</v>
      </c>
      <c r="G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2946.99</v>
      </c>
      <c r="H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2945.8199999999997</v>
      </c>
      <c r="I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2954.68</v>
      </c>
      <c r="J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3056.1299999999997</v>
      </c>
      <c r="K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3050.6899999999996</v>
      </c>
      <c r="L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3147.3999999999996</v>
      </c>
      <c r="M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3123.5299999999997</v>
      </c>
      <c r="N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3148.29</v>
      </c>
      <c r="O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3155.68</v>
      </c>
      <c r="P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3139.7599999999998</v>
      </c>
      <c r="Q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3148.29</v>
      </c>
      <c r="R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3146.79</v>
      </c>
      <c r="S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3114.7299999999996</v>
      </c>
      <c r="T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3120.89</v>
      </c>
      <c r="U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3220.2799999999997</v>
      </c>
      <c r="V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3363.93</v>
      </c>
      <c r="W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3288.25</v>
      </c>
      <c r="X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3202.0899999999997</v>
      </c>
      <c r="Y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3015.0699999999997</v>
      </c>
    </row>
    <row r="254" spans="1:25" x14ac:dyDescent="0.2">
      <c r="A254" s="83">
        <f t="shared" si="6"/>
        <v>42233</v>
      </c>
      <c r="B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3117.8999999999996</v>
      </c>
      <c r="C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3025.6899999999996</v>
      </c>
      <c r="D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3007.39</v>
      </c>
      <c r="E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2996.83</v>
      </c>
      <c r="F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2974.75</v>
      </c>
      <c r="G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2979.18</v>
      </c>
      <c r="H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3006.3199999999997</v>
      </c>
      <c r="I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3082.1699999999996</v>
      </c>
      <c r="J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3044.8599999999997</v>
      </c>
      <c r="K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3214.2</v>
      </c>
      <c r="L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3307.75</v>
      </c>
      <c r="M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3329.5099999999998</v>
      </c>
      <c r="N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3292.5899999999997</v>
      </c>
      <c r="O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3310.58</v>
      </c>
      <c r="P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3317.87</v>
      </c>
      <c r="Q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3300.74</v>
      </c>
      <c r="R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3256.7299999999996</v>
      </c>
      <c r="S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3253.33</v>
      </c>
      <c r="T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3208.2599999999998</v>
      </c>
      <c r="U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3293.0699999999997</v>
      </c>
      <c r="V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3400.1899999999996</v>
      </c>
      <c r="W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3354.0999999999995</v>
      </c>
      <c r="X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3219.47</v>
      </c>
      <c r="Y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3292.41</v>
      </c>
    </row>
    <row r="255" spans="1:25" x14ac:dyDescent="0.2">
      <c r="A255" s="83">
        <f t="shared" si="6"/>
        <v>42234</v>
      </c>
      <c r="B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3083.83</v>
      </c>
      <c r="C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3021.2699999999995</v>
      </c>
      <c r="D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3006.31</v>
      </c>
      <c r="E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3001.0099999999998</v>
      </c>
      <c r="F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2975.0499999999997</v>
      </c>
      <c r="G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2978.27</v>
      </c>
      <c r="H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3000.2599999999998</v>
      </c>
      <c r="I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3096.27</v>
      </c>
      <c r="J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3049.24</v>
      </c>
      <c r="K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3206.8399999999997</v>
      </c>
      <c r="L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3287.9799999999996</v>
      </c>
      <c r="M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3294.5</v>
      </c>
      <c r="N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3266.3799999999997</v>
      </c>
      <c r="O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3283.24</v>
      </c>
      <c r="P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3292.0499999999997</v>
      </c>
      <c r="Q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3279.91</v>
      </c>
      <c r="R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3238.0899999999997</v>
      </c>
      <c r="S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3237.2699999999995</v>
      </c>
      <c r="T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3210.66</v>
      </c>
      <c r="U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3277.4199999999996</v>
      </c>
      <c r="V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3367.24</v>
      </c>
      <c r="W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3334.1399999999994</v>
      </c>
      <c r="X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3221.7699999999995</v>
      </c>
      <c r="Y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3274.8999999999996</v>
      </c>
    </row>
    <row r="256" spans="1:25" x14ac:dyDescent="0.2">
      <c r="A256" s="83">
        <f t="shared" si="6"/>
        <v>42235</v>
      </c>
      <c r="B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3073.2</v>
      </c>
      <c r="C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3019.3799999999997</v>
      </c>
      <c r="D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2981.35</v>
      </c>
      <c r="E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2967.73</v>
      </c>
      <c r="F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2939.3999999999996</v>
      </c>
      <c r="G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2961.6299999999997</v>
      </c>
      <c r="H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2998.8099999999995</v>
      </c>
      <c r="I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3090.18</v>
      </c>
      <c r="J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3037.7699999999995</v>
      </c>
      <c r="K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3205.9399999999996</v>
      </c>
      <c r="L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3255.4299999999994</v>
      </c>
      <c r="M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3266.1299999999997</v>
      </c>
      <c r="N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3267.33</v>
      </c>
      <c r="O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3284.16</v>
      </c>
      <c r="P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3293.7799999999997</v>
      </c>
      <c r="Q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3293.3399999999997</v>
      </c>
      <c r="R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3238.45</v>
      </c>
      <c r="S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3239.7699999999995</v>
      </c>
      <c r="T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3207.64</v>
      </c>
      <c r="U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3278.47</v>
      </c>
      <c r="V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3371.33</v>
      </c>
      <c r="W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3338.47</v>
      </c>
      <c r="X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3215.35</v>
      </c>
      <c r="Y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3275.5</v>
      </c>
    </row>
    <row r="257" spans="1:27" x14ac:dyDescent="0.2">
      <c r="A257" s="83">
        <f t="shared" si="6"/>
        <v>42236</v>
      </c>
      <c r="B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3085.9799999999996</v>
      </c>
      <c r="C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3036.3599999999997</v>
      </c>
      <c r="D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3006.71</v>
      </c>
      <c r="E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2984.43</v>
      </c>
      <c r="F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2968.81</v>
      </c>
      <c r="G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2976.37</v>
      </c>
      <c r="H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3008.85</v>
      </c>
      <c r="I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3093.29</v>
      </c>
      <c r="J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3113.6</v>
      </c>
      <c r="K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3242.66</v>
      </c>
      <c r="L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3275.0999999999995</v>
      </c>
      <c r="M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3289.7699999999995</v>
      </c>
      <c r="N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3276.72</v>
      </c>
      <c r="O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3269.3799999999997</v>
      </c>
      <c r="P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3273.0599999999995</v>
      </c>
      <c r="Q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3263.2599999999998</v>
      </c>
      <c r="R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3248.5899999999997</v>
      </c>
      <c r="S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3246</v>
      </c>
      <c r="T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3268.0999999999995</v>
      </c>
      <c r="U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3325.43</v>
      </c>
      <c r="V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3386.9699999999993</v>
      </c>
      <c r="W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3345.54</v>
      </c>
      <c r="X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3216.0099999999998</v>
      </c>
      <c r="Y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3375.3799999999997</v>
      </c>
    </row>
    <row r="258" spans="1:27" x14ac:dyDescent="0.2">
      <c r="A258" s="83">
        <f t="shared" si="6"/>
        <v>42237</v>
      </c>
      <c r="B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3080.0499999999997</v>
      </c>
      <c r="C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3027.99</v>
      </c>
      <c r="D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3003.43</v>
      </c>
      <c r="E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2987.8999999999996</v>
      </c>
      <c r="F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2971.99</v>
      </c>
      <c r="G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2977.4399999999996</v>
      </c>
      <c r="H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3007.75</v>
      </c>
      <c r="I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3094.81</v>
      </c>
      <c r="J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3078.17</v>
      </c>
      <c r="K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3247.1099999999997</v>
      </c>
      <c r="L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3288.6499999999996</v>
      </c>
      <c r="M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3302.49</v>
      </c>
      <c r="N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3303.3099999999995</v>
      </c>
      <c r="O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3306.95</v>
      </c>
      <c r="P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3283.5</v>
      </c>
      <c r="Q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3280.6399999999994</v>
      </c>
      <c r="R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3240.6099999999997</v>
      </c>
      <c r="S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3222.68</v>
      </c>
      <c r="T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3204.41</v>
      </c>
      <c r="U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3318.4599999999996</v>
      </c>
      <c r="V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3369.6899999999996</v>
      </c>
      <c r="W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3349.8199999999997</v>
      </c>
      <c r="X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3182.91</v>
      </c>
      <c r="Y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3267.6099999999997</v>
      </c>
    </row>
    <row r="259" spans="1:27" x14ac:dyDescent="0.2">
      <c r="A259" s="83">
        <f t="shared" si="6"/>
        <v>42238</v>
      </c>
      <c r="B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3184.7</v>
      </c>
      <c r="C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3100.58</v>
      </c>
      <c r="D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3061.7299999999996</v>
      </c>
      <c r="E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3057.72</v>
      </c>
      <c r="F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3016.43</v>
      </c>
      <c r="G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2997.96</v>
      </c>
      <c r="H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3021.22</v>
      </c>
      <c r="I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3083.9199999999996</v>
      </c>
      <c r="J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3332.6899999999996</v>
      </c>
      <c r="K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3218.8599999999997</v>
      </c>
      <c r="L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3263.22</v>
      </c>
      <c r="M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3280.1299999999997</v>
      </c>
      <c r="N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3287.7299999999996</v>
      </c>
      <c r="O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3290.24</v>
      </c>
      <c r="P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3295.5599999999995</v>
      </c>
      <c r="Q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3283.2699999999995</v>
      </c>
      <c r="R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3112.2299999999996</v>
      </c>
      <c r="S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3271.47</v>
      </c>
      <c r="T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3280.04</v>
      </c>
      <c r="U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3390.18</v>
      </c>
      <c r="V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3399.2</v>
      </c>
      <c r="W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3419.4399999999996</v>
      </c>
      <c r="X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3262.58</v>
      </c>
      <c r="Y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3133.64</v>
      </c>
    </row>
    <row r="260" spans="1:27" x14ac:dyDescent="0.2">
      <c r="A260" s="83">
        <f t="shared" si="6"/>
        <v>42239</v>
      </c>
      <c r="B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3159.64</v>
      </c>
      <c r="C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3063.18</v>
      </c>
      <c r="D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3016.49</v>
      </c>
      <c r="E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3001.95</v>
      </c>
      <c r="F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2981.1499999999996</v>
      </c>
      <c r="G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2954.4799999999996</v>
      </c>
      <c r="H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2972.7999999999997</v>
      </c>
      <c r="I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3017.9199999999996</v>
      </c>
      <c r="J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3155.0899999999997</v>
      </c>
      <c r="K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3118.68</v>
      </c>
      <c r="L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3154.33</v>
      </c>
      <c r="M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3174.04</v>
      </c>
      <c r="N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3184.8599999999997</v>
      </c>
      <c r="O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3188.5299999999997</v>
      </c>
      <c r="P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3188.3399999999997</v>
      </c>
      <c r="Q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3162.67</v>
      </c>
      <c r="R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3031.41</v>
      </c>
      <c r="S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3152.06</v>
      </c>
      <c r="T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3176.8799999999997</v>
      </c>
      <c r="U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3268.1399999999994</v>
      </c>
      <c r="V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3310.0299999999997</v>
      </c>
      <c r="W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3276.04</v>
      </c>
      <c r="X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3175.73</v>
      </c>
      <c r="Y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3040.5699999999997</v>
      </c>
    </row>
    <row r="261" spans="1:27" x14ac:dyDescent="0.2">
      <c r="A261" s="83">
        <f t="shared" si="6"/>
        <v>42240</v>
      </c>
      <c r="B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3069.1899999999996</v>
      </c>
      <c r="C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3029.1499999999996</v>
      </c>
      <c r="D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2981.1699999999996</v>
      </c>
      <c r="E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2974.8799999999997</v>
      </c>
      <c r="F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2970.74</v>
      </c>
      <c r="G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2964.14</v>
      </c>
      <c r="H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2994.41</v>
      </c>
      <c r="I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3070.8599999999997</v>
      </c>
      <c r="J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3073.45</v>
      </c>
      <c r="K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3183.6899999999996</v>
      </c>
      <c r="L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3200.74</v>
      </c>
      <c r="M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3204.64</v>
      </c>
      <c r="N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3165.6099999999997</v>
      </c>
      <c r="O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3171.35</v>
      </c>
      <c r="P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3155.58</v>
      </c>
      <c r="Q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3140.5099999999998</v>
      </c>
      <c r="R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3115.6899999999996</v>
      </c>
      <c r="S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3112.75</v>
      </c>
      <c r="T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3140.71</v>
      </c>
      <c r="U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3252.21</v>
      </c>
      <c r="V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3295.8499999999995</v>
      </c>
      <c r="W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3254.4799999999996</v>
      </c>
      <c r="X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3141.3799999999997</v>
      </c>
      <c r="Y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3238.04</v>
      </c>
      <c r="AA261" s="84"/>
    </row>
    <row r="262" spans="1:27" x14ac:dyDescent="0.2">
      <c r="A262" s="83">
        <f t="shared" si="6"/>
        <v>42241</v>
      </c>
      <c r="B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3066.6499999999996</v>
      </c>
      <c r="C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3010.1899999999996</v>
      </c>
      <c r="D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2988</v>
      </c>
      <c r="E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2977.99</v>
      </c>
      <c r="F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2972.02</v>
      </c>
      <c r="G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2966.52</v>
      </c>
      <c r="H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2997.8999999999996</v>
      </c>
      <c r="I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3092.41</v>
      </c>
      <c r="J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3049.35</v>
      </c>
      <c r="K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3136.29</v>
      </c>
      <c r="L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3181.0899999999997</v>
      </c>
      <c r="M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3181.5099999999998</v>
      </c>
      <c r="N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3132.87</v>
      </c>
      <c r="O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3132.0099999999998</v>
      </c>
      <c r="P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3116.5899999999997</v>
      </c>
      <c r="Q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3116.7299999999996</v>
      </c>
      <c r="R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3114.4199999999996</v>
      </c>
      <c r="S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3111.83</v>
      </c>
      <c r="T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3139.13</v>
      </c>
      <c r="U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3251.3999999999996</v>
      </c>
      <c r="V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3298.25</v>
      </c>
      <c r="W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3262.9799999999996</v>
      </c>
      <c r="X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3116.33</v>
      </c>
      <c r="Y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3312.1899999999996</v>
      </c>
    </row>
    <row r="263" spans="1:27" x14ac:dyDescent="0.2">
      <c r="A263" s="83">
        <f t="shared" si="6"/>
        <v>42242</v>
      </c>
      <c r="B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3025.5499999999997</v>
      </c>
      <c r="C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2965</v>
      </c>
      <c r="D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2935.0199999999995</v>
      </c>
      <c r="E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2934.2599999999998</v>
      </c>
      <c r="F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2877.0499999999997</v>
      </c>
      <c r="G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2937.8399999999997</v>
      </c>
      <c r="H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2965.16</v>
      </c>
      <c r="I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3023.5899999999997</v>
      </c>
      <c r="J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2959.2599999999998</v>
      </c>
      <c r="K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3053.58</v>
      </c>
      <c r="L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3105.52</v>
      </c>
      <c r="M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3130.5699999999997</v>
      </c>
      <c r="N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3088.83</v>
      </c>
      <c r="O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3076.0699999999997</v>
      </c>
      <c r="P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3072.2</v>
      </c>
      <c r="Q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3063.1499999999996</v>
      </c>
      <c r="R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3066.12</v>
      </c>
      <c r="S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3065.4399999999996</v>
      </c>
      <c r="T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3075.87</v>
      </c>
      <c r="U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3197.29</v>
      </c>
      <c r="V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3216.27</v>
      </c>
      <c r="W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3169.29</v>
      </c>
      <c r="X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3059.5499999999997</v>
      </c>
      <c r="Y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3143.7599999999998</v>
      </c>
    </row>
    <row r="264" spans="1:27" x14ac:dyDescent="0.2">
      <c r="A264" s="83">
        <f t="shared" si="6"/>
        <v>42243</v>
      </c>
      <c r="B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3042.6299999999997</v>
      </c>
      <c r="C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2998.56</v>
      </c>
      <c r="D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2968.7299999999996</v>
      </c>
      <c r="E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2963.1</v>
      </c>
      <c r="F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2964.92</v>
      </c>
      <c r="G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2964.5599999999995</v>
      </c>
      <c r="H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2991.22</v>
      </c>
      <c r="I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3048.79</v>
      </c>
      <c r="J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3005.12</v>
      </c>
      <c r="K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3117.02</v>
      </c>
      <c r="L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3143.8799999999997</v>
      </c>
      <c r="M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3189.83</v>
      </c>
      <c r="N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3158.12</v>
      </c>
      <c r="O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3170.41</v>
      </c>
      <c r="P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3156.35</v>
      </c>
      <c r="Q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3156.14</v>
      </c>
      <c r="R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3125.4399999999996</v>
      </c>
      <c r="S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3154.37</v>
      </c>
      <c r="T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3212.3999999999996</v>
      </c>
      <c r="U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3296.1299999999997</v>
      </c>
      <c r="V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3287.5699999999997</v>
      </c>
      <c r="W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3251.7999999999997</v>
      </c>
      <c r="X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3114.0699999999997</v>
      </c>
      <c r="Y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3171.25</v>
      </c>
    </row>
    <row r="265" spans="1:27" x14ac:dyDescent="0.2">
      <c r="A265" s="83">
        <f t="shared" si="6"/>
        <v>42244</v>
      </c>
      <c r="B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3025.6499999999996</v>
      </c>
      <c r="C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2980.06</v>
      </c>
      <c r="D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2957.41</v>
      </c>
      <c r="E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2953.12</v>
      </c>
      <c r="F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2952.25</v>
      </c>
      <c r="G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2955.6</v>
      </c>
      <c r="H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2993.1499999999996</v>
      </c>
      <c r="I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3077.38</v>
      </c>
      <c r="J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3013.99</v>
      </c>
      <c r="K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3138.89</v>
      </c>
      <c r="L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3205.39</v>
      </c>
      <c r="M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3223.97</v>
      </c>
      <c r="N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3199.5499999999997</v>
      </c>
      <c r="O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3187.5</v>
      </c>
      <c r="P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3159.0899999999997</v>
      </c>
      <c r="Q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3130.18</v>
      </c>
      <c r="R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3123.3799999999997</v>
      </c>
      <c r="S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3119.3199999999997</v>
      </c>
      <c r="T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3136.99</v>
      </c>
      <c r="U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3280.4199999999996</v>
      </c>
      <c r="V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3284.0599999999995</v>
      </c>
      <c r="W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3243.3799999999997</v>
      </c>
      <c r="X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3104.9799999999996</v>
      </c>
      <c r="Y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3141.46</v>
      </c>
    </row>
    <row r="266" spans="1:27" x14ac:dyDescent="0.2">
      <c r="A266" s="83">
        <f t="shared" si="6"/>
        <v>42245</v>
      </c>
      <c r="B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3065.5299999999997</v>
      </c>
      <c r="C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3021.93</v>
      </c>
      <c r="D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2993.6</v>
      </c>
      <c r="E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2985.9199999999996</v>
      </c>
      <c r="F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2979.3399999999997</v>
      </c>
      <c r="G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2957.08</v>
      </c>
      <c r="H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2979.9399999999996</v>
      </c>
      <c r="I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3011.99</v>
      </c>
      <c r="J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3124.0499999999997</v>
      </c>
      <c r="K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3026.56</v>
      </c>
      <c r="L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3068.62</v>
      </c>
      <c r="M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3073.2699999999995</v>
      </c>
      <c r="N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3049.33</v>
      </c>
      <c r="O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3039.8999999999996</v>
      </c>
      <c r="P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3034.21</v>
      </c>
      <c r="Q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3032.56</v>
      </c>
      <c r="R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3062.46</v>
      </c>
      <c r="S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3059.91</v>
      </c>
      <c r="T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3064.0499999999997</v>
      </c>
      <c r="U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3228.79</v>
      </c>
      <c r="V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3267.99</v>
      </c>
      <c r="W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3261.1099999999997</v>
      </c>
      <c r="X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3146.8199999999997</v>
      </c>
      <c r="Y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3005.37</v>
      </c>
    </row>
    <row r="267" spans="1:27" x14ac:dyDescent="0.2">
      <c r="A267" s="83">
        <f t="shared" si="6"/>
        <v>42246</v>
      </c>
      <c r="B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3079.5199999999995</v>
      </c>
      <c r="C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3016.9399999999996</v>
      </c>
      <c r="D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2986.6699999999996</v>
      </c>
      <c r="E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2976.06</v>
      </c>
      <c r="F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2973.1899999999996</v>
      </c>
      <c r="G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2947.24</v>
      </c>
      <c r="H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2957.2599999999998</v>
      </c>
      <c r="I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2966.7799999999997</v>
      </c>
      <c r="J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3035.62</v>
      </c>
      <c r="K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2965.29</v>
      </c>
      <c r="L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3015.08</v>
      </c>
      <c r="M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3045.7</v>
      </c>
      <c r="N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3034.3599999999997</v>
      </c>
      <c r="O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3025.39</v>
      </c>
      <c r="P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3022.62</v>
      </c>
      <c r="Q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2998.7599999999998</v>
      </c>
      <c r="R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2984.81</v>
      </c>
      <c r="S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2982.0899999999997</v>
      </c>
      <c r="T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3047.1299999999997</v>
      </c>
      <c r="U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3204.81</v>
      </c>
      <c r="V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3245.41</v>
      </c>
      <c r="W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3200.1699999999996</v>
      </c>
      <c r="X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3111.91</v>
      </c>
      <c r="Y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2993.54</v>
      </c>
    </row>
    <row r="268" spans="1:27" x14ac:dyDescent="0.2">
      <c r="A268" s="83">
        <f t="shared" si="6"/>
        <v>42247</v>
      </c>
      <c r="B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3059.7</v>
      </c>
      <c r="C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3008.2999999999997</v>
      </c>
      <c r="D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2987.1699999999996</v>
      </c>
      <c r="E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2971.72</v>
      </c>
      <c r="F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2972.6299999999997</v>
      </c>
      <c r="G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2966.7599999999998</v>
      </c>
      <c r="H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2984.96</v>
      </c>
      <c r="I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3057.64</v>
      </c>
      <c r="J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3008.85</v>
      </c>
      <c r="K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3112.72</v>
      </c>
      <c r="L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3137.81</v>
      </c>
      <c r="M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3130.87</v>
      </c>
      <c r="N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3111.1</v>
      </c>
      <c r="O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3104.0899999999997</v>
      </c>
      <c r="P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3080.6</v>
      </c>
      <c r="Q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3086.95</v>
      </c>
      <c r="R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3061.1899999999996</v>
      </c>
      <c r="S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3038.1099999999997</v>
      </c>
      <c r="T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3060.4399999999996</v>
      </c>
      <c r="U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3220.12</v>
      </c>
      <c r="V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3264.8399999999997</v>
      </c>
      <c r="W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3192</v>
      </c>
      <c r="X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3094.2</v>
      </c>
      <c r="Y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3136.5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159</v>
      </c>
    </row>
    <row r="271" spans="1:27" ht="12.75" x14ac:dyDescent="0.2">
      <c r="A271" s="171" t="s">
        <v>49</v>
      </c>
      <c r="B271" s="182" t="s">
        <v>128</v>
      </c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4"/>
    </row>
    <row r="272" spans="1:27" ht="12.75" x14ac:dyDescent="0.2">
      <c r="A272" s="172"/>
      <c r="B272" s="185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7"/>
    </row>
    <row r="273" spans="1:25" ht="12.75" x14ac:dyDescent="0.2">
      <c r="A273" s="172"/>
      <c r="B273" s="174" t="s">
        <v>129</v>
      </c>
      <c r="C273" s="165" t="s">
        <v>130</v>
      </c>
      <c r="D273" s="165" t="s">
        <v>131</v>
      </c>
      <c r="E273" s="165" t="s">
        <v>132</v>
      </c>
      <c r="F273" s="165" t="s">
        <v>133</v>
      </c>
      <c r="G273" s="165" t="s">
        <v>134</v>
      </c>
      <c r="H273" s="165" t="s">
        <v>135</v>
      </c>
      <c r="I273" s="165" t="s">
        <v>136</v>
      </c>
      <c r="J273" s="165" t="s">
        <v>137</v>
      </c>
      <c r="K273" s="165" t="s">
        <v>138</v>
      </c>
      <c r="L273" s="165" t="s">
        <v>139</v>
      </c>
      <c r="M273" s="165" t="s">
        <v>140</v>
      </c>
      <c r="N273" s="176" t="s">
        <v>141</v>
      </c>
      <c r="O273" s="165" t="s">
        <v>142</v>
      </c>
      <c r="P273" s="165" t="s">
        <v>143</v>
      </c>
      <c r="Q273" s="165" t="s">
        <v>144</v>
      </c>
      <c r="R273" s="165" t="s">
        <v>145</v>
      </c>
      <c r="S273" s="165" t="s">
        <v>146</v>
      </c>
      <c r="T273" s="165" t="s">
        <v>147</v>
      </c>
      <c r="U273" s="165" t="s">
        <v>148</v>
      </c>
      <c r="V273" s="165" t="s">
        <v>149</v>
      </c>
      <c r="W273" s="165" t="s">
        <v>150</v>
      </c>
      <c r="X273" s="165" t="s">
        <v>151</v>
      </c>
      <c r="Y273" s="165" t="s">
        <v>152</v>
      </c>
    </row>
    <row r="274" spans="1:25" ht="12.75" x14ac:dyDescent="0.2">
      <c r="A274" s="173"/>
      <c r="B274" s="175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77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</row>
    <row r="275" spans="1:25" x14ac:dyDescent="0.2">
      <c r="A275" s="83">
        <f>A238</f>
        <v>42217</v>
      </c>
      <c r="B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3159.62</v>
      </c>
      <c r="C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3030.58</v>
      </c>
      <c r="D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2945.58</v>
      </c>
      <c r="E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2929.0899999999997</v>
      </c>
      <c r="F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2920.2799999999997</v>
      </c>
      <c r="G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2918.5499999999997</v>
      </c>
      <c r="H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2913.6</v>
      </c>
      <c r="I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2957.6299999999997</v>
      </c>
      <c r="J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3058.97</v>
      </c>
      <c r="K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3071.5199999999995</v>
      </c>
      <c r="L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3143.46</v>
      </c>
      <c r="M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3213.3799999999997</v>
      </c>
      <c r="N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3168.56</v>
      </c>
      <c r="O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3165.1099999999997</v>
      </c>
      <c r="P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3163.2999999999997</v>
      </c>
      <c r="Q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3199.87</v>
      </c>
      <c r="R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3141.1</v>
      </c>
      <c r="S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3164.22</v>
      </c>
      <c r="T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3141.18</v>
      </c>
      <c r="U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3192.8999999999996</v>
      </c>
      <c r="V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3226.6099999999997</v>
      </c>
      <c r="W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3271.2999999999997</v>
      </c>
      <c r="X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3205.7799999999997</v>
      </c>
      <c r="Y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3038.5699999999997</v>
      </c>
    </row>
    <row r="276" spans="1:25" x14ac:dyDescent="0.2">
      <c r="A276" s="83">
        <f t="shared" ref="A276:A305" si="7">A239</f>
        <v>42218</v>
      </c>
      <c r="B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3083.95</v>
      </c>
      <c r="C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2960.9799999999996</v>
      </c>
      <c r="D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2935.7799999999997</v>
      </c>
      <c r="E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2925.45</v>
      </c>
      <c r="F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2904.3799999999997</v>
      </c>
      <c r="G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2890.0299999999997</v>
      </c>
      <c r="H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2912.96</v>
      </c>
      <c r="I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2938.91</v>
      </c>
      <c r="J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3027.89</v>
      </c>
      <c r="K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3006.06</v>
      </c>
      <c r="L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3103.6099999999997</v>
      </c>
      <c r="M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3116.5099999999998</v>
      </c>
      <c r="N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3127.6899999999996</v>
      </c>
      <c r="O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3112.85</v>
      </c>
      <c r="P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3114.8799999999997</v>
      </c>
      <c r="Q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3114.3199999999997</v>
      </c>
      <c r="R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3113.6299999999997</v>
      </c>
      <c r="S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3084.24</v>
      </c>
      <c r="T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3083.9199999999996</v>
      </c>
      <c r="U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3081.6899999999996</v>
      </c>
      <c r="V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3211.6099999999997</v>
      </c>
      <c r="W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3241.8599999999997</v>
      </c>
      <c r="X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3154.1299999999997</v>
      </c>
      <c r="Y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3042.5099999999998</v>
      </c>
    </row>
    <row r="277" spans="1:25" x14ac:dyDescent="0.2">
      <c r="A277" s="83">
        <f t="shared" si="7"/>
        <v>42219</v>
      </c>
      <c r="B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3020.23</v>
      </c>
      <c r="C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2946.06</v>
      </c>
      <c r="D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2919.4199999999996</v>
      </c>
      <c r="E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2905.31</v>
      </c>
      <c r="F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2893.1499999999996</v>
      </c>
      <c r="G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2894.47</v>
      </c>
      <c r="H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2909.39</v>
      </c>
      <c r="I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3028.41</v>
      </c>
      <c r="J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2974.46</v>
      </c>
      <c r="K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3113.16</v>
      </c>
      <c r="L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3221.0599999999995</v>
      </c>
      <c r="M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3238.7799999999997</v>
      </c>
      <c r="N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3220.2699999999995</v>
      </c>
      <c r="O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3211.3799999999997</v>
      </c>
      <c r="P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3208.8399999999997</v>
      </c>
      <c r="Q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3215.58</v>
      </c>
      <c r="R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3212.54</v>
      </c>
      <c r="S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3167.46</v>
      </c>
      <c r="T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3141.16</v>
      </c>
      <c r="U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3142.96</v>
      </c>
      <c r="V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3217.04</v>
      </c>
      <c r="W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3260.1799999999994</v>
      </c>
      <c r="X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3180.04</v>
      </c>
      <c r="Y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3262.7699999999995</v>
      </c>
    </row>
    <row r="278" spans="1:25" x14ac:dyDescent="0.2">
      <c r="A278" s="83">
        <f t="shared" si="7"/>
        <v>42220</v>
      </c>
      <c r="B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3016.5099999999998</v>
      </c>
      <c r="C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2901.45</v>
      </c>
      <c r="D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2877</v>
      </c>
      <c r="E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2868.8999999999996</v>
      </c>
      <c r="F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2863.96</v>
      </c>
      <c r="G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2865.74</v>
      </c>
      <c r="H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2870.02</v>
      </c>
      <c r="I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2967.8199999999997</v>
      </c>
      <c r="J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2954.0199999999995</v>
      </c>
      <c r="K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3118.99</v>
      </c>
      <c r="L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3182.8799999999997</v>
      </c>
      <c r="M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3222.41</v>
      </c>
      <c r="N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3187.49</v>
      </c>
      <c r="O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3182.18</v>
      </c>
      <c r="P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3184.5299999999997</v>
      </c>
      <c r="Q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3185.47</v>
      </c>
      <c r="R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3150.46</v>
      </c>
      <c r="S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3134.6899999999996</v>
      </c>
      <c r="T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3119.3399999999997</v>
      </c>
      <c r="U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3144.9799999999996</v>
      </c>
      <c r="V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3189.35</v>
      </c>
      <c r="W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3204.5699999999997</v>
      </c>
      <c r="X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3134.2999999999997</v>
      </c>
      <c r="Y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3248.3999999999996</v>
      </c>
    </row>
    <row r="279" spans="1:25" x14ac:dyDescent="0.2">
      <c r="A279" s="83">
        <f t="shared" si="7"/>
        <v>42221</v>
      </c>
      <c r="B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3176.1699999999996</v>
      </c>
      <c r="C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2990.1899999999996</v>
      </c>
      <c r="D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2940.8999999999996</v>
      </c>
      <c r="E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2922.87</v>
      </c>
      <c r="F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2899.9799999999996</v>
      </c>
      <c r="G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2897.04</v>
      </c>
      <c r="H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2934.16</v>
      </c>
      <c r="I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3009.74</v>
      </c>
      <c r="J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3006.5699999999997</v>
      </c>
      <c r="K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3168.67</v>
      </c>
      <c r="L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3243.4599999999996</v>
      </c>
      <c r="M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3317.0599999999995</v>
      </c>
      <c r="N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3318.2599999999998</v>
      </c>
      <c r="O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3318.12</v>
      </c>
      <c r="P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3339.04</v>
      </c>
      <c r="Q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3330.99</v>
      </c>
      <c r="R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3279.1299999999997</v>
      </c>
      <c r="S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3224.0599999999995</v>
      </c>
      <c r="T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3205.89</v>
      </c>
      <c r="U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3224.2999999999997</v>
      </c>
      <c r="V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3299.3999999999996</v>
      </c>
      <c r="W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3311.2199999999993</v>
      </c>
      <c r="X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3226.6499999999996</v>
      </c>
      <c r="Y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3326.8799999999997</v>
      </c>
    </row>
    <row r="280" spans="1:25" x14ac:dyDescent="0.2">
      <c r="A280" s="83">
        <f t="shared" si="7"/>
        <v>42222</v>
      </c>
      <c r="B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3209.0899999999997</v>
      </c>
      <c r="C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2969.2299999999996</v>
      </c>
      <c r="D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2953.42</v>
      </c>
      <c r="E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2950.37</v>
      </c>
      <c r="F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2926.1099999999997</v>
      </c>
      <c r="G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2913.7299999999996</v>
      </c>
      <c r="H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2956.9199999999996</v>
      </c>
      <c r="I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3055.18</v>
      </c>
      <c r="J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2996.24</v>
      </c>
      <c r="K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3169.22</v>
      </c>
      <c r="L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3247.04</v>
      </c>
      <c r="M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3267.6099999999997</v>
      </c>
      <c r="N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3247.0999999999995</v>
      </c>
      <c r="O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3265.66</v>
      </c>
      <c r="P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3279.5699999999997</v>
      </c>
      <c r="Q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3310.97</v>
      </c>
      <c r="R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3235.0499999999997</v>
      </c>
      <c r="S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3198.66</v>
      </c>
      <c r="T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3165.7799999999997</v>
      </c>
      <c r="U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3194.96</v>
      </c>
      <c r="V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3278.4199999999996</v>
      </c>
      <c r="W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3220.0299999999997</v>
      </c>
      <c r="X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3129.31</v>
      </c>
      <c r="Y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3270.4399999999996</v>
      </c>
    </row>
    <row r="281" spans="1:25" x14ac:dyDescent="0.2">
      <c r="A281" s="83">
        <f t="shared" si="7"/>
        <v>42223</v>
      </c>
      <c r="B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3127.24</v>
      </c>
      <c r="C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2975.2</v>
      </c>
      <c r="D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2956.2</v>
      </c>
      <c r="E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2944.6099999999997</v>
      </c>
      <c r="F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2937.83</v>
      </c>
      <c r="G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2926.6</v>
      </c>
      <c r="H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2948.6899999999996</v>
      </c>
      <c r="I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3042.0699999999997</v>
      </c>
      <c r="J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2989.48</v>
      </c>
      <c r="K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3183.12</v>
      </c>
      <c r="L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3248.58</v>
      </c>
      <c r="M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3266.3099999999995</v>
      </c>
      <c r="N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3243.5199999999995</v>
      </c>
      <c r="O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3297.5</v>
      </c>
      <c r="P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3297.2</v>
      </c>
      <c r="Q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3294.8499999999995</v>
      </c>
      <c r="R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3247.5899999999997</v>
      </c>
      <c r="S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3175.1899999999996</v>
      </c>
      <c r="T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3193.49</v>
      </c>
      <c r="U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3232.1299999999997</v>
      </c>
      <c r="V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3274.5199999999995</v>
      </c>
      <c r="W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3218.46</v>
      </c>
      <c r="X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3111.3599999999997</v>
      </c>
      <c r="Y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3246.8599999999997</v>
      </c>
    </row>
    <row r="282" spans="1:25" x14ac:dyDescent="0.2">
      <c r="A282" s="83">
        <f t="shared" si="7"/>
        <v>42224</v>
      </c>
      <c r="B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3078.72</v>
      </c>
      <c r="C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2975.2</v>
      </c>
      <c r="D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2947.49</v>
      </c>
      <c r="E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2938.9399999999996</v>
      </c>
      <c r="F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2925.6</v>
      </c>
      <c r="G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2900.3999999999996</v>
      </c>
      <c r="H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2938.08</v>
      </c>
      <c r="I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3041.0899999999997</v>
      </c>
      <c r="J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3230.41</v>
      </c>
      <c r="K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3153.5</v>
      </c>
      <c r="L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3202.77</v>
      </c>
      <c r="M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3220.7</v>
      </c>
      <c r="N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3220.8099999999995</v>
      </c>
      <c r="O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3214.4399999999996</v>
      </c>
      <c r="P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3196.9199999999996</v>
      </c>
      <c r="Q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3197.85</v>
      </c>
      <c r="R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3192.39</v>
      </c>
      <c r="S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3151.2999999999997</v>
      </c>
      <c r="T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3138.35</v>
      </c>
      <c r="U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3233.16</v>
      </c>
      <c r="V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3297.3999999999996</v>
      </c>
      <c r="W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3271.8099999999995</v>
      </c>
      <c r="X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3183.88</v>
      </c>
      <c r="Y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3019.5699999999997</v>
      </c>
    </row>
    <row r="283" spans="1:25" x14ac:dyDescent="0.2">
      <c r="A283" s="83">
        <f t="shared" si="7"/>
        <v>42225</v>
      </c>
      <c r="B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3102.9399999999996</v>
      </c>
      <c r="C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2994.83</v>
      </c>
      <c r="D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2952.2</v>
      </c>
      <c r="E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2950.52</v>
      </c>
      <c r="F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2933.5199999999995</v>
      </c>
      <c r="G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2915.95</v>
      </c>
      <c r="H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2945.96</v>
      </c>
      <c r="I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2990.47</v>
      </c>
      <c r="J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3129.4399999999996</v>
      </c>
      <c r="K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3027.3999999999996</v>
      </c>
      <c r="L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3107.97</v>
      </c>
      <c r="M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3141.8399999999997</v>
      </c>
      <c r="N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3118.97</v>
      </c>
      <c r="O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3120.5299999999997</v>
      </c>
      <c r="P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3126.8799999999997</v>
      </c>
      <c r="Q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3129.2599999999998</v>
      </c>
      <c r="R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3141.41</v>
      </c>
      <c r="S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3123.93</v>
      </c>
      <c r="T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3100.1299999999997</v>
      </c>
      <c r="U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3210.16</v>
      </c>
      <c r="V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3252.79</v>
      </c>
      <c r="W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3253.8199999999997</v>
      </c>
      <c r="X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3139.49</v>
      </c>
      <c r="Y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2987.14</v>
      </c>
    </row>
    <row r="284" spans="1:25" x14ac:dyDescent="0.2">
      <c r="A284" s="83">
        <f t="shared" si="7"/>
        <v>42226</v>
      </c>
      <c r="B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3067.43</v>
      </c>
      <c r="C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2973.18</v>
      </c>
      <c r="D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2952.2099999999996</v>
      </c>
      <c r="E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2936.6499999999996</v>
      </c>
      <c r="F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2907.1899999999996</v>
      </c>
      <c r="G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2902.5099999999998</v>
      </c>
      <c r="H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2948.5899999999997</v>
      </c>
      <c r="I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3050.2299999999996</v>
      </c>
      <c r="J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2978.6</v>
      </c>
      <c r="K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3172.0499999999997</v>
      </c>
      <c r="L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3241.16</v>
      </c>
      <c r="M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3270.3999999999996</v>
      </c>
      <c r="N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3237.1799999999994</v>
      </c>
      <c r="O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3371.8599999999997</v>
      </c>
      <c r="P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3394.0099999999998</v>
      </c>
      <c r="Q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3474.3499999999995</v>
      </c>
      <c r="R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3318.3799999999997</v>
      </c>
      <c r="S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3220.54</v>
      </c>
      <c r="T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3129.12</v>
      </c>
      <c r="U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3208.46</v>
      </c>
      <c r="V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3259.5699999999997</v>
      </c>
      <c r="W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3179.8799999999997</v>
      </c>
      <c r="X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3042.5899999999997</v>
      </c>
      <c r="Y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3209.8399999999997</v>
      </c>
    </row>
    <row r="285" spans="1:25" x14ac:dyDescent="0.2">
      <c r="A285" s="83">
        <f t="shared" si="7"/>
        <v>42227</v>
      </c>
      <c r="B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3213.2299999999996</v>
      </c>
      <c r="C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2992.49</v>
      </c>
      <c r="D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2957.7999999999997</v>
      </c>
      <c r="E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2936.7599999999998</v>
      </c>
      <c r="F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2913.58</v>
      </c>
      <c r="G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2903.89</v>
      </c>
      <c r="H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2945.1499999999996</v>
      </c>
      <c r="I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3036.7599999999998</v>
      </c>
      <c r="J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2978.0499999999997</v>
      </c>
      <c r="K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3249.95</v>
      </c>
      <c r="L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3346.16</v>
      </c>
      <c r="M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3363.7599999999998</v>
      </c>
      <c r="N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3253.95</v>
      </c>
      <c r="O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3273.0099999999998</v>
      </c>
      <c r="P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3574.47</v>
      </c>
      <c r="Q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3428.0699999999997</v>
      </c>
      <c r="R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3225.79</v>
      </c>
      <c r="S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3179.8399999999997</v>
      </c>
      <c r="T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3137.49</v>
      </c>
      <c r="U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3221.1099999999997</v>
      </c>
      <c r="V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3265.4599999999996</v>
      </c>
      <c r="W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3191.0299999999997</v>
      </c>
      <c r="X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3050.3799999999997</v>
      </c>
      <c r="Y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3206.83</v>
      </c>
    </row>
    <row r="286" spans="1:25" x14ac:dyDescent="0.2">
      <c r="A286" s="83">
        <f t="shared" si="7"/>
        <v>42228</v>
      </c>
      <c r="B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3004.92</v>
      </c>
      <c r="C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2954.1099999999997</v>
      </c>
      <c r="D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2928.46</v>
      </c>
      <c r="E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2915.25</v>
      </c>
      <c r="F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2902.43</v>
      </c>
      <c r="G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2895.02</v>
      </c>
      <c r="H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2935.35</v>
      </c>
      <c r="I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3010.62</v>
      </c>
      <c r="J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2898.0899999999997</v>
      </c>
      <c r="K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3064.7</v>
      </c>
      <c r="L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3107.1</v>
      </c>
      <c r="M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3114.41</v>
      </c>
      <c r="N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3134.14</v>
      </c>
      <c r="O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3157.5</v>
      </c>
      <c r="P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3140.31</v>
      </c>
      <c r="Q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3137.37</v>
      </c>
      <c r="R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3101.1499999999996</v>
      </c>
      <c r="S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3095.54</v>
      </c>
      <c r="T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3091.35</v>
      </c>
      <c r="U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3199.37</v>
      </c>
      <c r="V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3202.66</v>
      </c>
      <c r="W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3194.0099999999998</v>
      </c>
      <c r="X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3115.1</v>
      </c>
      <c r="Y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3226.1699999999996</v>
      </c>
    </row>
    <row r="287" spans="1:25" x14ac:dyDescent="0.2">
      <c r="A287" s="83">
        <f t="shared" si="7"/>
        <v>42229</v>
      </c>
      <c r="B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3001.71</v>
      </c>
      <c r="C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2940.5899999999997</v>
      </c>
      <c r="D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2922.6</v>
      </c>
      <c r="E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2905.93</v>
      </c>
      <c r="F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2892.9199999999996</v>
      </c>
      <c r="G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2890.2599999999998</v>
      </c>
      <c r="H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2922.7599999999998</v>
      </c>
      <c r="I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3030.8599999999997</v>
      </c>
      <c r="J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2940.4799999999996</v>
      </c>
      <c r="K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3094.95</v>
      </c>
      <c r="L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3161.6499999999996</v>
      </c>
      <c r="M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3202.5899999999997</v>
      </c>
      <c r="N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3172.24</v>
      </c>
      <c r="O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3177.25</v>
      </c>
      <c r="P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3183.96</v>
      </c>
      <c r="Q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3189.08</v>
      </c>
      <c r="R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3140.7</v>
      </c>
      <c r="S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3120.0299999999997</v>
      </c>
      <c r="T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3092.97</v>
      </c>
      <c r="U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3195.54</v>
      </c>
      <c r="V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3253.0999999999995</v>
      </c>
      <c r="W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3214.27</v>
      </c>
      <c r="X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3126.1899999999996</v>
      </c>
      <c r="Y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3150.0599999999995</v>
      </c>
    </row>
    <row r="288" spans="1:25" x14ac:dyDescent="0.2">
      <c r="A288" s="83">
        <f t="shared" si="7"/>
        <v>42230</v>
      </c>
      <c r="B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2992.56</v>
      </c>
      <c r="C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2941.35</v>
      </c>
      <c r="D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2927.46</v>
      </c>
      <c r="E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2913.22</v>
      </c>
      <c r="F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2893.0699999999997</v>
      </c>
      <c r="G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2893.95</v>
      </c>
      <c r="H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2930.22</v>
      </c>
      <c r="I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3018.14</v>
      </c>
      <c r="J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2962.2599999999998</v>
      </c>
      <c r="K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3116.3199999999997</v>
      </c>
      <c r="L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3158.13</v>
      </c>
      <c r="M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3184.8999999999996</v>
      </c>
      <c r="N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3174.95</v>
      </c>
      <c r="O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3216.2</v>
      </c>
      <c r="P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3228.08</v>
      </c>
      <c r="Q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3235.16</v>
      </c>
      <c r="R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3183.25</v>
      </c>
      <c r="S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3143.6899999999996</v>
      </c>
      <c r="T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3115.37</v>
      </c>
      <c r="U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3191.1</v>
      </c>
      <c r="V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3282.79</v>
      </c>
      <c r="W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3234.9199999999996</v>
      </c>
      <c r="X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3122.25</v>
      </c>
      <c r="Y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3195.71</v>
      </c>
    </row>
    <row r="289" spans="1:27" x14ac:dyDescent="0.2">
      <c r="A289" s="83">
        <f t="shared" si="7"/>
        <v>42231</v>
      </c>
      <c r="B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3128.52</v>
      </c>
      <c r="C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3052.72</v>
      </c>
      <c r="D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2995.27</v>
      </c>
      <c r="E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2977.4399999999996</v>
      </c>
      <c r="F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2957.29</v>
      </c>
      <c r="G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2941.7999999999997</v>
      </c>
      <c r="H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2952.37</v>
      </c>
      <c r="I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3018.54</v>
      </c>
      <c r="J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3176.1099999999997</v>
      </c>
      <c r="K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3195.1499999999996</v>
      </c>
      <c r="L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3280.5699999999997</v>
      </c>
      <c r="M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3340.62</v>
      </c>
      <c r="N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3315.9699999999993</v>
      </c>
      <c r="O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3343.0599999999995</v>
      </c>
      <c r="P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3355.7699999999995</v>
      </c>
      <c r="Q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3312.2</v>
      </c>
      <c r="R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3294.0599999999995</v>
      </c>
      <c r="S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3284.3599999999997</v>
      </c>
      <c r="T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3263.79</v>
      </c>
      <c r="U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3317.66</v>
      </c>
      <c r="V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3400.97</v>
      </c>
      <c r="W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3346.5499999999997</v>
      </c>
      <c r="X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3271.0599999999995</v>
      </c>
      <c r="Y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3098.0299999999997</v>
      </c>
    </row>
    <row r="290" spans="1:27" s="94" customFormat="1" x14ac:dyDescent="0.25">
      <c r="A290" s="83">
        <f t="shared" si="7"/>
        <v>42232</v>
      </c>
      <c r="B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3020.7999999999997</v>
      </c>
      <c r="C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2944.5</v>
      </c>
      <c r="D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2921.3799999999997</v>
      </c>
      <c r="E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2902.6</v>
      </c>
      <c r="F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2892.6499999999996</v>
      </c>
      <c r="G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2883.5</v>
      </c>
      <c r="H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2882.43</v>
      </c>
      <c r="I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2890.54</v>
      </c>
      <c r="J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2983.39</v>
      </c>
      <c r="K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2978.41</v>
      </c>
      <c r="L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3066.93</v>
      </c>
      <c r="M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3045.08</v>
      </c>
      <c r="N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3067.75</v>
      </c>
      <c r="O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3074.5099999999998</v>
      </c>
      <c r="P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3059.93</v>
      </c>
      <c r="Q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3067.75</v>
      </c>
      <c r="R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3066.3799999999997</v>
      </c>
      <c r="S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3037.0299999999997</v>
      </c>
      <c r="T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3042.67</v>
      </c>
      <c r="U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3133.6299999999997</v>
      </c>
      <c r="V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3265.1099999999997</v>
      </c>
      <c r="W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3195.8399999999997</v>
      </c>
      <c r="X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3116.99</v>
      </c>
      <c r="Y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2945.81</v>
      </c>
    </row>
    <row r="291" spans="1:27" x14ac:dyDescent="0.2">
      <c r="A291" s="83">
        <f t="shared" si="7"/>
        <v>42233</v>
      </c>
      <c r="B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3039.93</v>
      </c>
      <c r="C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2955.5299999999997</v>
      </c>
      <c r="D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2938.79</v>
      </c>
      <c r="E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2929.12</v>
      </c>
      <c r="F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2908.91</v>
      </c>
      <c r="G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2912.96</v>
      </c>
      <c r="H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2937.81</v>
      </c>
      <c r="I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3007.2299999999996</v>
      </c>
      <c r="J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2973.08</v>
      </c>
      <c r="K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3128.0699999999997</v>
      </c>
      <c r="L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3213.6899999999996</v>
      </c>
      <c r="M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3233.6099999999997</v>
      </c>
      <c r="N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3199.8199999999997</v>
      </c>
      <c r="O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3216.2799999999997</v>
      </c>
      <c r="P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3222.95</v>
      </c>
      <c r="Q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3207.2799999999997</v>
      </c>
      <c r="R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3166.99</v>
      </c>
      <c r="S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3163.89</v>
      </c>
      <c r="T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3122.64</v>
      </c>
      <c r="U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3200.2599999999998</v>
      </c>
      <c r="V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3298.2999999999997</v>
      </c>
      <c r="W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3256.12</v>
      </c>
      <c r="X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3132.8999999999996</v>
      </c>
      <c r="Y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3199.6499999999996</v>
      </c>
    </row>
    <row r="292" spans="1:27" x14ac:dyDescent="0.2">
      <c r="A292" s="83">
        <f t="shared" si="7"/>
        <v>42234</v>
      </c>
      <c r="B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3008.75</v>
      </c>
      <c r="C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2951.49</v>
      </c>
      <c r="D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2937.7999999999997</v>
      </c>
      <c r="E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2932.9399999999996</v>
      </c>
      <c r="F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2909.1899999999996</v>
      </c>
      <c r="G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2912.1299999999997</v>
      </c>
      <c r="H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2932.2599999999998</v>
      </c>
      <c r="I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3020.1299999999997</v>
      </c>
      <c r="J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2977.0899999999997</v>
      </c>
      <c r="K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3121.3399999999997</v>
      </c>
      <c r="L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3195.6</v>
      </c>
      <c r="M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3201.5699999999997</v>
      </c>
      <c r="N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3175.83</v>
      </c>
      <c r="O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3191.2599999999998</v>
      </c>
      <c r="P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3199.33</v>
      </c>
      <c r="Q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3188.21</v>
      </c>
      <c r="R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3149.93</v>
      </c>
      <c r="S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3149.1899999999996</v>
      </c>
      <c r="T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3124.83</v>
      </c>
      <c r="U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3185.9399999999996</v>
      </c>
      <c r="V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3268.1399999999994</v>
      </c>
      <c r="W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3237.8499999999995</v>
      </c>
      <c r="X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3135</v>
      </c>
      <c r="Y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3183.6299999999997</v>
      </c>
    </row>
    <row r="293" spans="1:27" x14ac:dyDescent="0.2">
      <c r="A293" s="83">
        <f t="shared" si="7"/>
        <v>42235</v>
      </c>
      <c r="B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2999.02</v>
      </c>
      <c r="C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2949.7599999999998</v>
      </c>
      <c r="D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2914.95</v>
      </c>
      <c r="E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2902.48</v>
      </c>
      <c r="F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2876.56</v>
      </c>
      <c r="G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2896.8999999999996</v>
      </c>
      <c r="H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2930.93</v>
      </c>
      <c r="I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3014.56</v>
      </c>
      <c r="J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2966.5899999999997</v>
      </c>
      <c r="K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3120.5099999999998</v>
      </c>
      <c r="L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3165.81</v>
      </c>
      <c r="M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3175.6</v>
      </c>
      <c r="N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3176.7</v>
      </c>
      <c r="O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3192.1</v>
      </c>
      <c r="P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3200.8999999999996</v>
      </c>
      <c r="Q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3200.5</v>
      </c>
      <c r="R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3150.27</v>
      </c>
      <c r="S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3151.47</v>
      </c>
      <c r="T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3122.06</v>
      </c>
      <c r="U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3186.89</v>
      </c>
      <c r="V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3271.8899999999994</v>
      </c>
      <c r="W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3241.8099999999995</v>
      </c>
      <c r="X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3129.12</v>
      </c>
      <c r="Y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3184.18</v>
      </c>
    </row>
    <row r="294" spans="1:27" x14ac:dyDescent="0.2">
      <c r="A294" s="83">
        <f t="shared" si="7"/>
        <v>42236</v>
      </c>
      <c r="B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3010.71</v>
      </c>
      <c r="C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2965.2999999999997</v>
      </c>
      <c r="D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2938.17</v>
      </c>
      <c r="E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2917.77</v>
      </c>
      <c r="F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2903.47</v>
      </c>
      <c r="G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2910.3999999999996</v>
      </c>
      <c r="H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2940.12</v>
      </c>
      <c r="I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3017.41</v>
      </c>
      <c r="J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3036</v>
      </c>
      <c r="K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3154.12</v>
      </c>
      <c r="L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3183.81</v>
      </c>
      <c r="M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3197.23</v>
      </c>
      <c r="N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3185.29</v>
      </c>
      <c r="O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3178.58</v>
      </c>
      <c r="P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3181.95</v>
      </c>
      <c r="Q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3172.97</v>
      </c>
      <c r="R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3159.5499999999997</v>
      </c>
      <c r="S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3157.18</v>
      </c>
      <c r="T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3177.3999999999996</v>
      </c>
      <c r="U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3229.8799999999997</v>
      </c>
      <c r="V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3286.2</v>
      </c>
      <c r="W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3248.2799999999997</v>
      </c>
      <c r="X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3129.72</v>
      </c>
      <c r="Y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3275.5899999999997</v>
      </c>
    </row>
    <row r="295" spans="1:27" x14ac:dyDescent="0.2">
      <c r="A295" s="83">
        <f t="shared" si="7"/>
        <v>42237</v>
      </c>
      <c r="B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3005.2799999999997</v>
      </c>
      <c r="C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2957.64</v>
      </c>
      <c r="D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2935.16</v>
      </c>
      <c r="E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2920.95</v>
      </c>
      <c r="F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2906.3799999999997</v>
      </c>
      <c r="G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2911.3799999999997</v>
      </c>
      <c r="H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2939.12</v>
      </c>
      <c r="I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3018.7999999999997</v>
      </c>
      <c r="J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3003.5699999999997</v>
      </c>
      <c r="K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3158.1899999999996</v>
      </c>
      <c r="L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3196.2099999999996</v>
      </c>
      <c r="M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3208.87</v>
      </c>
      <c r="N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3209.6299999999997</v>
      </c>
      <c r="O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3212.96</v>
      </c>
      <c r="P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3191.49</v>
      </c>
      <c r="Q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3188.8799999999997</v>
      </c>
      <c r="R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3152.25</v>
      </c>
      <c r="S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3135.83</v>
      </c>
      <c r="T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3119.1099999999997</v>
      </c>
      <c r="U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3223.49</v>
      </c>
      <c r="V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3270.3799999999997</v>
      </c>
      <c r="W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3252.1899999999996</v>
      </c>
      <c r="X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3099.4399999999996</v>
      </c>
      <c r="Y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3176.95</v>
      </c>
    </row>
    <row r="296" spans="1:27" x14ac:dyDescent="0.2">
      <c r="A296" s="83">
        <f t="shared" si="7"/>
        <v>42238</v>
      </c>
      <c r="B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3101.0699999999997</v>
      </c>
      <c r="C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3024.08</v>
      </c>
      <c r="D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2988.5199999999995</v>
      </c>
      <c r="E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2984.8599999999997</v>
      </c>
      <c r="F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2947.06</v>
      </c>
      <c r="G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2930.16</v>
      </c>
      <c r="H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2951.4399999999996</v>
      </c>
      <c r="I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3008.83</v>
      </c>
      <c r="J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3236.5199999999995</v>
      </c>
      <c r="K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3132.33</v>
      </c>
      <c r="L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3172.9399999999996</v>
      </c>
      <c r="M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3188.41</v>
      </c>
      <c r="N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3195.37</v>
      </c>
      <c r="O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3197.67</v>
      </c>
      <c r="P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3202.54</v>
      </c>
      <c r="Q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3191.29</v>
      </c>
      <c r="R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3034.74</v>
      </c>
      <c r="S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3180.49</v>
      </c>
      <c r="T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3188.33</v>
      </c>
      <c r="U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3289.1399999999994</v>
      </c>
      <c r="V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3297.3899999999994</v>
      </c>
      <c r="W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3315.9199999999996</v>
      </c>
      <c r="X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3172.35</v>
      </c>
      <c r="Y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3054.33</v>
      </c>
      <c r="AA296" s="84"/>
    </row>
    <row r="297" spans="1:27" x14ac:dyDescent="0.2">
      <c r="A297" s="83">
        <f t="shared" si="7"/>
        <v>42239</v>
      </c>
      <c r="B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3078.1299999999997</v>
      </c>
      <c r="C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2989.85</v>
      </c>
      <c r="D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2947.1099999999997</v>
      </c>
      <c r="E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2933.8099999999995</v>
      </c>
      <c r="F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2914.7699999999995</v>
      </c>
      <c r="G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2890.3599999999997</v>
      </c>
      <c r="H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2907.1299999999997</v>
      </c>
      <c r="I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2948.43</v>
      </c>
      <c r="J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3073.97</v>
      </c>
      <c r="K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3040.64</v>
      </c>
      <c r="L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3073.2799999999997</v>
      </c>
      <c r="M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3091.31</v>
      </c>
      <c r="N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3101.22</v>
      </c>
      <c r="O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3104.58</v>
      </c>
      <c r="P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3104.3999999999996</v>
      </c>
      <c r="Q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3080.8999999999996</v>
      </c>
      <c r="R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2960.77</v>
      </c>
      <c r="S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3071.2</v>
      </c>
      <c r="T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3093.91</v>
      </c>
      <c r="U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3177.4399999999996</v>
      </c>
      <c r="V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3215.7799999999997</v>
      </c>
      <c r="W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3184.6699999999996</v>
      </c>
      <c r="X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3092.8599999999997</v>
      </c>
      <c r="Y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2969.1499999999996</v>
      </c>
    </row>
    <row r="298" spans="1:27" x14ac:dyDescent="0.2">
      <c r="A298" s="83">
        <f t="shared" si="7"/>
        <v>42240</v>
      </c>
      <c r="B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2995.35</v>
      </c>
      <c r="C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2958.7</v>
      </c>
      <c r="D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2914.79</v>
      </c>
      <c r="E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2909.0299999999997</v>
      </c>
      <c r="F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2905.24</v>
      </c>
      <c r="G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2899.21</v>
      </c>
      <c r="H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2926.8999999999996</v>
      </c>
      <c r="I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2996.8799999999997</v>
      </c>
      <c r="J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2999.25</v>
      </c>
      <c r="K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3100.1499999999996</v>
      </c>
      <c r="L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3115.75</v>
      </c>
      <c r="M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3119.3199999999997</v>
      </c>
      <c r="N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3083.6</v>
      </c>
      <c r="O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3088.85</v>
      </c>
      <c r="P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3074.4199999999996</v>
      </c>
      <c r="Q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3060.6299999999997</v>
      </c>
      <c r="R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3037.91</v>
      </c>
      <c r="S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3035.22</v>
      </c>
      <c r="T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3060.81</v>
      </c>
      <c r="U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3162.8599999999997</v>
      </c>
      <c r="V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3202.7999999999997</v>
      </c>
      <c r="W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3164.93</v>
      </c>
      <c r="X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3061.42</v>
      </c>
      <c r="Y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3149.89</v>
      </c>
    </row>
    <row r="299" spans="1:27" x14ac:dyDescent="0.2">
      <c r="A299" s="83">
        <f t="shared" si="7"/>
        <v>42241</v>
      </c>
      <c r="B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2993.0199999999995</v>
      </c>
      <c r="C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2941.35</v>
      </c>
      <c r="D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2921.04</v>
      </c>
      <c r="E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2911.8799999999997</v>
      </c>
      <c r="F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2906.42</v>
      </c>
      <c r="G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2901.3799999999997</v>
      </c>
      <c r="H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2930.1</v>
      </c>
      <c r="I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3016.6</v>
      </c>
      <c r="J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2977.1899999999996</v>
      </c>
      <c r="K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3056.7599999999998</v>
      </c>
      <c r="L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3097.77</v>
      </c>
      <c r="M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3098.1499999999996</v>
      </c>
      <c r="N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3053.6299999999997</v>
      </c>
      <c r="O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3052.85</v>
      </c>
      <c r="P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3038.74</v>
      </c>
      <c r="Q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3038.8599999999997</v>
      </c>
      <c r="R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3036.75</v>
      </c>
      <c r="S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3034.3799999999997</v>
      </c>
      <c r="T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3059.3599999999997</v>
      </c>
      <c r="U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3162.1099999999997</v>
      </c>
      <c r="V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3205</v>
      </c>
      <c r="W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3172.72</v>
      </c>
      <c r="X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3038.49</v>
      </c>
      <c r="Y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3217.75</v>
      </c>
    </row>
    <row r="300" spans="1:27" x14ac:dyDescent="0.2">
      <c r="A300" s="83">
        <f t="shared" si="7"/>
        <v>42242</v>
      </c>
      <c r="B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2955.41</v>
      </c>
      <c r="C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2899.99</v>
      </c>
      <c r="D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2872.5499999999997</v>
      </c>
      <c r="E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2871.85</v>
      </c>
      <c r="F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2819.49</v>
      </c>
      <c r="G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2875.1299999999997</v>
      </c>
      <c r="H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2900.14</v>
      </c>
      <c r="I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2953.6099999999997</v>
      </c>
      <c r="J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2894.7299999999996</v>
      </c>
      <c r="K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2981.06</v>
      </c>
      <c r="L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3028.6</v>
      </c>
      <c r="M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3051.5299999999997</v>
      </c>
      <c r="N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3013.33</v>
      </c>
      <c r="O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3001.6499999999996</v>
      </c>
      <c r="P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2998.1099999999997</v>
      </c>
      <c r="Q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2989.8199999999997</v>
      </c>
      <c r="R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2992.54</v>
      </c>
      <c r="S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2991.92</v>
      </c>
      <c r="T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3001.47</v>
      </c>
      <c r="U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3112.6</v>
      </c>
      <c r="V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3129.96</v>
      </c>
      <c r="W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3086.97</v>
      </c>
      <c r="X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2986.5199999999995</v>
      </c>
      <c r="Y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3063.6</v>
      </c>
    </row>
    <row r="301" spans="1:27" x14ac:dyDescent="0.2">
      <c r="A301" s="83">
        <f t="shared" si="7"/>
        <v>42243</v>
      </c>
      <c r="B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2971.04</v>
      </c>
      <c r="C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2930.7</v>
      </c>
      <c r="D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2903.3999999999996</v>
      </c>
      <c r="E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2898.25</v>
      </c>
      <c r="F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2899.92</v>
      </c>
      <c r="G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2899.58</v>
      </c>
      <c r="H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2923.9799999999996</v>
      </c>
      <c r="I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2976.68</v>
      </c>
      <c r="J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2936.7</v>
      </c>
      <c r="K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3039.1299999999997</v>
      </c>
      <c r="L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3063.71</v>
      </c>
      <c r="M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3105.7599999999998</v>
      </c>
      <c r="N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3076.74</v>
      </c>
      <c r="O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3087.99</v>
      </c>
      <c r="P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3075.12</v>
      </c>
      <c r="Q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3074.93</v>
      </c>
      <c r="R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3046.83</v>
      </c>
      <c r="S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3073.31</v>
      </c>
      <c r="T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3126.4199999999996</v>
      </c>
      <c r="U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3203.0499999999997</v>
      </c>
      <c r="V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3195.22</v>
      </c>
      <c r="W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3162.4799999999996</v>
      </c>
      <c r="X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3036.4199999999996</v>
      </c>
      <c r="Y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3088.7599999999998</v>
      </c>
    </row>
    <row r="302" spans="1:27" x14ac:dyDescent="0.2">
      <c r="A302" s="83">
        <f t="shared" si="7"/>
        <v>42244</v>
      </c>
      <c r="B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2955.5</v>
      </c>
      <c r="C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2913.7699999999995</v>
      </c>
      <c r="D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2893.04</v>
      </c>
      <c r="E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2889.12</v>
      </c>
      <c r="F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2888.3199999999997</v>
      </c>
      <c r="G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2891.3799999999997</v>
      </c>
      <c r="H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2925.75</v>
      </c>
      <c r="I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3002.85</v>
      </c>
      <c r="J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2944.83</v>
      </c>
      <c r="K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3059.14</v>
      </c>
      <c r="L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3120</v>
      </c>
      <c r="M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3137.02</v>
      </c>
      <c r="N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3114.6699999999996</v>
      </c>
      <c r="O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3103.63</v>
      </c>
      <c r="P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3077.63</v>
      </c>
      <c r="Q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3051.17</v>
      </c>
      <c r="R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3044.95</v>
      </c>
      <c r="S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3041.23</v>
      </c>
      <c r="T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3057.3999999999996</v>
      </c>
      <c r="U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3188.68</v>
      </c>
      <c r="V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3192.0099999999998</v>
      </c>
      <c r="W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3154.7799999999997</v>
      </c>
      <c r="X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3028.1099999999997</v>
      </c>
      <c r="Y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3061.5</v>
      </c>
    </row>
    <row r="303" spans="1:27" x14ac:dyDescent="0.2">
      <c r="A303" s="83">
        <f t="shared" si="7"/>
        <v>42245</v>
      </c>
      <c r="B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2992</v>
      </c>
      <c r="C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2952.1</v>
      </c>
      <c r="D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2926.1699999999996</v>
      </c>
      <c r="E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2919.14</v>
      </c>
      <c r="F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2913.1099999999997</v>
      </c>
      <c r="G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2892.74</v>
      </c>
      <c r="H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2913.66</v>
      </c>
      <c r="I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2943</v>
      </c>
      <c r="J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3045.56</v>
      </c>
      <c r="K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2956.33</v>
      </c>
      <c r="L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2994.83</v>
      </c>
      <c r="M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2999.08</v>
      </c>
      <c r="N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2977.1699999999996</v>
      </c>
      <c r="O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2968.54</v>
      </c>
      <c r="P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2963.33</v>
      </c>
      <c r="Q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2961.83</v>
      </c>
      <c r="R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2989.1899999999996</v>
      </c>
      <c r="S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2986.8599999999997</v>
      </c>
      <c r="T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2990.64</v>
      </c>
      <c r="U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3141.4199999999996</v>
      </c>
      <c r="V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3177.2999999999997</v>
      </c>
      <c r="W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3171.0099999999998</v>
      </c>
      <c r="X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3066.3999999999996</v>
      </c>
      <c r="Y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2936.93</v>
      </c>
    </row>
    <row r="304" spans="1:27" x14ac:dyDescent="0.2">
      <c r="A304" s="83">
        <f t="shared" si="7"/>
        <v>42246</v>
      </c>
      <c r="B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3004.7999999999997</v>
      </c>
      <c r="C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2947.5299999999997</v>
      </c>
      <c r="D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2919.8199999999997</v>
      </c>
      <c r="E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2910.1099999999997</v>
      </c>
      <c r="F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2907.49</v>
      </c>
      <c r="G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2883.7299999999996</v>
      </c>
      <c r="H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2892.8999999999996</v>
      </c>
      <c r="I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2901.62</v>
      </c>
      <c r="J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2964.62</v>
      </c>
      <c r="K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2900.25</v>
      </c>
      <c r="L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2945.83</v>
      </c>
      <c r="M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2973.85</v>
      </c>
      <c r="N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2963.47</v>
      </c>
      <c r="O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2955.2599999999998</v>
      </c>
      <c r="P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2952.7299999999996</v>
      </c>
      <c r="Q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2930.8799999999997</v>
      </c>
      <c r="R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2918.12</v>
      </c>
      <c r="S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2915.6299999999997</v>
      </c>
      <c r="T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2975.16</v>
      </c>
      <c r="U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3119.47</v>
      </c>
      <c r="V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3156.64</v>
      </c>
      <c r="W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3115.2299999999996</v>
      </c>
      <c r="X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3034.4399999999996</v>
      </c>
      <c r="Y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2926.1099999999997</v>
      </c>
    </row>
    <row r="305" spans="1:27" x14ac:dyDescent="0.2">
      <c r="A305" s="83">
        <f t="shared" si="7"/>
        <v>42247</v>
      </c>
      <c r="B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2986.66</v>
      </c>
      <c r="C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2939.6099999999997</v>
      </c>
      <c r="D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2920.2799999999997</v>
      </c>
      <c r="E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2906.14</v>
      </c>
      <c r="F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2906.97</v>
      </c>
      <c r="G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2901.6</v>
      </c>
      <c r="H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2918.25</v>
      </c>
      <c r="I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2984.7799999999997</v>
      </c>
      <c r="J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2940.12</v>
      </c>
      <c r="K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3035.1899999999996</v>
      </c>
      <c r="L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3058.1499999999996</v>
      </c>
      <c r="M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3051.7999999999997</v>
      </c>
      <c r="N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3033.71</v>
      </c>
      <c r="O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3027.29</v>
      </c>
      <c r="P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3005.79</v>
      </c>
      <c r="Q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3011.6</v>
      </c>
      <c r="R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2988.0299999999997</v>
      </c>
      <c r="S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2966.8999999999996</v>
      </c>
      <c r="T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2987.3399999999997</v>
      </c>
      <c r="U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3133.4799999999996</v>
      </c>
      <c r="V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3174.42</v>
      </c>
      <c r="W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3107.75</v>
      </c>
      <c r="X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3018.24</v>
      </c>
      <c r="Y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3056.96</v>
      </c>
    </row>
    <row r="307" spans="1:27" x14ac:dyDescent="0.2">
      <c r="A307" s="92" t="s">
        <v>154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156</v>
      </c>
      <c r="B308" s="82"/>
      <c r="C308" s="82"/>
      <c r="D308" s="82"/>
      <c r="AA308" s="84"/>
    </row>
    <row r="309" spans="1:27" ht="12.75" x14ac:dyDescent="0.2">
      <c r="A309" s="171" t="s">
        <v>49</v>
      </c>
      <c r="B309" s="182" t="s">
        <v>128</v>
      </c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4"/>
    </row>
    <row r="310" spans="1:27" ht="12.75" x14ac:dyDescent="0.2">
      <c r="A310" s="172"/>
      <c r="B310" s="185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7"/>
    </row>
    <row r="311" spans="1:27" ht="12.75" x14ac:dyDescent="0.2">
      <c r="A311" s="172"/>
      <c r="B311" s="174" t="s">
        <v>129</v>
      </c>
      <c r="C311" s="165" t="s">
        <v>130</v>
      </c>
      <c r="D311" s="165" t="s">
        <v>131</v>
      </c>
      <c r="E311" s="165" t="s">
        <v>132</v>
      </c>
      <c r="F311" s="165" t="s">
        <v>133</v>
      </c>
      <c r="G311" s="165" t="s">
        <v>134</v>
      </c>
      <c r="H311" s="165" t="s">
        <v>135</v>
      </c>
      <c r="I311" s="165" t="s">
        <v>136</v>
      </c>
      <c r="J311" s="165" t="s">
        <v>137</v>
      </c>
      <c r="K311" s="165" t="s">
        <v>138</v>
      </c>
      <c r="L311" s="165" t="s">
        <v>139</v>
      </c>
      <c r="M311" s="165" t="s">
        <v>140</v>
      </c>
      <c r="N311" s="176" t="s">
        <v>141</v>
      </c>
      <c r="O311" s="165" t="s">
        <v>142</v>
      </c>
      <c r="P311" s="165" t="s">
        <v>143</v>
      </c>
      <c r="Q311" s="165" t="s">
        <v>144</v>
      </c>
      <c r="R311" s="165" t="s">
        <v>145</v>
      </c>
      <c r="S311" s="165" t="s">
        <v>146</v>
      </c>
      <c r="T311" s="165" t="s">
        <v>147</v>
      </c>
      <c r="U311" s="165" t="s">
        <v>148</v>
      </c>
      <c r="V311" s="165" t="s">
        <v>149</v>
      </c>
      <c r="W311" s="165" t="s">
        <v>150</v>
      </c>
      <c r="X311" s="165" t="s">
        <v>151</v>
      </c>
      <c r="Y311" s="165" t="s">
        <v>152</v>
      </c>
    </row>
    <row r="312" spans="1:27" ht="12.75" x14ac:dyDescent="0.2">
      <c r="A312" s="173"/>
      <c r="B312" s="175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77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</row>
    <row r="313" spans="1:27" x14ac:dyDescent="0.2">
      <c r="A313" s="83">
        <f>A275</f>
        <v>42217</v>
      </c>
      <c r="B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3698.16</v>
      </c>
      <c r="C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3539.92</v>
      </c>
      <c r="D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3435.7</v>
      </c>
      <c r="E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3415.47</v>
      </c>
      <c r="F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3404.67</v>
      </c>
      <c r="G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3402.5499999999997</v>
      </c>
      <c r="H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3396.47</v>
      </c>
      <c r="I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3450.47</v>
      </c>
      <c r="J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3574.74</v>
      </c>
      <c r="K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3590.1299999999997</v>
      </c>
      <c r="L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3678.3399999999997</v>
      </c>
      <c r="M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3764.0899999999997</v>
      </c>
      <c r="N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3709.12</v>
      </c>
      <c r="O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3704.89</v>
      </c>
      <c r="P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3702.68</v>
      </c>
      <c r="Q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3747.5199999999995</v>
      </c>
      <c r="R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3675.45</v>
      </c>
      <c r="S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3703.7999999999997</v>
      </c>
      <c r="T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3675.5499999999997</v>
      </c>
      <c r="U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3738.97</v>
      </c>
      <c r="V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3780.3099999999995</v>
      </c>
      <c r="W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3835.1099999999997</v>
      </c>
      <c r="X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3754.7699999999995</v>
      </c>
      <c r="Y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3549.7299999999996</v>
      </c>
    </row>
    <row r="314" spans="1:27" x14ac:dyDescent="0.2">
      <c r="A314" s="83">
        <f>A313+1</f>
        <v>42218</v>
      </c>
      <c r="B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3605.37</v>
      </c>
      <c r="C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3454.5699999999997</v>
      </c>
      <c r="D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3423.68</v>
      </c>
      <c r="E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3411.0099999999998</v>
      </c>
      <c r="F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3385.17</v>
      </c>
      <c r="G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3367.5699999999997</v>
      </c>
      <c r="H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3395.69</v>
      </c>
      <c r="I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3427.52</v>
      </c>
      <c r="J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3536.62</v>
      </c>
      <c r="K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3509.85</v>
      </c>
      <c r="L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3629.4799999999996</v>
      </c>
      <c r="M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3645.29</v>
      </c>
      <c r="N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3659</v>
      </c>
      <c r="O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3640.8099999999995</v>
      </c>
      <c r="P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3643.2999999999997</v>
      </c>
      <c r="Q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3642.6099999999997</v>
      </c>
      <c r="R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3641.7699999999995</v>
      </c>
      <c r="S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3605.7299999999996</v>
      </c>
      <c r="T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3605.33</v>
      </c>
      <c r="U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3602.6</v>
      </c>
      <c r="V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3761.92</v>
      </c>
      <c r="W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3799.0199999999995</v>
      </c>
      <c r="X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3691.43</v>
      </c>
      <c r="Y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3554.5499999999997</v>
      </c>
    </row>
    <row r="315" spans="1:27" x14ac:dyDescent="0.2">
      <c r="A315" s="83">
        <f t="shared" ref="A315:A343" si="8">A314+1</f>
        <v>42219</v>
      </c>
      <c r="B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3527.23</v>
      </c>
      <c r="C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3436.2799999999997</v>
      </c>
      <c r="D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3403.6099999999997</v>
      </c>
      <c r="E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3386.31</v>
      </c>
      <c r="F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3371.3999999999996</v>
      </c>
      <c r="G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3373.0099999999998</v>
      </c>
      <c r="H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3391.31</v>
      </c>
      <c r="I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3537.2599999999998</v>
      </c>
      <c r="J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3471.1</v>
      </c>
      <c r="K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3641.1899999999996</v>
      </c>
      <c r="L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3773.5</v>
      </c>
      <c r="M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3795.24</v>
      </c>
      <c r="N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3772.54</v>
      </c>
      <c r="O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3761.64</v>
      </c>
      <c r="P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3758.5199999999995</v>
      </c>
      <c r="Q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3766.79</v>
      </c>
      <c r="R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3763.0599999999995</v>
      </c>
      <c r="S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3707.7799999999997</v>
      </c>
      <c r="T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3675.5199999999995</v>
      </c>
      <c r="U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3677.74</v>
      </c>
      <c r="V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3768.58</v>
      </c>
      <c r="W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3821.47</v>
      </c>
      <c r="X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3723.2</v>
      </c>
      <c r="Y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3824.6499999999996</v>
      </c>
    </row>
    <row r="316" spans="1:27" x14ac:dyDescent="0.2">
      <c r="A316" s="83">
        <f t="shared" si="8"/>
        <v>42220</v>
      </c>
      <c r="B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3522.67</v>
      </c>
      <c r="C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3381.5699999999997</v>
      </c>
      <c r="D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3351.6</v>
      </c>
      <c r="E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3341.66</v>
      </c>
      <c r="F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3335.6</v>
      </c>
      <c r="G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3337.79</v>
      </c>
      <c r="H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3343.04</v>
      </c>
      <c r="I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3462.96</v>
      </c>
      <c r="J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3446.04</v>
      </c>
      <c r="K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3648.3399999999997</v>
      </c>
      <c r="L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3726.68</v>
      </c>
      <c r="M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3775.16</v>
      </c>
      <c r="N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3732.3399999999997</v>
      </c>
      <c r="O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3725.8199999999997</v>
      </c>
      <c r="P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3728.71</v>
      </c>
      <c r="Q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3729.8599999999997</v>
      </c>
      <c r="R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3686.93</v>
      </c>
      <c r="S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3667.5899999999997</v>
      </c>
      <c r="T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3648.7599999999998</v>
      </c>
      <c r="U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3680.21</v>
      </c>
      <c r="V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3734.62</v>
      </c>
      <c r="W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3753.29</v>
      </c>
      <c r="X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3667.12</v>
      </c>
      <c r="Y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3807.0299999999997</v>
      </c>
    </row>
    <row r="317" spans="1:27" x14ac:dyDescent="0.2">
      <c r="A317" s="83">
        <f t="shared" si="8"/>
        <v>42221</v>
      </c>
      <c r="B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3718.46</v>
      </c>
      <c r="C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3490.4</v>
      </c>
      <c r="D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3429.96</v>
      </c>
      <c r="E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3407.8399999999997</v>
      </c>
      <c r="F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3379.77</v>
      </c>
      <c r="G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3376.17</v>
      </c>
      <c r="H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3421.69</v>
      </c>
      <c r="I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3514.3599999999997</v>
      </c>
      <c r="J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3510.49</v>
      </c>
      <c r="K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3709.2599999999998</v>
      </c>
      <c r="L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3800.9799999999996</v>
      </c>
      <c r="M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3891.2299999999996</v>
      </c>
      <c r="N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3892.6899999999996</v>
      </c>
      <c r="O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3892.5199999999995</v>
      </c>
      <c r="P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3918.18</v>
      </c>
      <c r="Q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3908.3099999999995</v>
      </c>
      <c r="R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3844.72</v>
      </c>
      <c r="S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3777.18</v>
      </c>
      <c r="T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3754.91</v>
      </c>
      <c r="U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3777.4799999999996</v>
      </c>
      <c r="V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3869.5699999999997</v>
      </c>
      <c r="W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3884.0599999999995</v>
      </c>
      <c r="X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3780.3599999999997</v>
      </c>
      <c r="Y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3903.2699999999995</v>
      </c>
    </row>
    <row r="318" spans="1:27" x14ac:dyDescent="0.2">
      <c r="A318" s="83">
        <f t="shared" si="8"/>
        <v>42222</v>
      </c>
      <c r="B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3758.83</v>
      </c>
      <c r="C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3464.7</v>
      </c>
      <c r="D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3445.2999999999997</v>
      </c>
      <c r="E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3441.5699999999997</v>
      </c>
      <c r="F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3411.8199999999997</v>
      </c>
      <c r="G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3396.64</v>
      </c>
      <c r="H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3449.5899999999997</v>
      </c>
      <c r="I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3570.1</v>
      </c>
      <c r="J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3497.8199999999997</v>
      </c>
      <c r="K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3709.9399999999996</v>
      </c>
      <c r="L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3805.3599999999997</v>
      </c>
      <c r="M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3830.5899999999997</v>
      </c>
      <c r="N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3805.4399999999996</v>
      </c>
      <c r="O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3828.2</v>
      </c>
      <c r="P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3845.2599999999998</v>
      </c>
      <c r="Q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3883.7599999999998</v>
      </c>
      <c r="R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3790.67</v>
      </c>
      <c r="S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3746.04</v>
      </c>
      <c r="T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3705.72</v>
      </c>
      <c r="U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3741.49</v>
      </c>
      <c r="V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3843.8399999999997</v>
      </c>
      <c r="W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3772.24</v>
      </c>
      <c r="X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3660.99</v>
      </c>
      <c r="Y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3834.0599999999995</v>
      </c>
    </row>
    <row r="319" spans="1:27" x14ac:dyDescent="0.2">
      <c r="A319" s="83">
        <f t="shared" si="8"/>
        <v>42223</v>
      </c>
      <c r="B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3658.45</v>
      </c>
      <c r="C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3472.02</v>
      </c>
      <c r="D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3448.72</v>
      </c>
      <c r="E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3434.5</v>
      </c>
      <c r="F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3426.1899999999996</v>
      </c>
      <c r="G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3412.42</v>
      </c>
      <c r="H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3439.5099999999998</v>
      </c>
      <c r="I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3554.0199999999995</v>
      </c>
      <c r="J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3489.52</v>
      </c>
      <c r="K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3726.9799999999996</v>
      </c>
      <c r="L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3807.25</v>
      </c>
      <c r="M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3828.99</v>
      </c>
      <c r="N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3801.0499999999997</v>
      </c>
      <c r="O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3867.25</v>
      </c>
      <c r="P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3866.8799999999997</v>
      </c>
      <c r="Q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3863.99</v>
      </c>
      <c r="R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3806.04</v>
      </c>
      <c r="S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3717.2599999999998</v>
      </c>
      <c r="T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3739.7</v>
      </c>
      <c r="U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3787.08</v>
      </c>
      <c r="V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3839.0599999999995</v>
      </c>
      <c r="W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3770.3099999999995</v>
      </c>
      <c r="X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3638.99</v>
      </c>
      <c r="Y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3805.14</v>
      </c>
    </row>
    <row r="320" spans="1:27" x14ac:dyDescent="0.2">
      <c r="A320" s="83">
        <f t="shared" si="8"/>
        <v>42224</v>
      </c>
      <c r="B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3598.96</v>
      </c>
      <c r="C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3472.02</v>
      </c>
      <c r="D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3438.04</v>
      </c>
      <c r="E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3427.54</v>
      </c>
      <c r="F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3411.2</v>
      </c>
      <c r="G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3380.29</v>
      </c>
      <c r="H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3426.5</v>
      </c>
      <c r="I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3552.8199999999997</v>
      </c>
      <c r="J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3784.97</v>
      </c>
      <c r="K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3690.66</v>
      </c>
      <c r="L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3751.0699999999997</v>
      </c>
      <c r="M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3773.0599999999995</v>
      </c>
      <c r="N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3773.2</v>
      </c>
      <c r="O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3765.39</v>
      </c>
      <c r="P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3743.91</v>
      </c>
      <c r="Q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3745.0499999999997</v>
      </c>
      <c r="R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3738.35</v>
      </c>
      <c r="S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3687.96</v>
      </c>
      <c r="T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3672.08</v>
      </c>
      <c r="U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3788.3399999999997</v>
      </c>
      <c r="V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3867.12</v>
      </c>
      <c r="W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3835.7299999999996</v>
      </c>
      <c r="X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3727.91</v>
      </c>
      <c r="Y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3526.43</v>
      </c>
    </row>
    <row r="321" spans="1:25" x14ac:dyDescent="0.2">
      <c r="A321" s="83">
        <f t="shared" si="8"/>
        <v>42225</v>
      </c>
      <c r="B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3628.66</v>
      </c>
      <c r="C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3496.08</v>
      </c>
      <c r="D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3443.81</v>
      </c>
      <c r="E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3441.75</v>
      </c>
      <c r="F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3420.8999999999996</v>
      </c>
      <c r="G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3399.3599999999997</v>
      </c>
      <c r="H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3436.16</v>
      </c>
      <c r="I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3490.74</v>
      </c>
      <c r="J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3661.1499999999996</v>
      </c>
      <c r="K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3536.0299999999997</v>
      </c>
      <c r="L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3634.83</v>
      </c>
      <c r="M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3676.3499999999995</v>
      </c>
      <c r="N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3648.3099999999995</v>
      </c>
      <c r="O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3650.2299999999996</v>
      </c>
      <c r="P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3658.0199999999995</v>
      </c>
      <c r="Q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3660.9399999999996</v>
      </c>
      <c r="R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3675.83</v>
      </c>
      <c r="S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3654.39</v>
      </c>
      <c r="T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3625.21</v>
      </c>
      <c r="U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3760.1399999999994</v>
      </c>
      <c r="V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3812.42</v>
      </c>
      <c r="W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3813.6699999999996</v>
      </c>
      <c r="X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3673.4799999999996</v>
      </c>
      <c r="Y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3486.66</v>
      </c>
    </row>
    <row r="322" spans="1:25" x14ac:dyDescent="0.2">
      <c r="A322" s="83">
        <f t="shared" si="8"/>
        <v>42226</v>
      </c>
      <c r="B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3585.12</v>
      </c>
      <c r="C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3469.54</v>
      </c>
      <c r="D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3443.8199999999997</v>
      </c>
      <c r="E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3424.74</v>
      </c>
      <c r="F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3388.6099999999997</v>
      </c>
      <c r="G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3382.87</v>
      </c>
      <c r="H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3439.3799999999997</v>
      </c>
      <c r="I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3564.0199999999995</v>
      </c>
      <c r="J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3476.18</v>
      </c>
      <c r="K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3713.41</v>
      </c>
      <c r="L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3798.16</v>
      </c>
      <c r="M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3834.0099999999998</v>
      </c>
      <c r="N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3793.2799999999997</v>
      </c>
      <c r="O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3958.4199999999996</v>
      </c>
      <c r="P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3985.59</v>
      </c>
      <c r="Q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4084.1099999999997</v>
      </c>
      <c r="R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3892.8499999999995</v>
      </c>
      <c r="S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3772.87</v>
      </c>
      <c r="T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3660.7699999999995</v>
      </c>
      <c r="U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3758.0499999999997</v>
      </c>
      <c r="V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3820.7299999999996</v>
      </c>
      <c r="W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3723</v>
      </c>
      <c r="X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3554.6499999999996</v>
      </c>
      <c r="Y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3759.75</v>
      </c>
    </row>
    <row r="323" spans="1:25" x14ac:dyDescent="0.2">
      <c r="A323" s="83">
        <f t="shared" si="8"/>
        <v>42227</v>
      </c>
      <c r="B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3763.91</v>
      </c>
      <c r="C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3493.22</v>
      </c>
      <c r="D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3450.68</v>
      </c>
      <c r="E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3424.88</v>
      </c>
      <c r="F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3396.46</v>
      </c>
      <c r="G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3384.56</v>
      </c>
      <c r="H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3435.16</v>
      </c>
      <c r="I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3547.5</v>
      </c>
      <c r="J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3475.5</v>
      </c>
      <c r="K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3808.93</v>
      </c>
      <c r="L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3926.91</v>
      </c>
      <c r="M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3948.49</v>
      </c>
      <c r="N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3813.8399999999997</v>
      </c>
      <c r="O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3837.22</v>
      </c>
      <c r="P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4206.8799999999992</v>
      </c>
      <c r="Q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4027.3599999999997</v>
      </c>
      <c r="R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3779.3099999999995</v>
      </c>
      <c r="S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3722.96</v>
      </c>
      <c r="T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3671.0199999999995</v>
      </c>
      <c r="U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3773.5699999999997</v>
      </c>
      <c r="V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3827.95</v>
      </c>
      <c r="W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3736.68</v>
      </c>
      <c r="X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3564.2</v>
      </c>
      <c r="Y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3756.0499999999997</v>
      </c>
    </row>
    <row r="324" spans="1:25" x14ac:dyDescent="0.2">
      <c r="A324" s="83">
        <f t="shared" si="8"/>
        <v>42228</v>
      </c>
      <c r="B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3508.45</v>
      </c>
      <c r="C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3446.15</v>
      </c>
      <c r="D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3414.6899999999996</v>
      </c>
      <c r="E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3398.5</v>
      </c>
      <c r="F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3382.77</v>
      </c>
      <c r="G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3373.69</v>
      </c>
      <c r="H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3423.14</v>
      </c>
      <c r="I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3515.45</v>
      </c>
      <c r="J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3377.46</v>
      </c>
      <c r="K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3581.7599999999998</v>
      </c>
      <c r="L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3633.7599999999998</v>
      </c>
      <c r="M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3642.7299999999996</v>
      </c>
      <c r="N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3666.92</v>
      </c>
      <c r="O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3695.5699999999997</v>
      </c>
      <c r="P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3674.4799999999996</v>
      </c>
      <c r="Q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3670.8799999999997</v>
      </c>
      <c r="R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3626.46</v>
      </c>
      <c r="S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3619.58</v>
      </c>
      <c r="T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3614.4399999999996</v>
      </c>
      <c r="U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3746.91</v>
      </c>
      <c r="V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3750.9399999999996</v>
      </c>
      <c r="W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3740.3399999999997</v>
      </c>
      <c r="X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3643.5699999999997</v>
      </c>
      <c r="Y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3779.7799999999997</v>
      </c>
    </row>
    <row r="325" spans="1:25" x14ac:dyDescent="0.2">
      <c r="A325" s="83">
        <f t="shared" si="8"/>
        <v>42229</v>
      </c>
      <c r="B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3504.52</v>
      </c>
      <c r="C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3429.58</v>
      </c>
      <c r="D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3407.5099999999998</v>
      </c>
      <c r="E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3387.08</v>
      </c>
      <c r="F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3371.12</v>
      </c>
      <c r="G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3367.85</v>
      </c>
      <c r="H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3407.71</v>
      </c>
      <c r="I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3540.2599999999998</v>
      </c>
      <c r="J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3429.43</v>
      </c>
      <c r="K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3618.8599999999997</v>
      </c>
      <c r="L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3700.66</v>
      </c>
      <c r="M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3750.8599999999997</v>
      </c>
      <c r="N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3713.64</v>
      </c>
      <c r="O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3719.79</v>
      </c>
      <c r="P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3728.0099999999998</v>
      </c>
      <c r="Q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3734.29</v>
      </c>
      <c r="R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3674.9599999999996</v>
      </c>
      <c r="S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3649.6099999999997</v>
      </c>
      <c r="T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3616.43</v>
      </c>
      <c r="U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3742.21</v>
      </c>
      <c r="V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3812.7999999999997</v>
      </c>
      <c r="W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3765.18</v>
      </c>
      <c r="X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3657.1699999999996</v>
      </c>
      <c r="Y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3686.4399999999996</v>
      </c>
    </row>
    <row r="326" spans="1:25" x14ac:dyDescent="0.2">
      <c r="A326" s="83">
        <f t="shared" si="8"/>
        <v>42230</v>
      </c>
      <c r="B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3493.31</v>
      </c>
      <c r="C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3430.5099999999998</v>
      </c>
      <c r="D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3413.47</v>
      </c>
      <c r="E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3396</v>
      </c>
      <c r="F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3371.31</v>
      </c>
      <c r="G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3372.38</v>
      </c>
      <c r="H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3416.85</v>
      </c>
      <c r="I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3524.68</v>
      </c>
      <c r="J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3456.1499999999996</v>
      </c>
      <c r="K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3645.0699999999997</v>
      </c>
      <c r="L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3696.3399999999997</v>
      </c>
      <c r="M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3729.17</v>
      </c>
      <c r="N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3716.96</v>
      </c>
      <c r="O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3767.5499999999997</v>
      </c>
      <c r="P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3782.12</v>
      </c>
      <c r="Q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3790.79</v>
      </c>
      <c r="R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3727.1299999999997</v>
      </c>
      <c r="S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3678.6299999999997</v>
      </c>
      <c r="T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3643.8999999999996</v>
      </c>
      <c r="U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3736.7699999999995</v>
      </c>
      <c r="V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3849.2</v>
      </c>
      <c r="W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3790.5</v>
      </c>
      <c r="X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3652.33</v>
      </c>
      <c r="Y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3742.43</v>
      </c>
    </row>
    <row r="327" spans="1:25" x14ac:dyDescent="0.2">
      <c r="A327" s="83">
        <f t="shared" si="8"/>
        <v>42231</v>
      </c>
      <c r="B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3660.0199999999995</v>
      </c>
      <c r="C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3567.08</v>
      </c>
      <c r="D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3496.62</v>
      </c>
      <c r="E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3474.7599999999998</v>
      </c>
      <c r="F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3450.06</v>
      </c>
      <c r="G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3431.06</v>
      </c>
      <c r="H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3444.02</v>
      </c>
      <c r="I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3525.16</v>
      </c>
      <c r="J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3718.39</v>
      </c>
      <c r="K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3741.7299999999996</v>
      </c>
      <c r="L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3846.4799999999996</v>
      </c>
      <c r="M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3920.1099999999997</v>
      </c>
      <c r="N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3889.8899999999994</v>
      </c>
      <c r="O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3923.1</v>
      </c>
      <c r="P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3938.6899999999996</v>
      </c>
      <c r="Q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3885.2699999999995</v>
      </c>
      <c r="R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3863.0299999999997</v>
      </c>
      <c r="S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3851.12</v>
      </c>
      <c r="T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3825.8999999999996</v>
      </c>
      <c r="U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3891.96</v>
      </c>
      <c r="V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3994.13</v>
      </c>
      <c r="W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3927.39</v>
      </c>
      <c r="X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3834.8199999999997</v>
      </c>
      <c r="Y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3622.64</v>
      </c>
    </row>
    <row r="328" spans="1:25" x14ac:dyDescent="0.2">
      <c r="A328" s="83">
        <f t="shared" si="8"/>
        <v>42232</v>
      </c>
      <c r="B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3527.93</v>
      </c>
      <c r="C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3434.37</v>
      </c>
      <c r="D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3406.02</v>
      </c>
      <c r="E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3382.9799999999996</v>
      </c>
      <c r="F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3370.7799999999997</v>
      </c>
      <c r="G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3359.5699999999997</v>
      </c>
      <c r="H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3358.2599999999998</v>
      </c>
      <c r="I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3368.2</v>
      </c>
      <c r="J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3482.06</v>
      </c>
      <c r="K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3475.96</v>
      </c>
      <c r="L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3584.5</v>
      </c>
      <c r="M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3557.7099999999996</v>
      </c>
      <c r="N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3585.5</v>
      </c>
      <c r="O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3593.79</v>
      </c>
      <c r="P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3575.92</v>
      </c>
      <c r="Q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3585.5</v>
      </c>
      <c r="R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3583.8199999999997</v>
      </c>
      <c r="S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3547.8399999999997</v>
      </c>
      <c r="T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3554.75</v>
      </c>
      <c r="U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3666.2999999999997</v>
      </c>
      <c r="V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3827.5199999999995</v>
      </c>
      <c r="W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3742.58</v>
      </c>
      <c r="X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3645.8899999999994</v>
      </c>
      <c r="Y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3435.98</v>
      </c>
    </row>
    <row r="329" spans="1:25" x14ac:dyDescent="0.2">
      <c r="A329" s="83">
        <f t="shared" si="8"/>
        <v>42233</v>
      </c>
      <c r="B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3551.39</v>
      </c>
      <c r="C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3447.9</v>
      </c>
      <c r="D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3427.3599999999997</v>
      </c>
      <c r="E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3415.5099999999998</v>
      </c>
      <c r="F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3390.73</v>
      </c>
      <c r="G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3395.69</v>
      </c>
      <c r="H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3426.16</v>
      </c>
      <c r="I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3511.29</v>
      </c>
      <c r="J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3469.41</v>
      </c>
      <c r="K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3659.47</v>
      </c>
      <c r="L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3764.47</v>
      </c>
      <c r="M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3788.89</v>
      </c>
      <c r="N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3747.46</v>
      </c>
      <c r="O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3767.6499999999996</v>
      </c>
      <c r="P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3775.83</v>
      </c>
      <c r="Q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3756.5999999999995</v>
      </c>
      <c r="R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3707.2</v>
      </c>
      <c r="S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3703.39</v>
      </c>
      <c r="T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3652.8099999999995</v>
      </c>
      <c r="U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3748</v>
      </c>
      <c r="V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3868.22</v>
      </c>
      <c r="W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3816.49</v>
      </c>
      <c r="X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3665.39</v>
      </c>
      <c r="Y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3747.25</v>
      </c>
    </row>
    <row r="330" spans="1:25" x14ac:dyDescent="0.2">
      <c r="A330" s="83">
        <f t="shared" si="8"/>
        <v>42234</v>
      </c>
      <c r="B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3513.15</v>
      </c>
      <c r="C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3442.93</v>
      </c>
      <c r="D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3426.1499999999996</v>
      </c>
      <c r="E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3420.2</v>
      </c>
      <c r="F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3391.0699999999997</v>
      </c>
      <c r="G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3394.68</v>
      </c>
      <c r="H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3419.3599999999997</v>
      </c>
      <c r="I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3527.12</v>
      </c>
      <c r="J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3474.33</v>
      </c>
      <c r="K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3651.22</v>
      </c>
      <c r="L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3742.2799999999997</v>
      </c>
      <c r="M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3749.6</v>
      </c>
      <c r="N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3718.04</v>
      </c>
      <c r="O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3736.97</v>
      </c>
      <c r="P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3746.8499999999995</v>
      </c>
      <c r="Q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3733.2299999999996</v>
      </c>
      <c r="R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3686.2799999999997</v>
      </c>
      <c r="S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3685.37</v>
      </c>
      <c r="T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3655.5099999999998</v>
      </c>
      <c r="U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3730.4399999999996</v>
      </c>
      <c r="V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3831.2299999999996</v>
      </c>
      <c r="W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3794.0899999999997</v>
      </c>
      <c r="X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3667.9799999999996</v>
      </c>
      <c r="Y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3727.6</v>
      </c>
    </row>
    <row r="331" spans="1:25" x14ac:dyDescent="0.2">
      <c r="A331" s="83">
        <f t="shared" si="8"/>
        <v>42235</v>
      </c>
      <c r="B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3501.22</v>
      </c>
      <c r="C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3440.8199999999997</v>
      </c>
      <c r="D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3398.1299999999997</v>
      </c>
      <c r="E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3382.84</v>
      </c>
      <c r="F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3351.0499999999997</v>
      </c>
      <c r="G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3376</v>
      </c>
      <c r="H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3417.73</v>
      </c>
      <c r="I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3520.2799999999997</v>
      </c>
      <c r="J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3461.45</v>
      </c>
      <c r="K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3650.2</v>
      </c>
      <c r="L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3705.75</v>
      </c>
      <c r="M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3717.75</v>
      </c>
      <c r="N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3719.1099999999997</v>
      </c>
      <c r="O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3738</v>
      </c>
      <c r="P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3748.79</v>
      </c>
      <c r="Q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3748.29</v>
      </c>
      <c r="R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3686.6899999999996</v>
      </c>
      <c r="S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3688.1699999999996</v>
      </c>
      <c r="T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3652.1099999999997</v>
      </c>
      <c r="U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3731.6099999999997</v>
      </c>
      <c r="V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3835.83</v>
      </c>
      <c r="W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3798.95</v>
      </c>
      <c r="X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3660.7699999999995</v>
      </c>
      <c r="Y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3728.2799999999997</v>
      </c>
    </row>
    <row r="332" spans="1:25" x14ac:dyDescent="0.2">
      <c r="A332" s="83">
        <f t="shared" si="8"/>
        <v>42236</v>
      </c>
      <c r="B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3515.56</v>
      </c>
      <c r="C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3459.87</v>
      </c>
      <c r="D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3426.6</v>
      </c>
      <c r="E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3401.5899999999997</v>
      </c>
      <c r="F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3384.06</v>
      </c>
      <c r="G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3392.55</v>
      </c>
      <c r="H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3429</v>
      </c>
      <c r="I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3523.77</v>
      </c>
      <c r="J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3546.5699999999997</v>
      </c>
      <c r="K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3691.42</v>
      </c>
      <c r="L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3727.83</v>
      </c>
      <c r="M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3744.29</v>
      </c>
      <c r="N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3729.6499999999996</v>
      </c>
      <c r="O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3721.41</v>
      </c>
      <c r="P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3725.54</v>
      </c>
      <c r="Q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3714.54</v>
      </c>
      <c r="R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3698.08</v>
      </c>
      <c r="S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3695.17</v>
      </c>
      <c r="T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3719.97</v>
      </c>
      <c r="U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3784.3199999999997</v>
      </c>
      <c r="V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3853.3799999999997</v>
      </c>
      <c r="W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3806.89</v>
      </c>
      <c r="X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3661.5</v>
      </c>
      <c r="Y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3840.37</v>
      </c>
    </row>
    <row r="333" spans="1:25" x14ac:dyDescent="0.2">
      <c r="A333" s="83">
        <f t="shared" si="8"/>
        <v>42237</v>
      </c>
      <c r="B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3508.91</v>
      </c>
      <c r="C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3450.48</v>
      </c>
      <c r="D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3422.92</v>
      </c>
      <c r="E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3405.48</v>
      </c>
      <c r="F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3387.63</v>
      </c>
      <c r="G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3393.75</v>
      </c>
      <c r="H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3427.77</v>
      </c>
      <c r="I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3525.48</v>
      </c>
      <c r="J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3506.7999999999997</v>
      </c>
      <c r="K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3696.41</v>
      </c>
      <c r="L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3743.0299999999997</v>
      </c>
      <c r="M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3758.56</v>
      </c>
      <c r="N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3759.49</v>
      </c>
      <c r="O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3763.5699999999997</v>
      </c>
      <c r="P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3737.25</v>
      </c>
      <c r="Q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3734.0499999999997</v>
      </c>
      <c r="R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3689.12</v>
      </c>
      <c r="S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3668.99</v>
      </c>
      <c r="T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3648.4799999999996</v>
      </c>
      <c r="U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3776.49</v>
      </c>
      <c r="V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3833.9799999999996</v>
      </c>
      <c r="W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3811.68</v>
      </c>
      <c r="X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3624.3599999999997</v>
      </c>
      <c r="Y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3719.42</v>
      </c>
    </row>
    <row r="334" spans="1:25" x14ac:dyDescent="0.2">
      <c r="A334" s="83">
        <f t="shared" si="8"/>
        <v>42238</v>
      </c>
      <c r="B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3626.3599999999997</v>
      </c>
      <c r="C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3531.95</v>
      </c>
      <c r="D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3488.35</v>
      </c>
      <c r="E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3483.85</v>
      </c>
      <c r="F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3437.5</v>
      </c>
      <c r="G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3416.7799999999997</v>
      </c>
      <c r="H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3442.88</v>
      </c>
      <c r="I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3513.25</v>
      </c>
      <c r="J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3792.46</v>
      </c>
      <c r="K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3664.7</v>
      </c>
      <c r="L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3714.5</v>
      </c>
      <c r="M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3733.47</v>
      </c>
      <c r="N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3742</v>
      </c>
      <c r="O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3744.8199999999997</v>
      </c>
      <c r="P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3750.79</v>
      </c>
      <c r="Q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3736.99</v>
      </c>
      <c r="R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3545.0299999999997</v>
      </c>
      <c r="S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3723.75</v>
      </c>
      <c r="T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3733.37</v>
      </c>
      <c r="U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3856.99</v>
      </c>
      <c r="V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3867.0999999999995</v>
      </c>
      <c r="W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3889.83</v>
      </c>
      <c r="X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3713.7799999999997</v>
      </c>
      <c r="Y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3569.0499999999997</v>
      </c>
    </row>
    <row r="335" spans="1:25" x14ac:dyDescent="0.2">
      <c r="A335" s="83">
        <f t="shared" si="8"/>
        <v>42239</v>
      </c>
      <c r="B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3598.24</v>
      </c>
      <c r="C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3489.98</v>
      </c>
      <c r="D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3437.5699999999997</v>
      </c>
      <c r="E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3421.25</v>
      </c>
      <c r="F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3397.91</v>
      </c>
      <c r="G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3367.98</v>
      </c>
      <c r="H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3388.54</v>
      </c>
      <c r="I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3439.18</v>
      </c>
      <c r="J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3593.1299999999997</v>
      </c>
      <c r="K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3552.2699999999995</v>
      </c>
      <c r="L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3592.2799999999997</v>
      </c>
      <c r="M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3614.3999999999996</v>
      </c>
      <c r="N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3626.5499999999997</v>
      </c>
      <c r="O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3630.6699999999996</v>
      </c>
      <c r="P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3630.45</v>
      </c>
      <c r="Q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3601.64</v>
      </c>
      <c r="R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3454.3199999999997</v>
      </c>
      <c r="S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3589.7299999999996</v>
      </c>
      <c r="T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3617.5899999999997</v>
      </c>
      <c r="U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3720.0099999999998</v>
      </c>
      <c r="V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3767.0299999999997</v>
      </c>
      <c r="W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3728.8799999999997</v>
      </c>
      <c r="X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3616.29</v>
      </c>
      <c r="Y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3464.6</v>
      </c>
    </row>
    <row r="336" spans="1:25" x14ac:dyDescent="0.2">
      <c r="A336" s="83">
        <f t="shared" si="8"/>
        <v>42240</v>
      </c>
      <c r="B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3496.72</v>
      </c>
      <c r="C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3451.7799999999997</v>
      </c>
      <c r="D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3397.9399999999996</v>
      </c>
      <c r="E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3390.87</v>
      </c>
      <c r="F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3386.23</v>
      </c>
      <c r="G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3378.8199999999997</v>
      </c>
      <c r="H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3412.79</v>
      </c>
      <c r="I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3498.5899999999997</v>
      </c>
      <c r="J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3501.5</v>
      </c>
      <c r="K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3625.24</v>
      </c>
      <c r="L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3644.3599999999997</v>
      </c>
      <c r="M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3648.75</v>
      </c>
      <c r="N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3604.9399999999996</v>
      </c>
      <c r="O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3611.3799999999997</v>
      </c>
      <c r="P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3593.68</v>
      </c>
      <c r="Q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3576.7699999999995</v>
      </c>
      <c r="R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3548.91</v>
      </c>
      <c r="S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3545.6099999999997</v>
      </c>
      <c r="T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3576.99</v>
      </c>
      <c r="U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3702.14</v>
      </c>
      <c r="V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3751.1099999999997</v>
      </c>
      <c r="W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3704.68</v>
      </c>
      <c r="X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3577.74</v>
      </c>
      <c r="Y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3686.2299999999996</v>
      </c>
    </row>
    <row r="337" spans="1:27" x14ac:dyDescent="0.2">
      <c r="A337" s="83">
        <f t="shared" si="8"/>
        <v>42241</v>
      </c>
      <c r="B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3493.87</v>
      </c>
      <c r="C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3430.5099999999998</v>
      </c>
      <c r="D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3405.6</v>
      </c>
      <c r="E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3394.37</v>
      </c>
      <c r="F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3387.67</v>
      </c>
      <c r="G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3381.49</v>
      </c>
      <c r="H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3416.71</v>
      </c>
      <c r="I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3522.79</v>
      </c>
      <c r="J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3474.46</v>
      </c>
      <c r="K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3572.0299999999997</v>
      </c>
      <c r="L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3622.3199999999997</v>
      </c>
      <c r="M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3622.7799999999997</v>
      </c>
      <c r="N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3568.1899999999996</v>
      </c>
      <c r="O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3567.2299999999996</v>
      </c>
      <c r="P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3549.93</v>
      </c>
      <c r="Q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3550.08</v>
      </c>
      <c r="R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3547.49</v>
      </c>
      <c r="S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3544.58</v>
      </c>
      <c r="T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3575.22</v>
      </c>
      <c r="U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3701.22</v>
      </c>
      <c r="V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3753.81</v>
      </c>
      <c r="W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3714.2299999999996</v>
      </c>
      <c r="X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3549.63</v>
      </c>
      <c r="Y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3769.45</v>
      </c>
    </row>
    <row r="338" spans="1:27" x14ac:dyDescent="0.2">
      <c r="A338" s="83">
        <f t="shared" si="8"/>
        <v>42242</v>
      </c>
      <c r="B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3447.74</v>
      </c>
      <c r="C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3379.7799999999997</v>
      </c>
      <c r="D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3346.14</v>
      </c>
      <c r="E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3345.2799999999997</v>
      </c>
      <c r="F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3281.0699999999997</v>
      </c>
      <c r="G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3349.2999999999997</v>
      </c>
      <c r="H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3379.97</v>
      </c>
      <c r="I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3445.54</v>
      </c>
      <c r="J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3373.34</v>
      </c>
      <c r="K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3479.2</v>
      </c>
      <c r="L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3537.5</v>
      </c>
      <c r="M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3565.6099999999997</v>
      </c>
      <c r="N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3518.77</v>
      </c>
      <c r="O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3504.45</v>
      </c>
      <c r="P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3500.1</v>
      </c>
      <c r="Q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3489.95</v>
      </c>
      <c r="R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3493.2799999999997</v>
      </c>
      <c r="S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3492.52</v>
      </c>
      <c r="T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3504.22</v>
      </c>
      <c r="U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3640.5</v>
      </c>
      <c r="V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3661.7999999999997</v>
      </c>
      <c r="W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3609.0699999999997</v>
      </c>
      <c r="X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3485.8999999999996</v>
      </c>
      <c r="Y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3580.4199999999996</v>
      </c>
    </row>
    <row r="339" spans="1:27" x14ac:dyDescent="0.2">
      <c r="A339" s="83">
        <f t="shared" si="8"/>
        <v>42243</v>
      </c>
      <c r="B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3466.91</v>
      </c>
      <c r="C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3417.45</v>
      </c>
      <c r="D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3383.97</v>
      </c>
      <c r="E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3377.6499999999996</v>
      </c>
      <c r="F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3379.7</v>
      </c>
      <c r="G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3379.29</v>
      </c>
      <c r="H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3409.21</v>
      </c>
      <c r="I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3473.83</v>
      </c>
      <c r="J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3424.81</v>
      </c>
      <c r="K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3550.3999999999996</v>
      </c>
      <c r="L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3580.5499999999997</v>
      </c>
      <c r="M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3632.12</v>
      </c>
      <c r="N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3596.5299999999997</v>
      </c>
      <c r="O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3610.33</v>
      </c>
      <c r="P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3594.54</v>
      </c>
      <c r="Q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3594.3199999999997</v>
      </c>
      <c r="R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3559.8599999999997</v>
      </c>
      <c r="S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3592.33</v>
      </c>
      <c r="T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3657.45</v>
      </c>
      <c r="U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3751.4199999999996</v>
      </c>
      <c r="V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3741.8199999999997</v>
      </c>
      <c r="W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3701.67</v>
      </c>
      <c r="X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3547.0899999999997</v>
      </c>
      <c r="Y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3611.2699999999995</v>
      </c>
    </row>
    <row r="340" spans="1:27" x14ac:dyDescent="0.2">
      <c r="A340" s="83">
        <f t="shared" si="8"/>
        <v>42244</v>
      </c>
      <c r="B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3447.8599999999997</v>
      </c>
      <c r="C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3396.68</v>
      </c>
      <c r="D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3371.2599999999998</v>
      </c>
      <c r="E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3366.45</v>
      </c>
      <c r="F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3365.48</v>
      </c>
      <c r="G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3369.2299999999996</v>
      </c>
      <c r="H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3411.3799999999997</v>
      </c>
      <c r="I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3505.92</v>
      </c>
      <c r="J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3434.77</v>
      </c>
      <c r="K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3574.95</v>
      </c>
      <c r="L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3649.58</v>
      </c>
      <c r="M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3670.4399999999996</v>
      </c>
      <c r="N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3643.04</v>
      </c>
      <c r="O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3629.5099999999998</v>
      </c>
      <c r="P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3597.62</v>
      </c>
      <c r="Q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3565.17</v>
      </c>
      <c r="R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3557.54</v>
      </c>
      <c r="S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3552.99</v>
      </c>
      <c r="T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3572.8199999999997</v>
      </c>
      <c r="U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3733.79</v>
      </c>
      <c r="V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3737.8799999999997</v>
      </c>
      <c r="W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3692.22</v>
      </c>
      <c r="X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3536.89</v>
      </c>
      <c r="Y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3577.8399999999997</v>
      </c>
    </row>
    <row r="341" spans="1:27" x14ac:dyDescent="0.2">
      <c r="A341" s="83">
        <f t="shared" si="8"/>
        <v>42245</v>
      </c>
      <c r="B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3492.6099999999997</v>
      </c>
      <c r="C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3443.68</v>
      </c>
      <c r="D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3411.89</v>
      </c>
      <c r="E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3403.27</v>
      </c>
      <c r="F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3395.88</v>
      </c>
      <c r="G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3370.8999999999996</v>
      </c>
      <c r="H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3396.5499999999997</v>
      </c>
      <c r="I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3432.52</v>
      </c>
      <c r="J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3558.29</v>
      </c>
      <c r="K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3448.87</v>
      </c>
      <c r="L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3496.08</v>
      </c>
      <c r="M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3501.2999999999997</v>
      </c>
      <c r="N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3474.43</v>
      </c>
      <c r="O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3463.85</v>
      </c>
      <c r="P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3457.46</v>
      </c>
      <c r="Q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3455.6099999999997</v>
      </c>
      <c r="R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3489.17</v>
      </c>
      <c r="S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3486.31</v>
      </c>
      <c r="T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3490.95</v>
      </c>
      <c r="U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3675.8499999999995</v>
      </c>
      <c r="V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3719.8399999999997</v>
      </c>
      <c r="W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3712.1299999999997</v>
      </c>
      <c r="X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3583.85</v>
      </c>
      <c r="Y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3425.0899999999997</v>
      </c>
    </row>
    <row r="342" spans="1:27" x14ac:dyDescent="0.2">
      <c r="A342" s="83">
        <f t="shared" si="8"/>
        <v>42246</v>
      </c>
      <c r="B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3508.31</v>
      </c>
      <c r="C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3438.08</v>
      </c>
      <c r="D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3404.1</v>
      </c>
      <c r="E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3392.2</v>
      </c>
      <c r="F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3388.9799999999996</v>
      </c>
      <c r="G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3359.85</v>
      </c>
      <c r="H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3371.09</v>
      </c>
      <c r="I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3381.79</v>
      </c>
      <c r="J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3459.04</v>
      </c>
      <c r="K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3380.1099999999997</v>
      </c>
      <c r="L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3435.99</v>
      </c>
      <c r="M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3470.3599999999997</v>
      </c>
      <c r="N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3457.63</v>
      </c>
      <c r="O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3447.56</v>
      </c>
      <c r="P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3444.46</v>
      </c>
      <c r="Q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3417.67</v>
      </c>
      <c r="R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3402.0099999999998</v>
      </c>
      <c r="S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3398.97</v>
      </c>
      <c r="T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3471.96</v>
      </c>
      <c r="U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3648.93</v>
      </c>
      <c r="V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3694.5099999999998</v>
      </c>
      <c r="W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3643.7299999999996</v>
      </c>
      <c r="X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3544.66</v>
      </c>
      <c r="Y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3411.8199999999997</v>
      </c>
      <c r="AA342" s="84"/>
    </row>
    <row r="343" spans="1:27" x14ac:dyDescent="0.2">
      <c r="A343" s="83">
        <f t="shared" si="8"/>
        <v>42247</v>
      </c>
      <c r="B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3486.0699999999997</v>
      </c>
      <c r="C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3428.38</v>
      </c>
      <c r="D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3404.67</v>
      </c>
      <c r="E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3387.33</v>
      </c>
      <c r="F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3388.35</v>
      </c>
      <c r="G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3381.7599999999998</v>
      </c>
      <c r="H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3402.18</v>
      </c>
      <c r="I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3483.7599999999998</v>
      </c>
      <c r="J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3429</v>
      </c>
      <c r="K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3545.58</v>
      </c>
      <c r="L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3573.74</v>
      </c>
      <c r="M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3565.95</v>
      </c>
      <c r="N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3543.7599999999998</v>
      </c>
      <c r="O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3535.89</v>
      </c>
      <c r="P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3509.5299999999997</v>
      </c>
      <c r="Q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3516.65</v>
      </c>
      <c r="R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3487.75</v>
      </c>
      <c r="S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3461.84</v>
      </c>
      <c r="T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3486.9</v>
      </c>
      <c r="U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3666.1099999999997</v>
      </c>
      <c r="V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3716.3199999999997</v>
      </c>
      <c r="W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3634.5599999999995</v>
      </c>
      <c r="X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3524.79</v>
      </c>
      <c r="Y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3572.2699999999995</v>
      </c>
    </row>
    <row r="345" spans="1:27" x14ac:dyDescent="0.25">
      <c r="A345" s="91" t="s">
        <v>157</v>
      </c>
    </row>
    <row r="346" spans="1:27" ht="12.75" x14ac:dyDescent="0.2">
      <c r="A346" s="171" t="s">
        <v>49</v>
      </c>
      <c r="B346" s="182" t="s">
        <v>128</v>
      </c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4"/>
    </row>
    <row r="347" spans="1:27" ht="12.75" x14ac:dyDescent="0.2">
      <c r="A347" s="172"/>
      <c r="B347" s="185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7"/>
    </row>
    <row r="348" spans="1:27" ht="12.75" x14ac:dyDescent="0.2">
      <c r="A348" s="172"/>
      <c r="B348" s="174" t="s">
        <v>129</v>
      </c>
      <c r="C348" s="165" t="s">
        <v>130</v>
      </c>
      <c r="D348" s="165" t="s">
        <v>131</v>
      </c>
      <c r="E348" s="165" t="s">
        <v>132</v>
      </c>
      <c r="F348" s="165" t="s">
        <v>133</v>
      </c>
      <c r="G348" s="165" t="s">
        <v>134</v>
      </c>
      <c r="H348" s="165" t="s">
        <v>135</v>
      </c>
      <c r="I348" s="165" t="s">
        <v>136</v>
      </c>
      <c r="J348" s="165" t="s">
        <v>137</v>
      </c>
      <c r="K348" s="165" t="s">
        <v>138</v>
      </c>
      <c r="L348" s="165" t="s">
        <v>139</v>
      </c>
      <c r="M348" s="165" t="s">
        <v>140</v>
      </c>
      <c r="N348" s="176" t="s">
        <v>141</v>
      </c>
      <c r="O348" s="165" t="s">
        <v>142</v>
      </c>
      <c r="P348" s="165" t="s">
        <v>143</v>
      </c>
      <c r="Q348" s="165" t="s">
        <v>144</v>
      </c>
      <c r="R348" s="165" t="s">
        <v>145</v>
      </c>
      <c r="S348" s="165" t="s">
        <v>146</v>
      </c>
      <c r="T348" s="165" t="s">
        <v>147</v>
      </c>
      <c r="U348" s="165" t="s">
        <v>148</v>
      </c>
      <c r="V348" s="165" t="s">
        <v>149</v>
      </c>
      <c r="W348" s="165" t="s">
        <v>150</v>
      </c>
      <c r="X348" s="165" t="s">
        <v>151</v>
      </c>
      <c r="Y348" s="165" t="s">
        <v>152</v>
      </c>
    </row>
    <row r="349" spans="1:27" ht="12.75" x14ac:dyDescent="0.2">
      <c r="A349" s="173"/>
      <c r="B349" s="175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77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</row>
    <row r="350" spans="1:27" x14ac:dyDescent="0.2">
      <c r="A350" s="83">
        <f>A313</f>
        <v>42217</v>
      </c>
      <c r="B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3670.29</v>
      </c>
      <c r="C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3515.8</v>
      </c>
      <c r="D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3414.0299999999997</v>
      </c>
      <c r="E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3394.2799999999997</v>
      </c>
      <c r="F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3383.7299999999996</v>
      </c>
      <c r="G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3381.67</v>
      </c>
      <c r="H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3375.73</v>
      </c>
      <c r="I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3428.45</v>
      </c>
      <c r="J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3549.79</v>
      </c>
      <c r="K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3564.8099999999995</v>
      </c>
      <c r="L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3650.9399999999996</v>
      </c>
      <c r="M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3734.67</v>
      </c>
      <c r="N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3680.99</v>
      </c>
      <c r="O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3676.8599999999997</v>
      </c>
      <c r="P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3674.7</v>
      </c>
      <c r="Q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3718.4799999999996</v>
      </c>
      <c r="R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3648.12</v>
      </c>
      <c r="S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3675.7999999999997</v>
      </c>
      <c r="T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3648.22</v>
      </c>
      <c r="U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3710.1399999999994</v>
      </c>
      <c r="V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3750.5</v>
      </c>
      <c r="W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3804.0099999999998</v>
      </c>
      <c r="X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3725.5599999999995</v>
      </c>
      <c r="Y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3525.37</v>
      </c>
    </row>
    <row r="351" spans="1:27" x14ac:dyDescent="0.2">
      <c r="A351" s="83">
        <f t="shared" ref="A351:A380" si="9">A314</f>
        <v>42218</v>
      </c>
      <c r="B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3579.7</v>
      </c>
      <c r="C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3432.46</v>
      </c>
      <c r="D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3402.2999999999997</v>
      </c>
      <c r="E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3389.93</v>
      </c>
      <c r="F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3364.7</v>
      </c>
      <c r="G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3347.5099999999998</v>
      </c>
      <c r="H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3374.97</v>
      </c>
      <c r="I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3406.04</v>
      </c>
      <c r="J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3512.5699999999997</v>
      </c>
      <c r="K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3486.43</v>
      </c>
      <c r="L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3603.24</v>
      </c>
      <c r="M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3618.6699999999996</v>
      </c>
      <c r="N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3632.0599999999995</v>
      </c>
      <c r="O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3614.2999999999997</v>
      </c>
      <c r="P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3616.7299999999996</v>
      </c>
      <c r="Q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3616.0599999999995</v>
      </c>
      <c r="R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3615.2299999999996</v>
      </c>
      <c r="S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3580.04</v>
      </c>
      <c r="T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3579.66</v>
      </c>
      <c r="U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3576.99</v>
      </c>
      <c r="V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3732.54</v>
      </c>
      <c r="W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3768.7699999999995</v>
      </c>
      <c r="X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3663.72</v>
      </c>
      <c r="Y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3530.08</v>
      </c>
    </row>
    <row r="352" spans="1:27" x14ac:dyDescent="0.2">
      <c r="A352" s="83">
        <f t="shared" si="9"/>
        <v>42219</v>
      </c>
      <c r="B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3503.4</v>
      </c>
      <c r="C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3414.6</v>
      </c>
      <c r="D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3382.7</v>
      </c>
      <c r="E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3365.81</v>
      </c>
      <c r="F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3351.2599999999998</v>
      </c>
      <c r="G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3352.83</v>
      </c>
      <c r="H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3370.69</v>
      </c>
      <c r="I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3513.1899999999996</v>
      </c>
      <c r="J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3448.6</v>
      </c>
      <c r="K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3614.67</v>
      </c>
      <c r="L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3743.8499999999995</v>
      </c>
      <c r="M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3765.08</v>
      </c>
      <c r="N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3742.92</v>
      </c>
      <c r="O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3732.2699999999995</v>
      </c>
      <c r="P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3729.2299999999996</v>
      </c>
      <c r="Q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3737.2999999999997</v>
      </c>
      <c r="R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3733.66</v>
      </c>
      <c r="S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3679.6899999999996</v>
      </c>
      <c r="T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3648.1899999999996</v>
      </c>
      <c r="U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3650.3499999999995</v>
      </c>
      <c r="V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3739.0499999999997</v>
      </c>
      <c r="W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3790.6899999999996</v>
      </c>
      <c r="X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3694.74</v>
      </c>
      <c r="Y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3793.79</v>
      </c>
    </row>
    <row r="353" spans="1:25" x14ac:dyDescent="0.2">
      <c r="A353" s="83">
        <f t="shared" si="9"/>
        <v>42220</v>
      </c>
      <c r="B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3498.95</v>
      </c>
      <c r="C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3361.1899999999996</v>
      </c>
      <c r="D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3331.92</v>
      </c>
      <c r="E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3322.21</v>
      </c>
      <c r="F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3316.2999999999997</v>
      </c>
      <c r="G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3318.4399999999996</v>
      </c>
      <c r="H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3323.56</v>
      </c>
      <c r="I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3440.6499999999996</v>
      </c>
      <c r="J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3424.13</v>
      </c>
      <c r="K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3621.6499999999996</v>
      </c>
      <c r="L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3698.14</v>
      </c>
      <c r="M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3745.4799999999996</v>
      </c>
      <c r="N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3703.66</v>
      </c>
      <c r="O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3697.2999999999997</v>
      </c>
      <c r="P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3700.12</v>
      </c>
      <c r="Q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3701.24</v>
      </c>
      <c r="R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3659.33</v>
      </c>
      <c r="S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3640.45</v>
      </c>
      <c r="T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3622.0599999999995</v>
      </c>
      <c r="U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3652.7599999999998</v>
      </c>
      <c r="V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3705.8999999999996</v>
      </c>
      <c r="W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3724.12</v>
      </c>
      <c r="X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3639.9799999999996</v>
      </c>
      <c r="Y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3776.5899999999997</v>
      </c>
    </row>
    <row r="354" spans="1:25" x14ac:dyDescent="0.2">
      <c r="A354" s="83">
        <f t="shared" si="9"/>
        <v>42221</v>
      </c>
      <c r="B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3690.1099999999997</v>
      </c>
      <c r="C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3467.44</v>
      </c>
      <c r="D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3408.43</v>
      </c>
      <c r="E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3386.83</v>
      </c>
      <c r="F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3359.42</v>
      </c>
      <c r="G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3355.91</v>
      </c>
      <c r="H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3400.3599999999997</v>
      </c>
      <c r="I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3490.84</v>
      </c>
      <c r="J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3487.05</v>
      </c>
      <c r="K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3681.1299999999997</v>
      </c>
      <c r="L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3770.68</v>
      </c>
      <c r="M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3858.7999999999997</v>
      </c>
      <c r="N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3860.2299999999996</v>
      </c>
      <c r="O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3860.0599999999995</v>
      </c>
      <c r="P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3885.1099999999997</v>
      </c>
      <c r="Q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3875.47</v>
      </c>
      <c r="R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3813.39</v>
      </c>
      <c r="S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3747.45</v>
      </c>
      <c r="T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3725.7</v>
      </c>
      <c r="U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3747.74</v>
      </c>
      <c r="V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3837.66</v>
      </c>
      <c r="W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3851.7999999999997</v>
      </c>
      <c r="X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3750.5499999999997</v>
      </c>
      <c r="Y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3870.5599999999995</v>
      </c>
    </row>
    <row r="355" spans="1:25" x14ac:dyDescent="0.2">
      <c r="A355" s="83">
        <f t="shared" si="9"/>
        <v>42222</v>
      </c>
      <c r="B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3729.5299999999997</v>
      </c>
      <c r="C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3442.35</v>
      </c>
      <c r="D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3423.41</v>
      </c>
      <c r="E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3419.7599999999998</v>
      </c>
      <c r="F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3390.72</v>
      </c>
      <c r="G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3375.8999999999996</v>
      </c>
      <c r="H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3427.6</v>
      </c>
      <c r="I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3545.25</v>
      </c>
      <c r="J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3474.69</v>
      </c>
      <c r="K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3681.79</v>
      </c>
      <c r="L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3774.96</v>
      </c>
      <c r="M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3799.5899999999997</v>
      </c>
      <c r="N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3775.0299999999997</v>
      </c>
      <c r="O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3797.2599999999998</v>
      </c>
      <c r="P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3813.91</v>
      </c>
      <c r="Q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3851.5099999999998</v>
      </c>
      <c r="R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3760.6099999999997</v>
      </c>
      <c r="S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3717.04</v>
      </c>
      <c r="T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3677.68</v>
      </c>
      <c r="U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3712.6</v>
      </c>
      <c r="V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3812.5299999999997</v>
      </c>
      <c r="W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3742.6299999999997</v>
      </c>
      <c r="X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3634</v>
      </c>
      <c r="Y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3802.9799999999996</v>
      </c>
    </row>
    <row r="356" spans="1:25" x14ac:dyDescent="0.2">
      <c r="A356" s="83">
        <f t="shared" si="9"/>
        <v>42223</v>
      </c>
      <c r="B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3631.5199999999995</v>
      </c>
      <c r="C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3449.5</v>
      </c>
      <c r="D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3426.74</v>
      </c>
      <c r="E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3412.8599999999997</v>
      </c>
      <c r="F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3404.75</v>
      </c>
      <c r="G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3391.31</v>
      </c>
      <c r="H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3417.75</v>
      </c>
      <c r="I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3529.5499999999997</v>
      </c>
      <c r="J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3466.59</v>
      </c>
      <c r="K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3698.43</v>
      </c>
      <c r="L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3776.8099999999995</v>
      </c>
      <c r="M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3798.0299999999997</v>
      </c>
      <c r="N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3770.75</v>
      </c>
      <c r="O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3835.3799999999997</v>
      </c>
      <c r="P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3835.0199999999995</v>
      </c>
      <c r="Q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3832.2</v>
      </c>
      <c r="R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3775.62</v>
      </c>
      <c r="S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3688.9399999999996</v>
      </c>
      <c r="T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3710.85</v>
      </c>
      <c r="U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3757.1099999999997</v>
      </c>
      <c r="V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3807.87</v>
      </c>
      <c r="W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3740.74</v>
      </c>
      <c r="X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3612.5199999999995</v>
      </c>
      <c r="Y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3774.74</v>
      </c>
    </row>
    <row r="357" spans="1:25" x14ac:dyDescent="0.2">
      <c r="A357" s="83">
        <f t="shared" si="9"/>
        <v>42224</v>
      </c>
      <c r="B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3573.43</v>
      </c>
      <c r="C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3449.5</v>
      </c>
      <c r="D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3416.3199999999997</v>
      </c>
      <c r="E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3406.0699999999997</v>
      </c>
      <c r="F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3390.1099999999997</v>
      </c>
      <c r="G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3359.93</v>
      </c>
      <c r="H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3405.0499999999997</v>
      </c>
      <c r="I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3528.38</v>
      </c>
      <c r="J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3755.0499999999997</v>
      </c>
      <c r="K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3662.97</v>
      </c>
      <c r="L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3721.95</v>
      </c>
      <c r="M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3743.42</v>
      </c>
      <c r="N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3743.56</v>
      </c>
      <c r="O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3735.93</v>
      </c>
      <c r="P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3714.9599999999996</v>
      </c>
      <c r="Q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3716.0699999999997</v>
      </c>
      <c r="R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3709.5299999999997</v>
      </c>
      <c r="S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3660.3399999999997</v>
      </c>
      <c r="T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3644.83</v>
      </c>
      <c r="U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3758.3399999999997</v>
      </c>
      <c r="V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3835.2599999999998</v>
      </c>
      <c r="W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3804.62</v>
      </c>
      <c r="X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3699.3399999999997</v>
      </c>
      <c r="Y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3502.62</v>
      </c>
    </row>
    <row r="358" spans="1:25" x14ac:dyDescent="0.2">
      <c r="A358" s="83">
        <f t="shared" si="9"/>
        <v>42225</v>
      </c>
      <c r="B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3602.4399999999996</v>
      </c>
      <c r="C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3472.99</v>
      </c>
      <c r="D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3421.95</v>
      </c>
      <c r="E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3419.94</v>
      </c>
      <c r="F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3399.58</v>
      </c>
      <c r="G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3378.5499999999997</v>
      </c>
      <c r="H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3414.49</v>
      </c>
      <c r="I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3467.77</v>
      </c>
      <c r="J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3634.16</v>
      </c>
      <c r="K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3511.99</v>
      </c>
      <c r="L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3608.46</v>
      </c>
      <c r="M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3649</v>
      </c>
      <c r="N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3621.62</v>
      </c>
      <c r="O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3623.5</v>
      </c>
      <c r="P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3631.0999999999995</v>
      </c>
      <c r="Q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3633.95</v>
      </c>
      <c r="R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3648.49</v>
      </c>
      <c r="S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3627.5599999999995</v>
      </c>
      <c r="T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3599.0599999999995</v>
      </c>
      <c r="U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3730.8099999999995</v>
      </c>
      <c r="V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3781.85</v>
      </c>
      <c r="W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3783.08</v>
      </c>
      <c r="X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3646.1899999999996</v>
      </c>
      <c r="Y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3463.79</v>
      </c>
    </row>
    <row r="359" spans="1:25" x14ac:dyDescent="0.2">
      <c r="A359" s="83">
        <f t="shared" si="9"/>
        <v>42226</v>
      </c>
      <c r="B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3559.92</v>
      </c>
      <c r="C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3447.0699999999997</v>
      </c>
      <c r="D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3421.96</v>
      </c>
      <c r="E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3403.33</v>
      </c>
      <c r="F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3368.06</v>
      </c>
      <c r="G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3362.45</v>
      </c>
      <c r="H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3417.63</v>
      </c>
      <c r="I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3539.3199999999997</v>
      </c>
      <c r="J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3453.56</v>
      </c>
      <c r="K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3685.18</v>
      </c>
      <c r="L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3767.93</v>
      </c>
      <c r="M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3802.9399999999996</v>
      </c>
      <c r="N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3763.16</v>
      </c>
      <c r="O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3924.41</v>
      </c>
      <c r="P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3950.93</v>
      </c>
      <c r="Q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4047.12</v>
      </c>
      <c r="R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3860.3799999999997</v>
      </c>
      <c r="S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3743.2299999999996</v>
      </c>
      <c r="T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3633.7799999999997</v>
      </c>
      <c r="U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3728.7699999999995</v>
      </c>
      <c r="V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3789.96</v>
      </c>
      <c r="W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3694.5499999999997</v>
      </c>
      <c r="X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3530.17</v>
      </c>
      <c r="Y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3730.4199999999996</v>
      </c>
    </row>
    <row r="360" spans="1:25" x14ac:dyDescent="0.2">
      <c r="A360" s="83">
        <f t="shared" si="9"/>
        <v>42227</v>
      </c>
      <c r="B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3734.49</v>
      </c>
      <c r="C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3470.2</v>
      </c>
      <c r="D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3428.66</v>
      </c>
      <c r="E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3403.47</v>
      </c>
      <c r="F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3375.72</v>
      </c>
      <c r="G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3364.1099999999997</v>
      </c>
      <c r="H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3413.5099999999998</v>
      </c>
      <c r="I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3523.1899999999996</v>
      </c>
      <c r="J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3452.8999999999996</v>
      </c>
      <c r="K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3778.45</v>
      </c>
      <c r="L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3893.6399999999994</v>
      </c>
      <c r="M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3914.71</v>
      </c>
      <c r="N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3783.24</v>
      </c>
      <c r="O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3806.06</v>
      </c>
      <c r="P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4166.99</v>
      </c>
      <c r="Q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3991.71</v>
      </c>
      <c r="R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3749.5299999999997</v>
      </c>
      <c r="S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3694.5099999999998</v>
      </c>
      <c r="T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3643.7999999999997</v>
      </c>
      <c r="U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3743.92</v>
      </c>
      <c r="V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3797.0099999999998</v>
      </c>
      <c r="W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3707.91</v>
      </c>
      <c r="X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3539.5</v>
      </c>
      <c r="Y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3726.8199999999997</v>
      </c>
    </row>
    <row r="361" spans="1:25" x14ac:dyDescent="0.2">
      <c r="A361" s="83">
        <f t="shared" si="9"/>
        <v>42228</v>
      </c>
      <c r="B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3485.0699999999997</v>
      </c>
      <c r="C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3424.24</v>
      </c>
      <c r="D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3393.52</v>
      </c>
      <c r="E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3377.71</v>
      </c>
      <c r="F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3362.3599999999997</v>
      </c>
      <c r="G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3353.49</v>
      </c>
      <c r="H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3401.77</v>
      </c>
      <c r="I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3491.9</v>
      </c>
      <c r="J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3357.17</v>
      </c>
      <c r="K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3556.64</v>
      </c>
      <c r="L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3607.41</v>
      </c>
      <c r="M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3616.17</v>
      </c>
      <c r="N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3639.79</v>
      </c>
      <c r="O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3667.7599999999998</v>
      </c>
      <c r="P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3647.17</v>
      </c>
      <c r="Q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3643.66</v>
      </c>
      <c r="R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3600.29</v>
      </c>
      <c r="S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3593.5699999999997</v>
      </c>
      <c r="T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3588.5499999999997</v>
      </c>
      <c r="U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3717.8899999999994</v>
      </c>
      <c r="V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3721.83</v>
      </c>
      <c r="W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3711.47</v>
      </c>
      <c r="X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3616.99</v>
      </c>
      <c r="Y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3749.9799999999996</v>
      </c>
    </row>
    <row r="362" spans="1:25" x14ac:dyDescent="0.2">
      <c r="A362" s="83">
        <f t="shared" si="9"/>
        <v>42229</v>
      </c>
      <c r="B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3481.23</v>
      </c>
      <c r="C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3408.05</v>
      </c>
      <c r="D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3386.5099999999998</v>
      </c>
      <c r="E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3366.56</v>
      </c>
      <c r="F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3350.98</v>
      </c>
      <c r="G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3347.79</v>
      </c>
      <c r="H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3386.71</v>
      </c>
      <c r="I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3516.1299999999997</v>
      </c>
      <c r="J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3407.92</v>
      </c>
      <c r="K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3592.87</v>
      </c>
      <c r="L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3672.7299999999996</v>
      </c>
      <c r="M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3721.75</v>
      </c>
      <c r="N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3685.3999999999996</v>
      </c>
      <c r="O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3691.41</v>
      </c>
      <c r="P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3699.4399999999996</v>
      </c>
      <c r="Q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3705.5599999999995</v>
      </c>
      <c r="R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3647.6399999999994</v>
      </c>
      <c r="S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3622.89</v>
      </c>
      <c r="T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3590.5</v>
      </c>
      <c r="U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3713.2999999999997</v>
      </c>
      <c r="V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3782.22</v>
      </c>
      <c r="W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3735.7299999999996</v>
      </c>
      <c r="X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3630.2699999999995</v>
      </c>
      <c r="Y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3658.8499999999995</v>
      </c>
    </row>
    <row r="363" spans="1:25" x14ac:dyDescent="0.2">
      <c r="A363" s="83">
        <f t="shared" si="9"/>
        <v>42230</v>
      </c>
      <c r="B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3470.2799999999997</v>
      </c>
      <c r="C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3408.96</v>
      </c>
      <c r="D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3392.33</v>
      </c>
      <c r="E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3375.2799999999997</v>
      </c>
      <c r="F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3351.16</v>
      </c>
      <c r="G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3352.21</v>
      </c>
      <c r="H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3395.63</v>
      </c>
      <c r="I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3500.91</v>
      </c>
      <c r="J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3434</v>
      </c>
      <c r="K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3618.45</v>
      </c>
      <c r="L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3668.5199999999995</v>
      </c>
      <c r="M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3700.5699999999997</v>
      </c>
      <c r="N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3688.6499999999996</v>
      </c>
      <c r="O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3738.04</v>
      </c>
      <c r="P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3752.2699999999995</v>
      </c>
      <c r="Q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3760.74</v>
      </c>
      <c r="R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3698.58</v>
      </c>
      <c r="S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3651.22</v>
      </c>
      <c r="T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3617.3099999999995</v>
      </c>
      <c r="U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3707.99</v>
      </c>
      <c r="V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3817.7699999999995</v>
      </c>
      <c r="W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3760.45</v>
      </c>
      <c r="X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3625.5499999999997</v>
      </c>
      <c r="Y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3713.5099999999998</v>
      </c>
    </row>
    <row r="364" spans="1:25" x14ac:dyDescent="0.2">
      <c r="A364" s="83">
        <f t="shared" si="9"/>
        <v>42231</v>
      </c>
      <c r="B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3633.0499999999997</v>
      </c>
      <c r="C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3542.31</v>
      </c>
      <c r="D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3473.5099999999998</v>
      </c>
      <c r="E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3452.17</v>
      </c>
      <c r="F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3428.0499999999997</v>
      </c>
      <c r="G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3409.5</v>
      </c>
      <c r="H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3422.16</v>
      </c>
      <c r="I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3501.38</v>
      </c>
      <c r="J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3690.04</v>
      </c>
      <c r="K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3712.8399999999997</v>
      </c>
      <c r="L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3815.1099999999997</v>
      </c>
      <c r="M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3887</v>
      </c>
      <c r="N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3857.49</v>
      </c>
      <c r="O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3889.92</v>
      </c>
      <c r="P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3905.14</v>
      </c>
      <c r="Q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3852.9799999999996</v>
      </c>
      <c r="R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3831.2599999999998</v>
      </c>
      <c r="S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3819.6399999999994</v>
      </c>
      <c r="T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3795.0199999999995</v>
      </c>
      <c r="U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3859.5099999999998</v>
      </c>
      <c r="V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3959.2699999999995</v>
      </c>
      <c r="W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3894.1099999999997</v>
      </c>
      <c r="X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3803.72</v>
      </c>
      <c r="Y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3596.56</v>
      </c>
    </row>
    <row r="365" spans="1:25" x14ac:dyDescent="0.2">
      <c r="A365" s="83">
        <f t="shared" si="9"/>
        <v>42232</v>
      </c>
      <c r="B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3504.09</v>
      </c>
      <c r="C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3412.74</v>
      </c>
      <c r="D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3385.0499999999997</v>
      </c>
      <c r="E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3362.56</v>
      </c>
      <c r="F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3350.6499999999996</v>
      </c>
      <c r="G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3339.7</v>
      </c>
      <c r="H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3338.42</v>
      </c>
      <c r="I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3348.13</v>
      </c>
      <c r="J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3459.2999999999997</v>
      </c>
      <c r="K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3453.34</v>
      </c>
      <c r="L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3559.3199999999997</v>
      </c>
      <c r="M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3533.16</v>
      </c>
      <c r="N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3560.29</v>
      </c>
      <c r="O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3568.39</v>
      </c>
      <c r="P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3550.9399999999996</v>
      </c>
      <c r="Q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3560.29</v>
      </c>
      <c r="R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3558.66</v>
      </c>
      <c r="S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3523.52</v>
      </c>
      <c r="T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3530.27</v>
      </c>
      <c r="U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3639.18</v>
      </c>
      <c r="V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3796.6</v>
      </c>
      <c r="W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3713.66</v>
      </c>
      <c r="X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3619.25</v>
      </c>
      <c r="Y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3414.31</v>
      </c>
    </row>
    <row r="366" spans="1:25" x14ac:dyDescent="0.2">
      <c r="A366" s="83">
        <f t="shared" si="9"/>
        <v>42233</v>
      </c>
      <c r="B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3526.99</v>
      </c>
      <c r="C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3425.94</v>
      </c>
      <c r="D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3405.89</v>
      </c>
      <c r="E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3394.3199999999997</v>
      </c>
      <c r="F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3370.1299999999997</v>
      </c>
      <c r="G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3374.97</v>
      </c>
      <c r="H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3404.72</v>
      </c>
      <c r="I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3487.8399999999997</v>
      </c>
      <c r="J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3446.95</v>
      </c>
      <c r="K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3632.5199999999995</v>
      </c>
      <c r="L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3735.04</v>
      </c>
      <c r="M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3758.88</v>
      </c>
      <c r="N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3718.43</v>
      </c>
      <c r="O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3738.14</v>
      </c>
      <c r="P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3746.12</v>
      </c>
      <c r="Q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3727.3499999999995</v>
      </c>
      <c r="R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3679.12</v>
      </c>
      <c r="S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3675.3999999999996</v>
      </c>
      <c r="T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3626.0199999999995</v>
      </c>
      <c r="U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3718.95</v>
      </c>
      <c r="V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3836.33</v>
      </c>
      <c r="W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3785.83</v>
      </c>
      <c r="X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3638.2999999999997</v>
      </c>
      <c r="Y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3718.22</v>
      </c>
    </row>
    <row r="367" spans="1:25" x14ac:dyDescent="0.2">
      <c r="A367" s="83">
        <f t="shared" si="9"/>
        <v>42234</v>
      </c>
      <c r="B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3489.66</v>
      </c>
      <c r="C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3421.1</v>
      </c>
      <c r="D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3404.71</v>
      </c>
      <c r="E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3398.8999999999996</v>
      </c>
      <c r="F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3370.46</v>
      </c>
      <c r="G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3373.98</v>
      </c>
      <c r="H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3398.08</v>
      </c>
      <c r="I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3503.29</v>
      </c>
      <c r="J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3451.75</v>
      </c>
      <c r="K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3624.46</v>
      </c>
      <c r="L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3713.37</v>
      </c>
      <c r="M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3720.5199999999995</v>
      </c>
      <c r="N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3689.7</v>
      </c>
      <c r="O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3708.18</v>
      </c>
      <c r="P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3717.8399999999997</v>
      </c>
      <c r="Q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3704.5299999999997</v>
      </c>
      <c r="R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3658.7</v>
      </c>
      <c r="S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3657.7999999999997</v>
      </c>
      <c r="T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3628.6499999999996</v>
      </c>
      <c r="U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3701.7999999999997</v>
      </c>
      <c r="V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3800.22</v>
      </c>
      <c r="W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3763.96</v>
      </c>
      <c r="X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3640.8199999999997</v>
      </c>
      <c r="Y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3699.04</v>
      </c>
    </row>
    <row r="368" spans="1:25" x14ac:dyDescent="0.2">
      <c r="A368" s="83">
        <f t="shared" si="9"/>
        <v>42235</v>
      </c>
      <c r="B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3478</v>
      </c>
      <c r="C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3419.0299999999997</v>
      </c>
      <c r="D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3377.3599999999997</v>
      </c>
      <c r="E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3362.43</v>
      </c>
      <c r="F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3331.38</v>
      </c>
      <c r="G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3355.75</v>
      </c>
      <c r="H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3396.49</v>
      </c>
      <c r="I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3496.6099999999997</v>
      </c>
      <c r="J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3439.18</v>
      </c>
      <c r="K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3623.47</v>
      </c>
      <c r="L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3677.7</v>
      </c>
      <c r="M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3689.4199999999996</v>
      </c>
      <c r="N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3690.75</v>
      </c>
      <c r="O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3709.1899999999996</v>
      </c>
      <c r="P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3719.72</v>
      </c>
      <c r="Q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3719.24</v>
      </c>
      <c r="R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3659.1</v>
      </c>
      <c r="S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3660.54</v>
      </c>
      <c r="T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3625.33</v>
      </c>
      <c r="U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3702.95</v>
      </c>
      <c r="V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3804.71</v>
      </c>
      <c r="W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3768.7</v>
      </c>
      <c r="X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3633.7799999999997</v>
      </c>
      <c r="Y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3699.7</v>
      </c>
    </row>
    <row r="369" spans="1:27" x14ac:dyDescent="0.2">
      <c r="A369" s="83">
        <f t="shared" si="9"/>
        <v>42236</v>
      </c>
      <c r="B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3492.0099999999998</v>
      </c>
      <c r="C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3437.64</v>
      </c>
      <c r="D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3405.1499999999996</v>
      </c>
      <c r="E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3380.73</v>
      </c>
      <c r="F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3363.6099999999997</v>
      </c>
      <c r="G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3371.9</v>
      </c>
      <c r="H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3407.49</v>
      </c>
      <c r="I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3500.0299999999997</v>
      </c>
      <c r="J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3522.2799999999997</v>
      </c>
      <c r="K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3663.71</v>
      </c>
      <c r="L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3699.2599999999998</v>
      </c>
      <c r="M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3715.33</v>
      </c>
      <c r="N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3701.0299999999997</v>
      </c>
      <c r="O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3692.99</v>
      </c>
      <c r="P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3697.0299999999997</v>
      </c>
      <c r="Q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3686.2799999999997</v>
      </c>
      <c r="R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3670.2099999999996</v>
      </c>
      <c r="S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3667.37</v>
      </c>
      <c r="T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3691.5899999999997</v>
      </c>
      <c r="U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3754.42</v>
      </c>
      <c r="V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3821.8399999999997</v>
      </c>
      <c r="W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3776.45</v>
      </c>
      <c r="X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3634.5</v>
      </c>
      <c r="Y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3809.1499999999996</v>
      </c>
    </row>
    <row r="370" spans="1:27" x14ac:dyDescent="0.2">
      <c r="A370" s="83">
        <f t="shared" si="9"/>
        <v>42237</v>
      </c>
      <c r="B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3485.5099999999998</v>
      </c>
      <c r="C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3428.47</v>
      </c>
      <c r="D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3401.5499999999997</v>
      </c>
      <c r="E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3384.5299999999997</v>
      </c>
      <c r="F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3367.1</v>
      </c>
      <c r="G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3373.0699999999997</v>
      </c>
      <c r="H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3406.29</v>
      </c>
      <c r="I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3501.69</v>
      </c>
      <c r="J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3483.46</v>
      </c>
      <c r="K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3668.5899999999997</v>
      </c>
      <c r="L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3714.0999999999995</v>
      </c>
      <c r="M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3729.2699999999995</v>
      </c>
      <c r="N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3730.18</v>
      </c>
      <c r="O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3734.16</v>
      </c>
      <c r="P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3708.46</v>
      </c>
      <c r="Q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3705.33</v>
      </c>
      <c r="R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3661.47</v>
      </c>
      <c r="S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3641.81</v>
      </c>
      <c r="T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3621.79</v>
      </c>
      <c r="U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3746.7699999999995</v>
      </c>
      <c r="V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3802.91</v>
      </c>
      <c r="W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3781.1299999999997</v>
      </c>
      <c r="X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3598.24</v>
      </c>
      <c r="Y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3691.0499999999997</v>
      </c>
    </row>
    <row r="371" spans="1:27" x14ac:dyDescent="0.2">
      <c r="A371" s="83">
        <f t="shared" si="9"/>
        <v>42238</v>
      </c>
      <c r="B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3600.1899999999996</v>
      </c>
      <c r="C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3508.0099999999998</v>
      </c>
      <c r="D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3465.44</v>
      </c>
      <c r="E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3461.05</v>
      </c>
      <c r="F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3415.79</v>
      </c>
      <c r="G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3395.56</v>
      </c>
      <c r="H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3421.04</v>
      </c>
      <c r="I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3489.75</v>
      </c>
      <c r="J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3762.3599999999997</v>
      </c>
      <c r="K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3637.6299999999997</v>
      </c>
      <c r="L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3686.24</v>
      </c>
      <c r="M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3704.7699999999995</v>
      </c>
      <c r="N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3713.1</v>
      </c>
      <c r="O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3715.85</v>
      </c>
      <c r="P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3721.68</v>
      </c>
      <c r="Q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3708.21</v>
      </c>
      <c r="R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3520.7799999999997</v>
      </c>
      <c r="S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3695.2799999999997</v>
      </c>
      <c r="T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3704.67</v>
      </c>
      <c r="U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3825.37</v>
      </c>
      <c r="V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3835.25</v>
      </c>
      <c r="W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3857.43</v>
      </c>
      <c r="X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3685.54</v>
      </c>
      <c r="Y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3544.24</v>
      </c>
    </row>
    <row r="372" spans="1:27" x14ac:dyDescent="0.2">
      <c r="A372" s="83">
        <f t="shared" si="9"/>
        <v>42239</v>
      </c>
      <c r="B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3572.7299999999996</v>
      </c>
      <c r="C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3467.0299999999997</v>
      </c>
      <c r="D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3415.8599999999997</v>
      </c>
      <c r="E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3399.93</v>
      </c>
      <c r="F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3377.14</v>
      </c>
      <c r="G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3347.91</v>
      </c>
      <c r="H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3367.99</v>
      </c>
      <c r="I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3417.43</v>
      </c>
      <c r="J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3567.74</v>
      </c>
      <c r="K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3527.85</v>
      </c>
      <c r="L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3566.9199999999996</v>
      </c>
      <c r="M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3588.5099999999998</v>
      </c>
      <c r="N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3600.37</v>
      </c>
      <c r="O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3604.39</v>
      </c>
      <c r="P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3604.1899999999996</v>
      </c>
      <c r="Q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3576.0499999999997</v>
      </c>
      <c r="R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3432.21</v>
      </c>
      <c r="S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3564.43</v>
      </c>
      <c r="T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3591.6299999999997</v>
      </c>
      <c r="U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3691.6299999999997</v>
      </c>
      <c r="V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3737.5299999999997</v>
      </c>
      <c r="W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3700.29</v>
      </c>
      <c r="X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3590.3599999999997</v>
      </c>
      <c r="Y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3442.25</v>
      </c>
    </row>
    <row r="373" spans="1:27" x14ac:dyDescent="0.2">
      <c r="A373" s="83">
        <f t="shared" si="9"/>
        <v>42240</v>
      </c>
      <c r="B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3473.6099999999997</v>
      </c>
      <c r="C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3429.73</v>
      </c>
      <c r="D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3377.16</v>
      </c>
      <c r="E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3370.2599999999998</v>
      </c>
      <c r="F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3365.73</v>
      </c>
      <c r="G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3358.5</v>
      </c>
      <c r="H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3391.67</v>
      </c>
      <c r="I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3475.44</v>
      </c>
      <c r="J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3478.2799999999997</v>
      </c>
      <c r="K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3599.0899999999997</v>
      </c>
      <c r="L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3617.7699999999995</v>
      </c>
      <c r="M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3622.0499999999997</v>
      </c>
      <c r="N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3579.2699999999995</v>
      </c>
      <c r="O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3585.5699999999997</v>
      </c>
      <c r="P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3568.2799999999997</v>
      </c>
      <c r="Q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3551.7699999999995</v>
      </c>
      <c r="R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3524.5699999999997</v>
      </c>
      <c r="S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3521.35</v>
      </c>
      <c r="T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3551.99</v>
      </c>
      <c r="U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3674.18</v>
      </c>
      <c r="V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3722</v>
      </c>
      <c r="W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3676.66</v>
      </c>
      <c r="X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3552.72</v>
      </c>
      <c r="Y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3658.64</v>
      </c>
    </row>
    <row r="374" spans="1:27" x14ac:dyDescent="0.2">
      <c r="A374" s="83">
        <f t="shared" si="9"/>
        <v>42241</v>
      </c>
      <c r="B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3470.83</v>
      </c>
      <c r="C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3408.96</v>
      </c>
      <c r="D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3384.64</v>
      </c>
      <c r="E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3373.68</v>
      </c>
      <c r="F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3367.14</v>
      </c>
      <c r="G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3361.1</v>
      </c>
      <c r="H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3395.49</v>
      </c>
      <c r="I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3499.06</v>
      </c>
      <c r="J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3451.88</v>
      </c>
      <c r="K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3547.14</v>
      </c>
      <c r="L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3596.24</v>
      </c>
      <c r="M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3596.6899999999996</v>
      </c>
      <c r="N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3543.3999999999996</v>
      </c>
      <c r="O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3542.46</v>
      </c>
      <c r="P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3525.56</v>
      </c>
      <c r="Q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3525.71</v>
      </c>
      <c r="R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3523.18</v>
      </c>
      <c r="S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3520.3399999999997</v>
      </c>
      <c r="T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3550.25</v>
      </c>
      <c r="U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3673.2799999999997</v>
      </c>
      <c r="V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3724.63</v>
      </c>
      <c r="W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3685.9799999999996</v>
      </c>
      <c r="X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3525.27</v>
      </c>
      <c r="Y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3739.8999999999996</v>
      </c>
    </row>
    <row r="375" spans="1:27" x14ac:dyDescent="0.2">
      <c r="A375" s="83">
        <f t="shared" si="9"/>
        <v>42242</v>
      </c>
      <c r="B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3425.79</v>
      </c>
      <c r="C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3359.4399999999996</v>
      </c>
      <c r="D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3326.5899999999997</v>
      </c>
      <c r="E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3325.75</v>
      </c>
      <c r="F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3263.06</v>
      </c>
      <c r="G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3329.68</v>
      </c>
      <c r="H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3359.62</v>
      </c>
      <c r="I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3423.64</v>
      </c>
      <c r="J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3353.14</v>
      </c>
      <c r="K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3456.5099999999998</v>
      </c>
      <c r="L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3513.43</v>
      </c>
      <c r="M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3540.87</v>
      </c>
      <c r="N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3495.14</v>
      </c>
      <c r="O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3481.16</v>
      </c>
      <c r="P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3476.92</v>
      </c>
      <c r="Q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3467</v>
      </c>
      <c r="R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3470.25</v>
      </c>
      <c r="S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3469.5099999999998</v>
      </c>
      <c r="T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3480.94</v>
      </c>
      <c r="U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3613.99</v>
      </c>
      <c r="V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3634.79</v>
      </c>
      <c r="W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3583.3099999999995</v>
      </c>
      <c r="X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3463.0499999999997</v>
      </c>
      <c r="Y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3555.3399999999997</v>
      </c>
    </row>
    <row r="376" spans="1:27" x14ac:dyDescent="0.2">
      <c r="A376" s="83">
        <f t="shared" si="9"/>
        <v>42243</v>
      </c>
      <c r="B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3444.5099999999998</v>
      </c>
      <c r="C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3396.21</v>
      </c>
      <c r="D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3363.5299999999997</v>
      </c>
      <c r="E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3357.3599999999997</v>
      </c>
      <c r="F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3359.3599999999997</v>
      </c>
      <c r="G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3358.96</v>
      </c>
      <c r="H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3388.17</v>
      </c>
      <c r="I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3451.2599999999998</v>
      </c>
      <c r="J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3403.4</v>
      </c>
      <c r="K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3526.0299999999997</v>
      </c>
      <c r="L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3555.46</v>
      </c>
      <c r="M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3605.8099999999995</v>
      </c>
      <c r="N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3571.06</v>
      </c>
      <c r="O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3584.5299999999997</v>
      </c>
      <c r="P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3569.12</v>
      </c>
      <c r="Q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3568.8999999999996</v>
      </c>
      <c r="R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3535.2599999999998</v>
      </c>
      <c r="S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3566.96</v>
      </c>
      <c r="T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3630.5499999999997</v>
      </c>
      <c r="U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3722.2999999999997</v>
      </c>
      <c r="V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3712.92</v>
      </c>
      <c r="W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3673.72</v>
      </c>
      <c r="X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3522.79</v>
      </c>
      <c r="Y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3585.46</v>
      </c>
      <c r="AA376" s="84"/>
    </row>
    <row r="377" spans="1:27" x14ac:dyDescent="0.2">
      <c r="A377" s="83">
        <f t="shared" si="9"/>
        <v>42244</v>
      </c>
      <c r="B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3425.8999999999996</v>
      </c>
      <c r="C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3375.9399999999996</v>
      </c>
      <c r="D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3351.12</v>
      </c>
      <c r="E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3346.42</v>
      </c>
      <c r="F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3345.47</v>
      </c>
      <c r="G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3349.14</v>
      </c>
      <c r="H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3390.29</v>
      </c>
      <c r="I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3482.59</v>
      </c>
      <c r="J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3413.12</v>
      </c>
      <c r="K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3549.99</v>
      </c>
      <c r="L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3622.8599999999997</v>
      </c>
      <c r="M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3643.2299999999996</v>
      </c>
      <c r="N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3616.47</v>
      </c>
      <c r="O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3603.2599999999998</v>
      </c>
      <c r="P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3572.12</v>
      </c>
      <c r="Q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3540.45</v>
      </c>
      <c r="R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3533</v>
      </c>
      <c r="S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3528.5499999999997</v>
      </c>
      <c r="T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3547.91</v>
      </c>
      <c r="U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3705.08</v>
      </c>
      <c r="V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3709.08</v>
      </c>
      <c r="W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3664.5</v>
      </c>
      <c r="X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3512.83</v>
      </c>
      <c r="Y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3552.8199999999997</v>
      </c>
    </row>
    <row r="378" spans="1:27" x14ac:dyDescent="0.2">
      <c r="A378" s="83">
        <f t="shared" si="9"/>
        <v>42245</v>
      </c>
      <c r="B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3469.6</v>
      </c>
      <c r="C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3421.83</v>
      </c>
      <c r="D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3390.7799999999997</v>
      </c>
      <c r="E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3382.37</v>
      </c>
      <c r="F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3375.15</v>
      </c>
      <c r="G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3350.7599999999998</v>
      </c>
      <c r="H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3375.81</v>
      </c>
      <c r="I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3410.93</v>
      </c>
      <c r="J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3533.73</v>
      </c>
      <c r="K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3426.89</v>
      </c>
      <c r="L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3472.99</v>
      </c>
      <c r="M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3478.0899999999997</v>
      </c>
      <c r="N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3451.85</v>
      </c>
      <c r="O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3441.52</v>
      </c>
      <c r="P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3435.2799999999997</v>
      </c>
      <c r="Q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3433.48</v>
      </c>
      <c r="R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3466.24</v>
      </c>
      <c r="S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3463.45</v>
      </c>
      <c r="T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3467.98</v>
      </c>
      <c r="U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3648.5099999999998</v>
      </c>
      <c r="V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3691.46</v>
      </c>
      <c r="W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3683.93</v>
      </c>
      <c r="X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3558.68</v>
      </c>
      <c r="Y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3403.67</v>
      </c>
    </row>
    <row r="379" spans="1:27" x14ac:dyDescent="0.2">
      <c r="A379" s="83">
        <f t="shared" si="9"/>
        <v>42246</v>
      </c>
      <c r="B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3484.93</v>
      </c>
      <c r="C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3416.3599999999997</v>
      </c>
      <c r="D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3383.18</v>
      </c>
      <c r="E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3371.56</v>
      </c>
      <c r="F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3368.42</v>
      </c>
      <c r="G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3339.98</v>
      </c>
      <c r="H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3350.95</v>
      </c>
      <c r="I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3361.39</v>
      </c>
      <c r="J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3436.8199999999997</v>
      </c>
      <c r="K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3359.75</v>
      </c>
      <c r="L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3414.3199999999997</v>
      </c>
      <c r="M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3447.87</v>
      </c>
      <c r="N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3435.45</v>
      </c>
      <c r="O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3425.6099999999997</v>
      </c>
      <c r="P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3422.58</v>
      </c>
      <c r="Q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3396.43</v>
      </c>
      <c r="R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3381.14</v>
      </c>
      <c r="S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3378.17</v>
      </c>
      <c r="T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3449.4399999999996</v>
      </c>
      <c r="U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3622.2299999999996</v>
      </c>
      <c r="V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3666.7299999999996</v>
      </c>
      <c r="W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3617.1499999999996</v>
      </c>
      <c r="X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3520.42</v>
      </c>
      <c r="Y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3390.72</v>
      </c>
    </row>
    <row r="380" spans="1:27" x14ac:dyDescent="0.2">
      <c r="A380" s="83">
        <f t="shared" si="9"/>
        <v>42247</v>
      </c>
      <c r="B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3463.21</v>
      </c>
      <c r="C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3406.88</v>
      </c>
      <c r="D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3383.7299999999996</v>
      </c>
      <c r="E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3366.81</v>
      </c>
      <c r="F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3367.7999999999997</v>
      </c>
      <c r="G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3361.37</v>
      </c>
      <c r="H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3381.31</v>
      </c>
      <c r="I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3460.95</v>
      </c>
      <c r="J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3407.49</v>
      </c>
      <c r="K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3521.3199999999997</v>
      </c>
      <c r="L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3548.8099999999995</v>
      </c>
      <c r="M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3541.21</v>
      </c>
      <c r="N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3519.54</v>
      </c>
      <c r="O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3511.8599999999997</v>
      </c>
      <c r="P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3486.12</v>
      </c>
      <c r="Q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3493.0699999999997</v>
      </c>
      <c r="R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3464.85</v>
      </c>
      <c r="S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3439.55</v>
      </c>
      <c r="T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3464.0299999999997</v>
      </c>
      <c r="U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3639</v>
      </c>
      <c r="V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3688.0199999999995</v>
      </c>
      <c r="W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3608.1899999999996</v>
      </c>
      <c r="X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3501.02</v>
      </c>
      <c r="Y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3547.3799999999997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158</v>
      </c>
    </row>
    <row r="383" spans="1:27" ht="12.75" x14ac:dyDescent="0.2">
      <c r="A383" s="171" t="s">
        <v>49</v>
      </c>
      <c r="B383" s="182" t="s">
        <v>128</v>
      </c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4"/>
    </row>
    <row r="384" spans="1:27" ht="12.75" x14ac:dyDescent="0.2">
      <c r="A384" s="172"/>
      <c r="B384" s="185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7"/>
    </row>
    <row r="385" spans="1:25" ht="12.75" x14ac:dyDescent="0.2">
      <c r="A385" s="172"/>
      <c r="B385" s="174" t="s">
        <v>129</v>
      </c>
      <c r="C385" s="165" t="s">
        <v>130</v>
      </c>
      <c r="D385" s="165" t="s">
        <v>131</v>
      </c>
      <c r="E385" s="165" t="s">
        <v>132</v>
      </c>
      <c r="F385" s="165" t="s">
        <v>133</v>
      </c>
      <c r="G385" s="165" t="s">
        <v>134</v>
      </c>
      <c r="H385" s="165" t="s">
        <v>135</v>
      </c>
      <c r="I385" s="165" t="s">
        <v>136</v>
      </c>
      <c r="J385" s="165" t="s">
        <v>137</v>
      </c>
      <c r="K385" s="165" t="s">
        <v>138</v>
      </c>
      <c r="L385" s="165" t="s">
        <v>139</v>
      </c>
      <c r="M385" s="165" t="s">
        <v>140</v>
      </c>
      <c r="N385" s="176" t="s">
        <v>141</v>
      </c>
      <c r="O385" s="165" t="s">
        <v>142</v>
      </c>
      <c r="P385" s="165" t="s">
        <v>143</v>
      </c>
      <c r="Q385" s="165" t="s">
        <v>144</v>
      </c>
      <c r="R385" s="165" t="s">
        <v>145</v>
      </c>
      <c r="S385" s="165" t="s">
        <v>146</v>
      </c>
      <c r="T385" s="165" t="s">
        <v>147</v>
      </c>
      <c r="U385" s="165" t="s">
        <v>148</v>
      </c>
      <c r="V385" s="165" t="s">
        <v>149</v>
      </c>
      <c r="W385" s="165" t="s">
        <v>150</v>
      </c>
      <c r="X385" s="165" t="s">
        <v>151</v>
      </c>
      <c r="Y385" s="165" t="s">
        <v>152</v>
      </c>
    </row>
    <row r="386" spans="1:25" ht="12.75" x14ac:dyDescent="0.2">
      <c r="A386" s="173"/>
      <c r="B386" s="175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77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</row>
    <row r="387" spans="1:25" x14ac:dyDescent="0.2">
      <c r="A387" s="83">
        <f>A350</f>
        <v>42217</v>
      </c>
      <c r="B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3569.5899999999997</v>
      </c>
      <c r="C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3428.6</v>
      </c>
      <c r="D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3335.74</v>
      </c>
      <c r="E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3317.72</v>
      </c>
      <c r="F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3308.0899999999997</v>
      </c>
      <c r="G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3306.2</v>
      </c>
      <c r="H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3300.79</v>
      </c>
      <c r="I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3348.8999999999996</v>
      </c>
      <c r="J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3459.62</v>
      </c>
      <c r="K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3473.33</v>
      </c>
      <c r="L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3551.93</v>
      </c>
      <c r="M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3628.33</v>
      </c>
      <c r="N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3579.3499999999995</v>
      </c>
      <c r="O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3575.58</v>
      </c>
      <c r="P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3573.6099999999997</v>
      </c>
      <c r="Q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3613.5599999999995</v>
      </c>
      <c r="R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3549.3499999999995</v>
      </c>
      <c r="S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3574.62</v>
      </c>
      <c r="T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3549.4399999999996</v>
      </c>
      <c r="U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3605.95</v>
      </c>
      <c r="V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3642.7799999999997</v>
      </c>
      <c r="W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3691.6099999999997</v>
      </c>
      <c r="X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3620.0199999999995</v>
      </c>
      <c r="Y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3437.3399999999997</v>
      </c>
    </row>
    <row r="388" spans="1:25" x14ac:dyDescent="0.2">
      <c r="A388" s="83">
        <f t="shared" ref="A388:A417" si="10">A351</f>
        <v>42218</v>
      </c>
      <c r="B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3486.92</v>
      </c>
      <c r="C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3352.5499999999997</v>
      </c>
      <c r="D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3325.0299999999997</v>
      </c>
      <c r="E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3313.74</v>
      </c>
      <c r="F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3290.72</v>
      </c>
      <c r="G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3275.0299999999997</v>
      </c>
      <c r="H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3300.1</v>
      </c>
      <c r="I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3328.45</v>
      </c>
      <c r="J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3425.66</v>
      </c>
      <c r="K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3401.81</v>
      </c>
      <c r="L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3508.3999999999996</v>
      </c>
      <c r="M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3522.48</v>
      </c>
      <c r="N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3534.7</v>
      </c>
      <c r="O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3518.49</v>
      </c>
      <c r="P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3520.71</v>
      </c>
      <c r="Q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3520.1</v>
      </c>
      <c r="R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3519.3399999999997</v>
      </c>
      <c r="S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3487.23</v>
      </c>
      <c r="T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3486.8799999999997</v>
      </c>
      <c r="U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3484.44</v>
      </c>
      <c r="V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3626.3999999999996</v>
      </c>
      <c r="W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3659.45</v>
      </c>
      <c r="X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3563.5899999999997</v>
      </c>
      <c r="Y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3441.64</v>
      </c>
    </row>
    <row r="389" spans="1:25" x14ac:dyDescent="0.2">
      <c r="A389" s="83">
        <f t="shared" si="10"/>
        <v>42219</v>
      </c>
      <c r="B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3417.29</v>
      </c>
      <c r="C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3336.25</v>
      </c>
      <c r="D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3307.1499999999996</v>
      </c>
      <c r="E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3291.74</v>
      </c>
      <c r="F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3278.45</v>
      </c>
      <c r="G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3279.89</v>
      </c>
      <c r="H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3296.19</v>
      </c>
      <c r="I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3426.2299999999996</v>
      </c>
      <c r="J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3367.2799999999997</v>
      </c>
      <c r="K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3518.83</v>
      </c>
      <c r="L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3636.71</v>
      </c>
      <c r="M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3656.08</v>
      </c>
      <c r="N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3635.8599999999997</v>
      </c>
      <c r="O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3626.1499999999996</v>
      </c>
      <c r="P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3623.37</v>
      </c>
      <c r="Q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3630.7299999999996</v>
      </c>
      <c r="R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3627.41</v>
      </c>
      <c r="S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3578.16</v>
      </c>
      <c r="T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3549.42</v>
      </c>
      <c r="U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3551.39</v>
      </c>
      <c r="V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3632.33</v>
      </c>
      <c r="W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3679.46</v>
      </c>
      <c r="X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3591.8999999999996</v>
      </c>
      <c r="Y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3682.29</v>
      </c>
    </row>
    <row r="390" spans="1:25" x14ac:dyDescent="0.2">
      <c r="A390" s="83">
        <f t="shared" si="10"/>
        <v>42220</v>
      </c>
      <c r="B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3413.23</v>
      </c>
      <c r="C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3287.5099999999998</v>
      </c>
      <c r="D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3260.81</v>
      </c>
      <c r="E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3251.95</v>
      </c>
      <c r="F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3246.56</v>
      </c>
      <c r="G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3248.5</v>
      </c>
      <c r="H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3253.18</v>
      </c>
      <c r="I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3360.0299999999997</v>
      </c>
      <c r="J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3344.95</v>
      </c>
      <c r="K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3525.2</v>
      </c>
      <c r="L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3595</v>
      </c>
      <c r="M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3638.2</v>
      </c>
      <c r="N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3600.04</v>
      </c>
      <c r="O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3594.24</v>
      </c>
      <c r="P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3596.8099999999995</v>
      </c>
      <c r="Q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3597.83</v>
      </c>
      <c r="R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3559.5899999999997</v>
      </c>
      <c r="S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3542.35</v>
      </c>
      <c r="T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3525.58</v>
      </c>
      <c r="U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3553.5899999999997</v>
      </c>
      <c r="V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3602.08</v>
      </c>
      <c r="W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3618.7</v>
      </c>
      <c r="X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3541.93</v>
      </c>
      <c r="Y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3666.5899999999997</v>
      </c>
    </row>
    <row r="391" spans="1:25" x14ac:dyDescent="0.2">
      <c r="A391" s="83">
        <f t="shared" si="10"/>
        <v>42221</v>
      </c>
      <c r="B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3587.67</v>
      </c>
      <c r="C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3384.48</v>
      </c>
      <c r="D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3330.62</v>
      </c>
      <c r="E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3310.92</v>
      </c>
      <c r="F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3285.91</v>
      </c>
      <c r="G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3282.7</v>
      </c>
      <c r="H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3323.2599999999998</v>
      </c>
      <c r="I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3405.83</v>
      </c>
      <c r="J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3402.37</v>
      </c>
      <c r="K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3579.4799999999996</v>
      </c>
      <c r="L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3661.2</v>
      </c>
      <c r="M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3741.6099999999997</v>
      </c>
      <c r="N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3742.91</v>
      </c>
      <c r="O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3742.7599999999998</v>
      </c>
      <c r="P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3765.62</v>
      </c>
      <c r="Q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3756.83</v>
      </c>
      <c r="R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3700.1699999999996</v>
      </c>
      <c r="S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3639.99</v>
      </c>
      <c r="T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3620.1499999999996</v>
      </c>
      <c r="U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3640.2599999999998</v>
      </c>
      <c r="V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3722.3099999999995</v>
      </c>
      <c r="W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3735.22</v>
      </c>
      <c r="X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3642.8199999999997</v>
      </c>
      <c r="Y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3752.3399999999997</v>
      </c>
    </row>
    <row r="392" spans="1:25" x14ac:dyDescent="0.2">
      <c r="A392" s="83">
        <f t="shared" si="10"/>
        <v>42222</v>
      </c>
      <c r="B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3623.64</v>
      </c>
      <c r="C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3361.58</v>
      </c>
      <c r="D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3344.2999999999997</v>
      </c>
      <c r="E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3340.97</v>
      </c>
      <c r="F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3314.46</v>
      </c>
      <c r="G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3300.94</v>
      </c>
      <c r="H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3348.12</v>
      </c>
      <c r="I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3455.49</v>
      </c>
      <c r="J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3391.09</v>
      </c>
      <c r="K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3580.08</v>
      </c>
      <c r="L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3665.1099999999997</v>
      </c>
      <c r="M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3687.58</v>
      </c>
      <c r="N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3665.1699999999996</v>
      </c>
      <c r="O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3685.45</v>
      </c>
      <c r="P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3700.6499999999996</v>
      </c>
      <c r="Q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3734.96</v>
      </c>
      <c r="R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3652.0099999999998</v>
      </c>
      <c r="S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3612.24</v>
      </c>
      <c r="T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3576.33</v>
      </c>
      <c r="U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3608.2</v>
      </c>
      <c r="V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3699.3899999999994</v>
      </c>
      <c r="W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3635.5999999999995</v>
      </c>
      <c r="X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3536.47</v>
      </c>
      <c r="Y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3690.67</v>
      </c>
    </row>
    <row r="393" spans="1:25" x14ac:dyDescent="0.2">
      <c r="A393" s="83">
        <f t="shared" si="10"/>
        <v>42223</v>
      </c>
      <c r="B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3534.21</v>
      </c>
      <c r="C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3368.1</v>
      </c>
      <c r="D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3347.3399999999997</v>
      </c>
      <c r="E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3334.67</v>
      </c>
      <c r="F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3327.27</v>
      </c>
      <c r="G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3315</v>
      </c>
      <c r="H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3339.13</v>
      </c>
      <c r="I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3441.16</v>
      </c>
      <c r="J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3383.7</v>
      </c>
      <c r="K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3595.2699999999995</v>
      </c>
      <c r="L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3666.79</v>
      </c>
      <c r="M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3686.16</v>
      </c>
      <c r="N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3661.2599999999998</v>
      </c>
      <c r="O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3720.24</v>
      </c>
      <c r="P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3719.91</v>
      </c>
      <c r="Q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3717.3399999999997</v>
      </c>
      <c r="R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3665.71</v>
      </c>
      <c r="S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3586.6099999999997</v>
      </c>
      <c r="T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3606.6</v>
      </c>
      <c r="U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3648.8199999999997</v>
      </c>
      <c r="V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3695.1299999999997</v>
      </c>
      <c r="W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3633.87</v>
      </c>
      <c r="X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3516.87</v>
      </c>
      <c r="Y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3664.8999999999996</v>
      </c>
    </row>
    <row r="394" spans="1:25" x14ac:dyDescent="0.2">
      <c r="A394" s="83">
        <f t="shared" si="10"/>
        <v>42224</v>
      </c>
      <c r="B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3481.2</v>
      </c>
      <c r="C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3368.1</v>
      </c>
      <c r="D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3337.8199999999997</v>
      </c>
      <c r="E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3328.47</v>
      </c>
      <c r="F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3313.91</v>
      </c>
      <c r="G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3286.37</v>
      </c>
      <c r="H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3327.54</v>
      </c>
      <c r="I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3440.09</v>
      </c>
      <c r="J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3646.93</v>
      </c>
      <c r="K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3562.8999999999996</v>
      </c>
      <c r="L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3616.7299999999996</v>
      </c>
      <c r="M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3636.33</v>
      </c>
      <c r="N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3636.45</v>
      </c>
      <c r="O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3629.49</v>
      </c>
      <c r="P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3610.3499999999995</v>
      </c>
      <c r="Q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3611.37</v>
      </c>
      <c r="R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3605.3999999999996</v>
      </c>
      <c r="S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3560.5</v>
      </c>
      <c r="T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3546.3499999999995</v>
      </c>
      <c r="U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3649.9399999999996</v>
      </c>
      <c r="V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3720.1299999999997</v>
      </c>
      <c r="W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3692.16</v>
      </c>
      <c r="X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3596.1</v>
      </c>
      <c r="Y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3416.5699999999997</v>
      </c>
    </row>
    <row r="395" spans="1:25" x14ac:dyDescent="0.2">
      <c r="A395" s="83">
        <f t="shared" si="10"/>
        <v>42225</v>
      </c>
      <c r="B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3507.67</v>
      </c>
      <c r="C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3389.54</v>
      </c>
      <c r="D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3342.96</v>
      </c>
      <c r="E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3341.13</v>
      </c>
      <c r="F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3322.5499999999997</v>
      </c>
      <c r="G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3303.3599999999997</v>
      </c>
      <c r="H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3336.1499999999996</v>
      </c>
      <c r="I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3384.7799999999997</v>
      </c>
      <c r="J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3536.6099999999997</v>
      </c>
      <c r="K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3425.1299999999997</v>
      </c>
      <c r="L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3513.16</v>
      </c>
      <c r="M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3550.16</v>
      </c>
      <c r="N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3525.17</v>
      </c>
      <c r="O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3526.88</v>
      </c>
      <c r="P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3533.8199999999997</v>
      </c>
      <c r="Q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3536.42</v>
      </c>
      <c r="R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3549.6899999999996</v>
      </c>
      <c r="S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3530.59</v>
      </c>
      <c r="T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3504.5899999999997</v>
      </c>
      <c r="U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3624.8099999999995</v>
      </c>
      <c r="V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3671.39</v>
      </c>
      <c r="W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3672.5099999999998</v>
      </c>
      <c r="X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3547.5999999999995</v>
      </c>
      <c r="Y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3381.1499999999996</v>
      </c>
    </row>
    <row r="396" spans="1:25" x14ac:dyDescent="0.2">
      <c r="A396" s="83">
        <f t="shared" si="10"/>
        <v>42226</v>
      </c>
      <c r="B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3468.87</v>
      </c>
      <c r="C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3365.89</v>
      </c>
      <c r="D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3342.9799999999996</v>
      </c>
      <c r="E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3325.97</v>
      </c>
      <c r="F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3293.79</v>
      </c>
      <c r="G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3288.67</v>
      </c>
      <c r="H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3339.02</v>
      </c>
      <c r="I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3450.0699999999997</v>
      </c>
      <c r="J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3371.81</v>
      </c>
      <c r="K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3583.18</v>
      </c>
      <c r="L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3658.68</v>
      </c>
      <c r="M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3690.6299999999997</v>
      </c>
      <c r="N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3654.33</v>
      </c>
      <c r="O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3801.4799999999996</v>
      </c>
      <c r="P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3825.6899999999996</v>
      </c>
      <c r="Q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3913.46</v>
      </c>
      <c r="R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3743.0499999999997</v>
      </c>
      <c r="S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3636.1499999999996</v>
      </c>
      <c r="T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3536.27</v>
      </c>
      <c r="U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3622.95</v>
      </c>
      <c r="V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3678.79</v>
      </c>
      <c r="W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3591.72</v>
      </c>
      <c r="X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3441.72</v>
      </c>
      <c r="Y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3624.46</v>
      </c>
    </row>
    <row r="397" spans="1:25" x14ac:dyDescent="0.2">
      <c r="A397" s="83">
        <f t="shared" si="10"/>
        <v>42227</v>
      </c>
      <c r="B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3628.17</v>
      </c>
      <c r="C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3386.99</v>
      </c>
      <c r="D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3349.0899999999997</v>
      </c>
      <c r="E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3326.1</v>
      </c>
      <c r="F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3300.77</v>
      </c>
      <c r="G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3290.18</v>
      </c>
      <c r="H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3335.2599999999998</v>
      </c>
      <c r="I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3435.35</v>
      </c>
      <c r="J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3371.2</v>
      </c>
      <c r="K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3668.29</v>
      </c>
      <c r="L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3773.3999999999996</v>
      </c>
      <c r="M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3792.6299999999997</v>
      </c>
      <c r="N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3672.66</v>
      </c>
      <c r="O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3693.4799999999996</v>
      </c>
      <c r="P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4022.8499999999995</v>
      </c>
      <c r="Q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3862.8999999999996</v>
      </c>
      <c r="R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3641.8899999999994</v>
      </c>
      <c r="S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3591.68</v>
      </c>
      <c r="T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3545.41</v>
      </c>
      <c r="U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3636.7799999999997</v>
      </c>
      <c r="V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3685.2299999999996</v>
      </c>
      <c r="W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3603.91</v>
      </c>
      <c r="X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3450.23</v>
      </c>
      <c r="Y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3621.1699999999996</v>
      </c>
    </row>
    <row r="398" spans="1:25" x14ac:dyDescent="0.2">
      <c r="A398" s="83">
        <f t="shared" si="10"/>
        <v>42228</v>
      </c>
      <c r="B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3400.56</v>
      </c>
      <c r="C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3345.05</v>
      </c>
      <c r="D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3317.02</v>
      </c>
      <c r="E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3302.6</v>
      </c>
      <c r="F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3288.58</v>
      </c>
      <c r="G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3280.49</v>
      </c>
      <c r="H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3324.5499999999997</v>
      </c>
      <c r="I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3406.7999999999997</v>
      </c>
      <c r="J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3283.85</v>
      </c>
      <c r="K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3465.88</v>
      </c>
      <c r="L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3512.2</v>
      </c>
      <c r="M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3520.2</v>
      </c>
      <c r="N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3541.75</v>
      </c>
      <c r="O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3567.2799999999997</v>
      </c>
      <c r="P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3548.49</v>
      </c>
      <c r="Q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3545.2799999999997</v>
      </c>
      <c r="R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3505.71</v>
      </c>
      <c r="S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3499.5699999999997</v>
      </c>
      <c r="T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3495</v>
      </c>
      <c r="U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3613.0199999999995</v>
      </c>
      <c r="V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3616.62</v>
      </c>
      <c r="W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3607.1699999999996</v>
      </c>
      <c r="X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3520.95</v>
      </c>
      <c r="Y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3642.3099999999995</v>
      </c>
    </row>
    <row r="399" spans="1:25" x14ac:dyDescent="0.2">
      <c r="A399" s="83">
        <f t="shared" si="10"/>
        <v>42229</v>
      </c>
      <c r="B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3397.06</v>
      </c>
      <c r="C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3330.2799999999997</v>
      </c>
      <c r="D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3310.63</v>
      </c>
      <c r="E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3292.42</v>
      </c>
      <c r="F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3278.2</v>
      </c>
      <c r="G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3275.29</v>
      </c>
      <c r="H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3310.8</v>
      </c>
      <c r="I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3428.8999999999996</v>
      </c>
      <c r="J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3330.16</v>
      </c>
      <c r="K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3498.93</v>
      </c>
      <c r="L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3571.8099999999995</v>
      </c>
      <c r="M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3616.54</v>
      </c>
      <c r="N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3583.38</v>
      </c>
      <c r="O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3588.8599999999997</v>
      </c>
      <c r="P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3596.18</v>
      </c>
      <c r="Q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3601.7799999999997</v>
      </c>
      <c r="R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3548.9199999999996</v>
      </c>
      <c r="S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3526.33</v>
      </c>
      <c r="T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3496.77</v>
      </c>
      <c r="U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3608.8399999999997</v>
      </c>
      <c r="V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3671.7299999999996</v>
      </c>
      <c r="W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3629.2999999999997</v>
      </c>
      <c r="X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3533.0699999999997</v>
      </c>
      <c r="Y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3559.1499999999996</v>
      </c>
    </row>
    <row r="400" spans="1:25" x14ac:dyDescent="0.2">
      <c r="A400" s="83">
        <f t="shared" si="10"/>
        <v>42230</v>
      </c>
      <c r="B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3387.0699999999997</v>
      </c>
      <c r="C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3331.1099999999997</v>
      </c>
      <c r="D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3315.93</v>
      </c>
      <c r="E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3300.37</v>
      </c>
      <c r="F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3278.37</v>
      </c>
      <c r="G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3279.3199999999997</v>
      </c>
      <c r="H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3318.95</v>
      </c>
      <c r="I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3415.02</v>
      </c>
      <c r="J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3353.96</v>
      </c>
      <c r="K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3522.2799999999997</v>
      </c>
      <c r="L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3567.97</v>
      </c>
      <c r="M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3597.21</v>
      </c>
      <c r="N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3586.3399999999997</v>
      </c>
      <c r="O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3631.41</v>
      </c>
      <c r="P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3644.39</v>
      </c>
      <c r="Q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3652.12</v>
      </c>
      <c r="R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3595.3999999999996</v>
      </c>
      <c r="S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3552.18</v>
      </c>
      <c r="T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3521.24</v>
      </c>
      <c r="U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3603.99</v>
      </c>
      <c r="V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3704.17</v>
      </c>
      <c r="W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3651.8599999999997</v>
      </c>
      <c r="X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3528.7599999999998</v>
      </c>
      <c r="Y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3609.0299999999997</v>
      </c>
    </row>
    <row r="401" spans="1:27" x14ac:dyDescent="0.2">
      <c r="A401" s="83">
        <f t="shared" si="10"/>
        <v>42231</v>
      </c>
      <c r="B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3535.6099999999997</v>
      </c>
      <c r="C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3452.8</v>
      </c>
      <c r="D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3390.02</v>
      </c>
      <c r="E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3370.54</v>
      </c>
      <c r="F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3348.5299999999997</v>
      </c>
      <c r="G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3331.6</v>
      </c>
      <c r="H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3343.15</v>
      </c>
      <c r="I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3415.44</v>
      </c>
      <c r="J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3587.6099999999997</v>
      </c>
      <c r="K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3608.41</v>
      </c>
      <c r="L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3701.74</v>
      </c>
      <c r="M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3767.35</v>
      </c>
      <c r="N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3740.41</v>
      </c>
      <c r="O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3770.0099999999998</v>
      </c>
      <c r="P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3783.8999999999996</v>
      </c>
      <c r="Q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3736.2999999999997</v>
      </c>
      <c r="R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3716.4799999999996</v>
      </c>
      <c r="S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3705.8799999999997</v>
      </c>
      <c r="T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3683.3999999999996</v>
      </c>
      <c r="U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3742.2599999999998</v>
      </c>
      <c r="V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3833.29</v>
      </c>
      <c r="W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3773.83</v>
      </c>
      <c r="X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3691.3499999999995</v>
      </c>
      <c r="Y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3502.3</v>
      </c>
    </row>
    <row r="402" spans="1:27" x14ac:dyDescent="0.2">
      <c r="A402" s="83">
        <f t="shared" si="10"/>
        <v>42232</v>
      </c>
      <c r="B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3417.92</v>
      </c>
      <c r="C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3334.56</v>
      </c>
      <c r="D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3309.2999999999997</v>
      </c>
      <c r="E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3288.77</v>
      </c>
      <c r="F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3277.8999999999996</v>
      </c>
      <c r="G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3267.91</v>
      </c>
      <c r="H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3266.74</v>
      </c>
      <c r="I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3275.6</v>
      </c>
      <c r="J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3377.0499999999997</v>
      </c>
      <c r="K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3371.6099999999997</v>
      </c>
      <c r="L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3468.3199999999997</v>
      </c>
      <c r="M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3444.45</v>
      </c>
      <c r="N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3469.21</v>
      </c>
      <c r="O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3476.6</v>
      </c>
      <c r="P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3460.68</v>
      </c>
      <c r="Q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3469.21</v>
      </c>
      <c r="R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3467.71</v>
      </c>
      <c r="S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3435.6499999999996</v>
      </c>
      <c r="T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3441.81</v>
      </c>
      <c r="U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3541.2</v>
      </c>
      <c r="V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3684.85</v>
      </c>
      <c r="W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3609.17</v>
      </c>
      <c r="X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3523.0099999999998</v>
      </c>
      <c r="Y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3335.99</v>
      </c>
    </row>
    <row r="403" spans="1:27" x14ac:dyDescent="0.2">
      <c r="A403" s="83">
        <f t="shared" si="10"/>
        <v>42233</v>
      </c>
      <c r="B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3438.8199999999997</v>
      </c>
      <c r="C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3346.6099999999997</v>
      </c>
      <c r="D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3328.31</v>
      </c>
      <c r="E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3317.75</v>
      </c>
      <c r="F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3295.67</v>
      </c>
      <c r="G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3300.1</v>
      </c>
      <c r="H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3327.24</v>
      </c>
      <c r="I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3403.0899999999997</v>
      </c>
      <c r="J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3365.7799999999997</v>
      </c>
      <c r="K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3535.12</v>
      </c>
      <c r="L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3628.67</v>
      </c>
      <c r="M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3650.43</v>
      </c>
      <c r="N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3613.5099999999998</v>
      </c>
      <c r="O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3631.5</v>
      </c>
      <c r="P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3638.79</v>
      </c>
      <c r="Q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3621.66</v>
      </c>
      <c r="R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3577.6499999999996</v>
      </c>
      <c r="S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3574.25</v>
      </c>
      <c r="T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3529.18</v>
      </c>
      <c r="U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3613.99</v>
      </c>
      <c r="V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3721.1099999999997</v>
      </c>
      <c r="W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3675.0199999999995</v>
      </c>
      <c r="X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3540.39</v>
      </c>
      <c r="Y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3613.33</v>
      </c>
    </row>
    <row r="404" spans="1:27" x14ac:dyDescent="0.2">
      <c r="A404" s="83">
        <f t="shared" si="10"/>
        <v>42234</v>
      </c>
      <c r="B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3404.75</v>
      </c>
      <c r="C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3342.1899999999996</v>
      </c>
      <c r="D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3327.23</v>
      </c>
      <c r="E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3321.93</v>
      </c>
      <c r="F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3295.97</v>
      </c>
      <c r="G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3299.19</v>
      </c>
      <c r="H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3321.18</v>
      </c>
      <c r="I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3417.19</v>
      </c>
      <c r="J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3370.16</v>
      </c>
      <c r="K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3527.7599999999998</v>
      </c>
      <c r="L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3608.8999999999996</v>
      </c>
      <c r="M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3615.42</v>
      </c>
      <c r="N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3587.2999999999997</v>
      </c>
      <c r="O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3604.16</v>
      </c>
      <c r="P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3612.97</v>
      </c>
      <c r="Q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3600.83</v>
      </c>
      <c r="R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3559.0099999999998</v>
      </c>
      <c r="S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3558.1899999999996</v>
      </c>
      <c r="T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3531.58</v>
      </c>
      <c r="U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3598.3399999999997</v>
      </c>
      <c r="V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3688.16</v>
      </c>
      <c r="W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3655.0599999999995</v>
      </c>
      <c r="X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3542.6899999999996</v>
      </c>
      <c r="Y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3595.8199999999997</v>
      </c>
    </row>
    <row r="405" spans="1:27" x14ac:dyDescent="0.2">
      <c r="A405" s="83">
        <f t="shared" si="10"/>
        <v>42235</v>
      </c>
      <c r="B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3394.12</v>
      </c>
      <c r="C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3340.2999999999997</v>
      </c>
      <c r="D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3302.27</v>
      </c>
      <c r="E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3288.65</v>
      </c>
      <c r="F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3260.3199999999997</v>
      </c>
      <c r="G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3282.5499999999997</v>
      </c>
      <c r="H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3319.7299999999996</v>
      </c>
      <c r="I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3411.1</v>
      </c>
      <c r="J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3358.6899999999996</v>
      </c>
      <c r="K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3526.8599999999997</v>
      </c>
      <c r="L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3576.3499999999995</v>
      </c>
      <c r="M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3587.0499999999997</v>
      </c>
      <c r="N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3588.25</v>
      </c>
      <c r="O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3605.08</v>
      </c>
      <c r="P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3614.7</v>
      </c>
      <c r="Q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3614.2599999999998</v>
      </c>
      <c r="R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3559.37</v>
      </c>
      <c r="S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3560.6899999999996</v>
      </c>
      <c r="T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3528.56</v>
      </c>
      <c r="U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3599.39</v>
      </c>
      <c r="V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3692.25</v>
      </c>
      <c r="W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3659.39</v>
      </c>
      <c r="X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3536.27</v>
      </c>
      <c r="Y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3596.42</v>
      </c>
    </row>
    <row r="406" spans="1:27" x14ac:dyDescent="0.2">
      <c r="A406" s="83">
        <f t="shared" si="10"/>
        <v>42236</v>
      </c>
      <c r="B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3406.8999999999996</v>
      </c>
      <c r="C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3357.2799999999997</v>
      </c>
      <c r="D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3327.63</v>
      </c>
      <c r="E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3305.35</v>
      </c>
      <c r="F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3289.73</v>
      </c>
      <c r="G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3297.29</v>
      </c>
      <c r="H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3329.77</v>
      </c>
      <c r="I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3414.21</v>
      </c>
      <c r="J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3434.52</v>
      </c>
      <c r="K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3563.58</v>
      </c>
      <c r="L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3596.0199999999995</v>
      </c>
      <c r="M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3610.6899999999996</v>
      </c>
      <c r="N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3597.64</v>
      </c>
      <c r="O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3590.2999999999997</v>
      </c>
      <c r="P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3593.9799999999996</v>
      </c>
      <c r="Q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3584.18</v>
      </c>
      <c r="R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3569.5099999999998</v>
      </c>
      <c r="S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3566.92</v>
      </c>
      <c r="T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3589.0199999999995</v>
      </c>
      <c r="U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3646.35</v>
      </c>
      <c r="V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3707.8899999999994</v>
      </c>
      <c r="W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3666.46</v>
      </c>
      <c r="X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3536.93</v>
      </c>
      <c r="Y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3696.2999999999997</v>
      </c>
    </row>
    <row r="407" spans="1:27" x14ac:dyDescent="0.2">
      <c r="A407" s="83">
        <f t="shared" si="10"/>
        <v>42237</v>
      </c>
      <c r="B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3400.97</v>
      </c>
      <c r="C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3348.91</v>
      </c>
      <c r="D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3324.35</v>
      </c>
      <c r="E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3308.8199999999997</v>
      </c>
      <c r="F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3292.91</v>
      </c>
      <c r="G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3298.3599999999997</v>
      </c>
      <c r="H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3328.67</v>
      </c>
      <c r="I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3415.73</v>
      </c>
      <c r="J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3399.09</v>
      </c>
      <c r="K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3568.0299999999997</v>
      </c>
      <c r="L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3609.5699999999997</v>
      </c>
      <c r="M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3623.41</v>
      </c>
      <c r="N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3624.2299999999996</v>
      </c>
      <c r="O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3627.87</v>
      </c>
      <c r="P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3604.42</v>
      </c>
      <c r="Q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3601.5599999999995</v>
      </c>
      <c r="R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3561.5299999999997</v>
      </c>
      <c r="S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3543.6</v>
      </c>
      <c r="T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3525.33</v>
      </c>
      <c r="U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3639.3799999999997</v>
      </c>
      <c r="V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3690.6099999999997</v>
      </c>
      <c r="W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3670.74</v>
      </c>
      <c r="X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3503.83</v>
      </c>
      <c r="Y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3588.5299999999997</v>
      </c>
    </row>
    <row r="408" spans="1:27" x14ac:dyDescent="0.2">
      <c r="A408" s="83">
        <f t="shared" si="10"/>
        <v>42238</v>
      </c>
      <c r="B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3505.62</v>
      </c>
      <c r="C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3421.5</v>
      </c>
      <c r="D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3382.6499999999996</v>
      </c>
      <c r="E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3378.64</v>
      </c>
      <c r="F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3337.35</v>
      </c>
      <c r="G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3318.88</v>
      </c>
      <c r="H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3342.14</v>
      </c>
      <c r="I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3404.8399999999997</v>
      </c>
      <c r="J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3653.6099999999997</v>
      </c>
      <c r="K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3539.7799999999997</v>
      </c>
      <c r="L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3584.14</v>
      </c>
      <c r="M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3601.0499999999997</v>
      </c>
      <c r="N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3608.6499999999996</v>
      </c>
      <c r="O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3611.16</v>
      </c>
      <c r="P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3616.4799999999996</v>
      </c>
      <c r="Q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3604.1899999999996</v>
      </c>
      <c r="R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3433.1499999999996</v>
      </c>
      <c r="S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3592.39</v>
      </c>
      <c r="T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3600.96</v>
      </c>
      <c r="U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3711.1</v>
      </c>
      <c r="V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3720.12</v>
      </c>
      <c r="W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3740.3599999999997</v>
      </c>
      <c r="X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3583.5</v>
      </c>
      <c r="Y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3454.56</v>
      </c>
    </row>
    <row r="409" spans="1:27" x14ac:dyDescent="0.2">
      <c r="A409" s="83">
        <f t="shared" si="10"/>
        <v>42239</v>
      </c>
      <c r="B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3480.56</v>
      </c>
      <c r="C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3384.1</v>
      </c>
      <c r="D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3337.41</v>
      </c>
      <c r="E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3322.87</v>
      </c>
      <c r="F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3302.0699999999997</v>
      </c>
      <c r="G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3275.3999999999996</v>
      </c>
      <c r="H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3293.72</v>
      </c>
      <c r="I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3338.8399999999997</v>
      </c>
      <c r="J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3476.0099999999998</v>
      </c>
      <c r="K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3439.6</v>
      </c>
      <c r="L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3475.25</v>
      </c>
      <c r="M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3494.96</v>
      </c>
      <c r="N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3505.7799999999997</v>
      </c>
      <c r="O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3509.45</v>
      </c>
      <c r="P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3509.2599999999998</v>
      </c>
      <c r="Q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3483.59</v>
      </c>
      <c r="R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3352.33</v>
      </c>
      <c r="S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3472.98</v>
      </c>
      <c r="T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3497.7999999999997</v>
      </c>
      <c r="U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3589.0599999999995</v>
      </c>
      <c r="V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3630.95</v>
      </c>
      <c r="W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3596.96</v>
      </c>
      <c r="X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3496.65</v>
      </c>
      <c r="Y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3361.49</v>
      </c>
    </row>
    <row r="410" spans="1:27" x14ac:dyDescent="0.2">
      <c r="A410" s="83">
        <f t="shared" si="10"/>
        <v>42240</v>
      </c>
      <c r="B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3390.1099999999997</v>
      </c>
      <c r="C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3350.0699999999997</v>
      </c>
      <c r="D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3302.0899999999997</v>
      </c>
      <c r="E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3295.7999999999997</v>
      </c>
      <c r="F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3291.66</v>
      </c>
      <c r="G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3285.06</v>
      </c>
      <c r="H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3315.33</v>
      </c>
      <c r="I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3391.7799999999997</v>
      </c>
      <c r="J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3394.37</v>
      </c>
      <c r="K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3504.6099999999997</v>
      </c>
      <c r="L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3521.66</v>
      </c>
      <c r="M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3525.56</v>
      </c>
      <c r="N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3486.5299999999997</v>
      </c>
      <c r="O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3492.27</v>
      </c>
      <c r="P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3476.5</v>
      </c>
      <c r="Q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3461.43</v>
      </c>
      <c r="R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3436.6099999999997</v>
      </c>
      <c r="S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3433.67</v>
      </c>
      <c r="T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3461.63</v>
      </c>
      <c r="U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3573.13</v>
      </c>
      <c r="V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3616.7699999999995</v>
      </c>
      <c r="W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3575.3999999999996</v>
      </c>
      <c r="X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3462.2999999999997</v>
      </c>
      <c r="Y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3558.96</v>
      </c>
      <c r="AA410" s="84"/>
    </row>
    <row r="411" spans="1:27" x14ac:dyDescent="0.2">
      <c r="A411" s="83">
        <f t="shared" si="10"/>
        <v>42241</v>
      </c>
      <c r="B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3387.5699999999997</v>
      </c>
      <c r="C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3331.1099999999997</v>
      </c>
      <c r="D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3308.92</v>
      </c>
      <c r="E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3298.91</v>
      </c>
      <c r="F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3292.94</v>
      </c>
      <c r="G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3287.44</v>
      </c>
      <c r="H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3318.8199999999997</v>
      </c>
      <c r="I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3413.33</v>
      </c>
      <c r="J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3370.27</v>
      </c>
      <c r="K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3457.21</v>
      </c>
      <c r="L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3502.0099999999998</v>
      </c>
      <c r="M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3502.43</v>
      </c>
      <c r="N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3453.79</v>
      </c>
      <c r="O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3452.93</v>
      </c>
      <c r="P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3437.5099999999998</v>
      </c>
      <c r="Q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3437.6499999999996</v>
      </c>
      <c r="R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3435.3399999999997</v>
      </c>
      <c r="S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3432.75</v>
      </c>
      <c r="T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3460.05</v>
      </c>
      <c r="U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3572.3199999999997</v>
      </c>
      <c r="V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3619.17</v>
      </c>
      <c r="W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3583.8999999999996</v>
      </c>
      <c r="X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3437.25</v>
      </c>
      <c r="Y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3633.1099999999997</v>
      </c>
    </row>
    <row r="412" spans="1:27" x14ac:dyDescent="0.2">
      <c r="A412" s="83">
        <f t="shared" si="10"/>
        <v>42242</v>
      </c>
      <c r="B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3346.47</v>
      </c>
      <c r="C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3285.92</v>
      </c>
      <c r="D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3255.9399999999996</v>
      </c>
      <c r="E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3255.18</v>
      </c>
      <c r="F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3197.97</v>
      </c>
      <c r="G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3258.7599999999998</v>
      </c>
      <c r="H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3286.08</v>
      </c>
      <c r="I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3344.5099999999998</v>
      </c>
      <c r="J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3280.18</v>
      </c>
      <c r="K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3374.5</v>
      </c>
      <c r="L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3426.44</v>
      </c>
      <c r="M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3451.49</v>
      </c>
      <c r="N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3409.75</v>
      </c>
      <c r="O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3396.99</v>
      </c>
      <c r="P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3393.12</v>
      </c>
      <c r="Q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3384.0699999999997</v>
      </c>
      <c r="R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3387.04</v>
      </c>
      <c r="S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3386.3599999999997</v>
      </c>
      <c r="T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3396.79</v>
      </c>
      <c r="U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3518.21</v>
      </c>
      <c r="V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3537.19</v>
      </c>
      <c r="W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3490.21</v>
      </c>
      <c r="X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3380.47</v>
      </c>
      <c r="Y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3464.68</v>
      </c>
    </row>
    <row r="413" spans="1:27" x14ac:dyDescent="0.2">
      <c r="A413" s="83">
        <f t="shared" si="10"/>
        <v>42243</v>
      </c>
      <c r="B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3363.5499999999997</v>
      </c>
      <c r="C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3319.48</v>
      </c>
      <c r="D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3289.6499999999996</v>
      </c>
      <c r="E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3284.02</v>
      </c>
      <c r="F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3285.84</v>
      </c>
      <c r="G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3285.4799999999996</v>
      </c>
      <c r="H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3312.14</v>
      </c>
      <c r="I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3369.71</v>
      </c>
      <c r="J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3326.04</v>
      </c>
      <c r="K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3437.94</v>
      </c>
      <c r="L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3464.7999999999997</v>
      </c>
      <c r="M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3510.75</v>
      </c>
      <c r="N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3479.04</v>
      </c>
      <c r="O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3491.33</v>
      </c>
      <c r="P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3477.27</v>
      </c>
      <c r="Q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3477.06</v>
      </c>
      <c r="R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3446.3599999999997</v>
      </c>
      <c r="S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3475.29</v>
      </c>
      <c r="T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3533.3199999999997</v>
      </c>
      <c r="U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3617.0499999999997</v>
      </c>
      <c r="V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3608.49</v>
      </c>
      <c r="W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3572.72</v>
      </c>
      <c r="X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3434.99</v>
      </c>
      <c r="Y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3492.17</v>
      </c>
    </row>
    <row r="414" spans="1:27" x14ac:dyDescent="0.2">
      <c r="A414" s="83">
        <f t="shared" si="10"/>
        <v>42244</v>
      </c>
      <c r="B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3346.5699999999997</v>
      </c>
      <c r="C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3300.98</v>
      </c>
      <c r="D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3278.33</v>
      </c>
      <c r="E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3274.04</v>
      </c>
      <c r="F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3273.17</v>
      </c>
      <c r="G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3276.52</v>
      </c>
      <c r="H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3314.0699999999997</v>
      </c>
      <c r="I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3398.3</v>
      </c>
      <c r="J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3334.91</v>
      </c>
      <c r="K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3459.81</v>
      </c>
      <c r="L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3526.31</v>
      </c>
      <c r="M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3544.89</v>
      </c>
      <c r="N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3520.47</v>
      </c>
      <c r="O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3508.42</v>
      </c>
      <c r="P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3480.0099999999998</v>
      </c>
      <c r="Q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3451.1</v>
      </c>
      <c r="R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3444.2999999999997</v>
      </c>
      <c r="S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3440.24</v>
      </c>
      <c r="T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3457.91</v>
      </c>
      <c r="U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3601.3399999999997</v>
      </c>
      <c r="V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3604.9799999999996</v>
      </c>
      <c r="W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3564.2999999999997</v>
      </c>
      <c r="X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3425.8999999999996</v>
      </c>
      <c r="Y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3462.38</v>
      </c>
    </row>
    <row r="415" spans="1:27" x14ac:dyDescent="0.2">
      <c r="A415" s="83">
        <f t="shared" si="10"/>
        <v>42245</v>
      </c>
      <c r="B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3386.45</v>
      </c>
      <c r="C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3342.85</v>
      </c>
      <c r="D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3314.52</v>
      </c>
      <c r="E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3306.8399999999997</v>
      </c>
      <c r="F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3300.2599999999998</v>
      </c>
      <c r="G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3278</v>
      </c>
      <c r="H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3300.8599999999997</v>
      </c>
      <c r="I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3332.91</v>
      </c>
      <c r="J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3444.97</v>
      </c>
      <c r="K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3347.48</v>
      </c>
      <c r="L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3389.54</v>
      </c>
      <c r="M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3394.1899999999996</v>
      </c>
      <c r="N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3370.25</v>
      </c>
      <c r="O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3360.8199999999997</v>
      </c>
      <c r="P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3355.13</v>
      </c>
      <c r="Q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3353.48</v>
      </c>
      <c r="R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3383.38</v>
      </c>
      <c r="S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3380.83</v>
      </c>
      <c r="T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3384.97</v>
      </c>
      <c r="U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3549.71</v>
      </c>
      <c r="V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3588.91</v>
      </c>
      <c r="W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3582.0299999999997</v>
      </c>
      <c r="X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3467.74</v>
      </c>
      <c r="Y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3326.29</v>
      </c>
    </row>
    <row r="416" spans="1:27" x14ac:dyDescent="0.2">
      <c r="A416" s="83">
        <f t="shared" si="10"/>
        <v>42246</v>
      </c>
      <c r="B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3400.4399999999996</v>
      </c>
      <c r="C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3337.8599999999997</v>
      </c>
      <c r="D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3307.5899999999997</v>
      </c>
      <c r="E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3296.98</v>
      </c>
      <c r="F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3294.1099999999997</v>
      </c>
      <c r="G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3268.16</v>
      </c>
      <c r="H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3278.18</v>
      </c>
      <c r="I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3287.7</v>
      </c>
      <c r="J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3356.54</v>
      </c>
      <c r="K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3286.21</v>
      </c>
      <c r="L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3336</v>
      </c>
      <c r="M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3366.62</v>
      </c>
      <c r="N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3355.2799999999997</v>
      </c>
      <c r="O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3346.31</v>
      </c>
      <c r="P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3343.54</v>
      </c>
      <c r="Q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3319.68</v>
      </c>
      <c r="R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3305.73</v>
      </c>
      <c r="S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3303.0099999999998</v>
      </c>
      <c r="T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3368.0499999999997</v>
      </c>
      <c r="U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3525.73</v>
      </c>
      <c r="V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3566.33</v>
      </c>
      <c r="W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3521.0899999999997</v>
      </c>
      <c r="X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3432.83</v>
      </c>
      <c r="Y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3314.46</v>
      </c>
    </row>
    <row r="417" spans="1:25" x14ac:dyDescent="0.2">
      <c r="A417" s="83">
        <f t="shared" si="10"/>
        <v>42247</v>
      </c>
      <c r="B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3380.62</v>
      </c>
      <c r="C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3329.22</v>
      </c>
      <c r="D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3308.0899999999997</v>
      </c>
      <c r="E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3292.64</v>
      </c>
      <c r="F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3293.5499999999997</v>
      </c>
      <c r="G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3287.68</v>
      </c>
      <c r="H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3305.88</v>
      </c>
      <c r="I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3378.56</v>
      </c>
      <c r="J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3329.77</v>
      </c>
      <c r="K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3433.64</v>
      </c>
      <c r="L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3458.73</v>
      </c>
      <c r="M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3451.79</v>
      </c>
      <c r="N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3432.02</v>
      </c>
      <c r="O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3425.0099999999998</v>
      </c>
      <c r="P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3401.52</v>
      </c>
      <c r="Q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3407.87</v>
      </c>
      <c r="R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3382.1099999999997</v>
      </c>
      <c r="S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3359.0299999999997</v>
      </c>
      <c r="T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3381.3599999999997</v>
      </c>
      <c r="U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3541.04</v>
      </c>
      <c r="V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3585.7599999999998</v>
      </c>
      <c r="W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3512.92</v>
      </c>
      <c r="X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3415.12</v>
      </c>
      <c r="Y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3457.42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159</v>
      </c>
    </row>
    <row r="420" spans="1:25" ht="12.75" x14ac:dyDescent="0.2">
      <c r="A420" s="171" t="s">
        <v>49</v>
      </c>
      <c r="B420" s="182" t="s">
        <v>128</v>
      </c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4"/>
    </row>
    <row r="421" spans="1:25" ht="12.75" x14ac:dyDescent="0.2">
      <c r="A421" s="172"/>
      <c r="B421" s="185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7"/>
    </row>
    <row r="422" spans="1:25" ht="12.75" x14ac:dyDescent="0.2">
      <c r="A422" s="172"/>
      <c r="B422" s="174" t="s">
        <v>129</v>
      </c>
      <c r="C422" s="165" t="s">
        <v>130</v>
      </c>
      <c r="D422" s="165" t="s">
        <v>131</v>
      </c>
      <c r="E422" s="165" t="s">
        <v>132</v>
      </c>
      <c r="F422" s="165" t="s">
        <v>133</v>
      </c>
      <c r="G422" s="165" t="s">
        <v>134</v>
      </c>
      <c r="H422" s="165" t="s">
        <v>135</v>
      </c>
      <c r="I422" s="165" t="s">
        <v>136</v>
      </c>
      <c r="J422" s="165" t="s">
        <v>137</v>
      </c>
      <c r="K422" s="165" t="s">
        <v>138</v>
      </c>
      <c r="L422" s="165" t="s">
        <v>139</v>
      </c>
      <c r="M422" s="165" t="s">
        <v>140</v>
      </c>
      <c r="N422" s="176" t="s">
        <v>141</v>
      </c>
      <c r="O422" s="165" t="s">
        <v>142</v>
      </c>
      <c r="P422" s="165" t="s">
        <v>143</v>
      </c>
      <c r="Q422" s="165" t="s">
        <v>144</v>
      </c>
      <c r="R422" s="165" t="s">
        <v>145</v>
      </c>
      <c r="S422" s="165" t="s">
        <v>146</v>
      </c>
      <c r="T422" s="165" t="s">
        <v>147</v>
      </c>
      <c r="U422" s="165" t="s">
        <v>148</v>
      </c>
      <c r="V422" s="165" t="s">
        <v>149</v>
      </c>
      <c r="W422" s="165" t="s">
        <v>150</v>
      </c>
      <c r="X422" s="165" t="s">
        <v>151</v>
      </c>
      <c r="Y422" s="165" t="s">
        <v>152</v>
      </c>
    </row>
    <row r="423" spans="1:25" ht="12.75" x14ac:dyDescent="0.2">
      <c r="A423" s="173"/>
      <c r="B423" s="175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77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</row>
    <row r="424" spans="1:25" x14ac:dyDescent="0.2">
      <c r="A424" s="83">
        <f>A387</f>
        <v>42217</v>
      </c>
      <c r="B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3480.54</v>
      </c>
      <c r="C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3351.5</v>
      </c>
      <c r="D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3266.5</v>
      </c>
      <c r="E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3250.0099999999998</v>
      </c>
      <c r="F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3241.2</v>
      </c>
      <c r="G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3239.47</v>
      </c>
      <c r="H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3234.52</v>
      </c>
      <c r="I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3278.5499999999997</v>
      </c>
      <c r="J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3379.89</v>
      </c>
      <c r="K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3392.4399999999996</v>
      </c>
      <c r="L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3464.38</v>
      </c>
      <c r="M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3534.2999999999997</v>
      </c>
      <c r="N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3489.48</v>
      </c>
      <c r="O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3486.0299999999997</v>
      </c>
      <c r="P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3484.22</v>
      </c>
      <c r="Q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3520.79</v>
      </c>
      <c r="R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3462.02</v>
      </c>
      <c r="S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3485.14</v>
      </c>
      <c r="T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3462.1</v>
      </c>
      <c r="U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3513.8199999999997</v>
      </c>
      <c r="V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3547.5299999999997</v>
      </c>
      <c r="W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3592.22</v>
      </c>
      <c r="X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3526.7</v>
      </c>
      <c r="Y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3359.49</v>
      </c>
    </row>
    <row r="425" spans="1:25" x14ac:dyDescent="0.2">
      <c r="A425" s="83">
        <f t="shared" ref="A425:A454" si="11">A388</f>
        <v>42218</v>
      </c>
      <c r="B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3404.87</v>
      </c>
      <c r="C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3281.8999999999996</v>
      </c>
      <c r="D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3256.7</v>
      </c>
      <c r="E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3246.37</v>
      </c>
      <c r="F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3225.2999999999997</v>
      </c>
      <c r="G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3210.95</v>
      </c>
      <c r="H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3233.88</v>
      </c>
      <c r="I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3259.83</v>
      </c>
      <c r="J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3348.81</v>
      </c>
      <c r="K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3326.98</v>
      </c>
      <c r="L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3424.5299999999997</v>
      </c>
      <c r="M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3437.43</v>
      </c>
      <c r="N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3448.6099999999997</v>
      </c>
      <c r="O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3433.77</v>
      </c>
      <c r="P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3435.7999999999997</v>
      </c>
      <c r="Q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3435.24</v>
      </c>
      <c r="R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3434.5499999999997</v>
      </c>
      <c r="S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3405.16</v>
      </c>
      <c r="T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3404.8399999999997</v>
      </c>
      <c r="U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3402.6099999999997</v>
      </c>
      <c r="V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3532.5299999999997</v>
      </c>
      <c r="W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3562.7799999999997</v>
      </c>
      <c r="X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3475.0499999999997</v>
      </c>
      <c r="Y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3363.43</v>
      </c>
    </row>
    <row r="426" spans="1:25" x14ac:dyDescent="0.2">
      <c r="A426" s="83">
        <f t="shared" si="11"/>
        <v>42219</v>
      </c>
      <c r="B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3341.15</v>
      </c>
      <c r="C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3266.98</v>
      </c>
      <c r="D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3240.3399999999997</v>
      </c>
      <c r="E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3226.23</v>
      </c>
      <c r="F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3214.0699999999997</v>
      </c>
      <c r="G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3215.39</v>
      </c>
      <c r="H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3230.31</v>
      </c>
      <c r="I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3349.33</v>
      </c>
      <c r="J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3295.38</v>
      </c>
      <c r="K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3434.08</v>
      </c>
      <c r="L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3541.9799999999996</v>
      </c>
      <c r="M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3559.7</v>
      </c>
      <c r="N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3541.1899999999996</v>
      </c>
      <c r="O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3532.2999999999997</v>
      </c>
      <c r="P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3529.7599999999998</v>
      </c>
      <c r="Q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3536.5</v>
      </c>
      <c r="R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3533.46</v>
      </c>
      <c r="S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3488.38</v>
      </c>
      <c r="T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3462.08</v>
      </c>
      <c r="U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3463.88</v>
      </c>
      <c r="V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3537.96</v>
      </c>
      <c r="W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3581.0999999999995</v>
      </c>
      <c r="X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3500.96</v>
      </c>
      <c r="Y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3583.6899999999996</v>
      </c>
    </row>
    <row r="427" spans="1:25" x14ac:dyDescent="0.2">
      <c r="A427" s="83">
        <f t="shared" si="11"/>
        <v>42220</v>
      </c>
      <c r="B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3337.43</v>
      </c>
      <c r="C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3222.37</v>
      </c>
      <c r="D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3197.92</v>
      </c>
      <c r="E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3189.8199999999997</v>
      </c>
      <c r="F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3184.88</v>
      </c>
      <c r="G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3186.66</v>
      </c>
      <c r="H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3190.94</v>
      </c>
      <c r="I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3288.74</v>
      </c>
      <c r="J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3274.9399999999996</v>
      </c>
      <c r="K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3439.91</v>
      </c>
      <c r="L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3503.7999999999997</v>
      </c>
      <c r="M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3543.33</v>
      </c>
      <c r="N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3508.41</v>
      </c>
      <c r="O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3503.1</v>
      </c>
      <c r="P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3505.45</v>
      </c>
      <c r="Q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3506.39</v>
      </c>
      <c r="R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3471.38</v>
      </c>
      <c r="S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3455.6099999999997</v>
      </c>
      <c r="T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3440.2599999999998</v>
      </c>
      <c r="U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3465.8999999999996</v>
      </c>
      <c r="V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3510.27</v>
      </c>
      <c r="W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3525.49</v>
      </c>
      <c r="X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3455.22</v>
      </c>
      <c r="Y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3569.3199999999997</v>
      </c>
    </row>
    <row r="428" spans="1:25" x14ac:dyDescent="0.2">
      <c r="A428" s="83">
        <f t="shared" si="11"/>
        <v>42221</v>
      </c>
      <c r="B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3497.0899999999997</v>
      </c>
      <c r="C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3311.1099999999997</v>
      </c>
      <c r="D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3261.8199999999997</v>
      </c>
      <c r="E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3243.79</v>
      </c>
      <c r="F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3220.8999999999996</v>
      </c>
      <c r="G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3217.96</v>
      </c>
      <c r="H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3255.08</v>
      </c>
      <c r="I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3330.66</v>
      </c>
      <c r="J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3327.49</v>
      </c>
      <c r="K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3489.59</v>
      </c>
      <c r="L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3564.3799999999997</v>
      </c>
      <c r="M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3637.9799999999996</v>
      </c>
      <c r="N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3639.18</v>
      </c>
      <c r="O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3639.04</v>
      </c>
      <c r="P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3659.96</v>
      </c>
      <c r="Q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3651.91</v>
      </c>
      <c r="R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3600.0499999999997</v>
      </c>
      <c r="S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3544.9799999999996</v>
      </c>
      <c r="T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3526.81</v>
      </c>
      <c r="U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3545.22</v>
      </c>
      <c r="V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3620.3199999999997</v>
      </c>
      <c r="W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3632.1399999999994</v>
      </c>
      <c r="X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3547.5699999999997</v>
      </c>
      <c r="Y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3647.7999999999997</v>
      </c>
    </row>
    <row r="429" spans="1:25" x14ac:dyDescent="0.2">
      <c r="A429" s="83">
        <f t="shared" si="11"/>
        <v>42222</v>
      </c>
      <c r="B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3530.0099999999998</v>
      </c>
      <c r="C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3290.1499999999996</v>
      </c>
      <c r="D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3274.34</v>
      </c>
      <c r="E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3271.29</v>
      </c>
      <c r="F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3247.0299999999997</v>
      </c>
      <c r="G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3234.6499999999996</v>
      </c>
      <c r="H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3277.8399999999997</v>
      </c>
      <c r="I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3376.1</v>
      </c>
      <c r="J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3317.16</v>
      </c>
      <c r="K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3490.14</v>
      </c>
      <c r="L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3567.96</v>
      </c>
      <c r="M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3588.5299999999997</v>
      </c>
      <c r="N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3568.0199999999995</v>
      </c>
      <c r="O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3586.58</v>
      </c>
      <c r="P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3600.49</v>
      </c>
      <c r="Q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3631.89</v>
      </c>
      <c r="R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3555.97</v>
      </c>
      <c r="S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3519.58</v>
      </c>
      <c r="T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3486.7</v>
      </c>
      <c r="U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3515.88</v>
      </c>
      <c r="V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3599.3399999999997</v>
      </c>
      <c r="W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3540.95</v>
      </c>
      <c r="X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3450.23</v>
      </c>
      <c r="Y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3591.3599999999997</v>
      </c>
    </row>
    <row r="430" spans="1:25" x14ac:dyDescent="0.2">
      <c r="A430" s="83">
        <f t="shared" si="11"/>
        <v>42223</v>
      </c>
      <c r="B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3448.16</v>
      </c>
      <c r="C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3296.12</v>
      </c>
      <c r="D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3277.12</v>
      </c>
      <c r="E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3265.5299999999997</v>
      </c>
      <c r="F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3258.75</v>
      </c>
      <c r="G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3247.52</v>
      </c>
      <c r="H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3269.6099999999997</v>
      </c>
      <c r="I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3362.99</v>
      </c>
      <c r="J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3310.4</v>
      </c>
      <c r="K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3504.04</v>
      </c>
      <c r="L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3569.5</v>
      </c>
      <c r="M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3587.2299999999996</v>
      </c>
      <c r="N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3564.4399999999996</v>
      </c>
      <c r="O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3618.42</v>
      </c>
      <c r="P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3618.12</v>
      </c>
      <c r="Q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3615.7699999999995</v>
      </c>
      <c r="R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3568.5099999999998</v>
      </c>
      <c r="S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3496.1099999999997</v>
      </c>
      <c r="T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3514.41</v>
      </c>
      <c r="U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3553.0499999999997</v>
      </c>
      <c r="V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3595.4399999999996</v>
      </c>
      <c r="W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3539.38</v>
      </c>
      <c r="X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3432.2799999999997</v>
      </c>
      <c r="Y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3567.7799999999997</v>
      </c>
    </row>
    <row r="431" spans="1:25" x14ac:dyDescent="0.2">
      <c r="A431" s="83">
        <f t="shared" si="11"/>
        <v>42224</v>
      </c>
      <c r="B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3399.64</v>
      </c>
      <c r="C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3296.12</v>
      </c>
      <c r="D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3268.41</v>
      </c>
      <c r="E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3259.8599999999997</v>
      </c>
      <c r="F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3246.52</v>
      </c>
      <c r="G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3221.3199999999997</v>
      </c>
      <c r="H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3259</v>
      </c>
      <c r="I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3362.0099999999998</v>
      </c>
      <c r="J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3551.33</v>
      </c>
      <c r="K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3474.42</v>
      </c>
      <c r="L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3523.69</v>
      </c>
      <c r="M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3541.62</v>
      </c>
      <c r="N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3541.7299999999996</v>
      </c>
      <c r="O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3535.3599999999997</v>
      </c>
      <c r="P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3517.8399999999997</v>
      </c>
      <c r="Q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3518.77</v>
      </c>
      <c r="R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3513.31</v>
      </c>
      <c r="S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3472.22</v>
      </c>
      <c r="T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3459.27</v>
      </c>
      <c r="U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3554.08</v>
      </c>
      <c r="V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3618.3199999999997</v>
      </c>
      <c r="W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3592.7299999999996</v>
      </c>
      <c r="X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3504.8</v>
      </c>
      <c r="Y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3340.49</v>
      </c>
    </row>
    <row r="432" spans="1:25" x14ac:dyDescent="0.2">
      <c r="A432" s="83">
        <f t="shared" si="11"/>
        <v>42225</v>
      </c>
      <c r="B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3423.8599999999997</v>
      </c>
      <c r="C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3315.75</v>
      </c>
      <c r="D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3273.12</v>
      </c>
      <c r="E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3271.44</v>
      </c>
      <c r="F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3254.4399999999996</v>
      </c>
      <c r="G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3236.87</v>
      </c>
      <c r="H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3266.88</v>
      </c>
      <c r="I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3311.39</v>
      </c>
      <c r="J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3450.3599999999997</v>
      </c>
      <c r="K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3348.3199999999997</v>
      </c>
      <c r="L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3428.89</v>
      </c>
      <c r="M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3462.7599999999998</v>
      </c>
      <c r="N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3439.89</v>
      </c>
      <c r="O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3441.45</v>
      </c>
      <c r="P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3447.7999999999997</v>
      </c>
      <c r="Q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3450.18</v>
      </c>
      <c r="R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3462.33</v>
      </c>
      <c r="S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3444.85</v>
      </c>
      <c r="T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3421.0499999999997</v>
      </c>
      <c r="U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3531.08</v>
      </c>
      <c r="V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3573.71</v>
      </c>
      <c r="W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3574.74</v>
      </c>
      <c r="X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3460.41</v>
      </c>
      <c r="Y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3308.06</v>
      </c>
    </row>
    <row r="433" spans="1:27" x14ac:dyDescent="0.2">
      <c r="A433" s="83">
        <f t="shared" si="11"/>
        <v>42226</v>
      </c>
      <c r="B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3388.35</v>
      </c>
      <c r="C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3294.1</v>
      </c>
      <c r="D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3273.1299999999997</v>
      </c>
      <c r="E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3257.5699999999997</v>
      </c>
      <c r="F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3228.1099999999997</v>
      </c>
      <c r="G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3223.43</v>
      </c>
      <c r="H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3269.5099999999998</v>
      </c>
      <c r="I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3371.1499999999996</v>
      </c>
      <c r="J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3299.52</v>
      </c>
      <c r="K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3492.97</v>
      </c>
      <c r="L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3562.08</v>
      </c>
      <c r="M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3591.3199999999997</v>
      </c>
      <c r="N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3558.0999999999995</v>
      </c>
      <c r="O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3692.7799999999997</v>
      </c>
      <c r="P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3714.93</v>
      </c>
      <c r="Q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3795.2699999999995</v>
      </c>
      <c r="R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3639.2999999999997</v>
      </c>
      <c r="S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3541.46</v>
      </c>
      <c r="T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3450.04</v>
      </c>
      <c r="U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3529.38</v>
      </c>
      <c r="V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3580.49</v>
      </c>
      <c r="W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3500.7999999999997</v>
      </c>
      <c r="X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3363.5099999999998</v>
      </c>
      <c r="Y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3530.7599999999998</v>
      </c>
    </row>
    <row r="434" spans="1:27" x14ac:dyDescent="0.2">
      <c r="A434" s="83">
        <f t="shared" si="11"/>
        <v>42227</v>
      </c>
      <c r="B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3534.1499999999996</v>
      </c>
      <c r="C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3313.41</v>
      </c>
      <c r="D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3278.72</v>
      </c>
      <c r="E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3257.68</v>
      </c>
      <c r="F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3234.5</v>
      </c>
      <c r="G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3224.81</v>
      </c>
      <c r="H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3266.0699999999997</v>
      </c>
      <c r="I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3357.68</v>
      </c>
      <c r="J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3298.97</v>
      </c>
      <c r="K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3570.87</v>
      </c>
      <c r="L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3667.08</v>
      </c>
      <c r="M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3684.68</v>
      </c>
      <c r="N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3574.87</v>
      </c>
      <c r="O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3593.93</v>
      </c>
      <c r="P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3895.39</v>
      </c>
      <c r="Q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3748.99</v>
      </c>
      <c r="R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3546.71</v>
      </c>
      <c r="S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3500.7599999999998</v>
      </c>
      <c r="T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3458.41</v>
      </c>
      <c r="U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3542.0299999999997</v>
      </c>
      <c r="V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3586.3799999999997</v>
      </c>
      <c r="W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3511.95</v>
      </c>
      <c r="X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3371.2999999999997</v>
      </c>
      <c r="Y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3527.75</v>
      </c>
    </row>
    <row r="435" spans="1:27" x14ac:dyDescent="0.2">
      <c r="A435" s="83">
        <f t="shared" si="11"/>
        <v>42228</v>
      </c>
      <c r="B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3325.84</v>
      </c>
      <c r="C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3275.0299999999997</v>
      </c>
      <c r="D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3249.38</v>
      </c>
      <c r="E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3236.17</v>
      </c>
      <c r="F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3223.35</v>
      </c>
      <c r="G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3215.94</v>
      </c>
      <c r="H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3256.27</v>
      </c>
      <c r="I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3331.54</v>
      </c>
      <c r="J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3219.0099999999998</v>
      </c>
      <c r="K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3385.62</v>
      </c>
      <c r="L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3428.02</v>
      </c>
      <c r="M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3435.33</v>
      </c>
      <c r="N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3455.06</v>
      </c>
      <c r="O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3478.42</v>
      </c>
      <c r="P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3461.23</v>
      </c>
      <c r="Q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3458.29</v>
      </c>
      <c r="R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3422.0699999999997</v>
      </c>
      <c r="S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3416.46</v>
      </c>
      <c r="T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3412.27</v>
      </c>
      <c r="U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3520.29</v>
      </c>
      <c r="V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3523.58</v>
      </c>
      <c r="W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3514.93</v>
      </c>
      <c r="X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3436.02</v>
      </c>
      <c r="Y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3547.0899999999997</v>
      </c>
    </row>
    <row r="436" spans="1:27" x14ac:dyDescent="0.2">
      <c r="A436" s="83">
        <f t="shared" si="11"/>
        <v>42229</v>
      </c>
      <c r="B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3322.63</v>
      </c>
      <c r="C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3261.5099999999998</v>
      </c>
      <c r="D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3243.52</v>
      </c>
      <c r="E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3226.85</v>
      </c>
      <c r="F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3213.8399999999997</v>
      </c>
      <c r="G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3211.18</v>
      </c>
      <c r="H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3243.68</v>
      </c>
      <c r="I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3351.7799999999997</v>
      </c>
      <c r="J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3261.3999999999996</v>
      </c>
      <c r="K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3415.87</v>
      </c>
      <c r="L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3482.5699999999997</v>
      </c>
      <c r="M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3523.5099999999998</v>
      </c>
      <c r="N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3493.16</v>
      </c>
      <c r="O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3498.17</v>
      </c>
      <c r="P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3504.88</v>
      </c>
      <c r="Q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3510</v>
      </c>
      <c r="R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3461.62</v>
      </c>
      <c r="S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3440.95</v>
      </c>
      <c r="T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3413.89</v>
      </c>
      <c r="U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3516.46</v>
      </c>
      <c r="V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3574.0199999999995</v>
      </c>
      <c r="W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3535.19</v>
      </c>
      <c r="X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3447.1099999999997</v>
      </c>
      <c r="Y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3470.9799999999996</v>
      </c>
    </row>
    <row r="437" spans="1:27" x14ac:dyDescent="0.2">
      <c r="A437" s="83">
        <f t="shared" si="11"/>
        <v>42230</v>
      </c>
      <c r="B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3313.48</v>
      </c>
      <c r="C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3262.27</v>
      </c>
      <c r="D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3248.38</v>
      </c>
      <c r="E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3234.14</v>
      </c>
      <c r="F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3213.99</v>
      </c>
      <c r="G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3214.87</v>
      </c>
      <c r="H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3251.14</v>
      </c>
      <c r="I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3339.06</v>
      </c>
      <c r="J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3283.18</v>
      </c>
      <c r="K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3437.24</v>
      </c>
      <c r="L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3479.05</v>
      </c>
      <c r="M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3505.8199999999997</v>
      </c>
      <c r="N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3495.87</v>
      </c>
      <c r="O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3537.12</v>
      </c>
      <c r="P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3549</v>
      </c>
      <c r="Q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3556.08</v>
      </c>
      <c r="R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3504.17</v>
      </c>
      <c r="S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3464.6099999999997</v>
      </c>
      <c r="T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3436.29</v>
      </c>
      <c r="U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3512.02</v>
      </c>
      <c r="V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3603.71</v>
      </c>
      <c r="W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3555.8399999999997</v>
      </c>
      <c r="X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3443.17</v>
      </c>
      <c r="Y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3516.63</v>
      </c>
    </row>
    <row r="438" spans="1:27" x14ac:dyDescent="0.2">
      <c r="A438" s="83">
        <f t="shared" si="11"/>
        <v>42231</v>
      </c>
      <c r="B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3449.44</v>
      </c>
      <c r="C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3373.64</v>
      </c>
      <c r="D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3316.19</v>
      </c>
      <c r="E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3298.3599999999997</v>
      </c>
      <c r="F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3278.21</v>
      </c>
      <c r="G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3262.72</v>
      </c>
      <c r="H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3273.29</v>
      </c>
      <c r="I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3339.46</v>
      </c>
      <c r="J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3497.0299999999997</v>
      </c>
      <c r="K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3516.0699999999997</v>
      </c>
      <c r="L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3601.49</v>
      </c>
      <c r="M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3661.54</v>
      </c>
      <c r="N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3636.8899999999994</v>
      </c>
      <c r="O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3663.9799999999996</v>
      </c>
      <c r="P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3676.6899999999996</v>
      </c>
      <c r="Q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3633.12</v>
      </c>
      <c r="R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3614.9799999999996</v>
      </c>
      <c r="S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3605.2799999999997</v>
      </c>
      <c r="T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3584.71</v>
      </c>
      <c r="U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3638.58</v>
      </c>
      <c r="V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3721.89</v>
      </c>
      <c r="W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3667.47</v>
      </c>
      <c r="X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3591.9799999999996</v>
      </c>
      <c r="Y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3418.95</v>
      </c>
    </row>
    <row r="439" spans="1:27" s="94" customFormat="1" x14ac:dyDescent="0.25">
      <c r="A439" s="83">
        <f t="shared" si="11"/>
        <v>42232</v>
      </c>
      <c r="B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3341.72</v>
      </c>
      <c r="C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3265.42</v>
      </c>
      <c r="D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3242.2999999999997</v>
      </c>
      <c r="E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3223.52</v>
      </c>
      <c r="F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3213.5699999999997</v>
      </c>
      <c r="G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3204.42</v>
      </c>
      <c r="H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3203.35</v>
      </c>
      <c r="I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3211.46</v>
      </c>
      <c r="J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3304.31</v>
      </c>
      <c r="K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3299.33</v>
      </c>
      <c r="L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3387.85</v>
      </c>
      <c r="M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3366</v>
      </c>
      <c r="N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3388.67</v>
      </c>
      <c r="O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3395.43</v>
      </c>
      <c r="P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3380.85</v>
      </c>
      <c r="Q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3388.67</v>
      </c>
      <c r="R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3387.2999999999997</v>
      </c>
      <c r="S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3357.95</v>
      </c>
      <c r="T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3363.59</v>
      </c>
      <c r="U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3454.5499999999997</v>
      </c>
      <c r="V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3586.0299999999997</v>
      </c>
      <c r="W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3516.7599999999998</v>
      </c>
      <c r="X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3437.91</v>
      </c>
      <c r="Y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3266.73</v>
      </c>
    </row>
    <row r="440" spans="1:27" x14ac:dyDescent="0.2">
      <c r="A440" s="83">
        <f t="shared" si="11"/>
        <v>42233</v>
      </c>
      <c r="B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3360.85</v>
      </c>
      <c r="C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3276.45</v>
      </c>
      <c r="D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3259.71</v>
      </c>
      <c r="E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3250.04</v>
      </c>
      <c r="F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3229.83</v>
      </c>
      <c r="G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3233.88</v>
      </c>
      <c r="H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3258.73</v>
      </c>
      <c r="I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3328.1499999999996</v>
      </c>
      <c r="J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3294</v>
      </c>
      <c r="K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3448.99</v>
      </c>
      <c r="L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3534.6099999999997</v>
      </c>
      <c r="M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3554.5299999999997</v>
      </c>
      <c r="N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3520.74</v>
      </c>
      <c r="O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3537.2</v>
      </c>
      <c r="P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3543.87</v>
      </c>
      <c r="Q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3528.2</v>
      </c>
      <c r="R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3487.91</v>
      </c>
      <c r="S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3484.81</v>
      </c>
      <c r="T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3443.56</v>
      </c>
      <c r="U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3521.18</v>
      </c>
      <c r="V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3619.22</v>
      </c>
      <c r="W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3577.04</v>
      </c>
      <c r="X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3453.8199999999997</v>
      </c>
      <c r="Y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3520.5699999999997</v>
      </c>
    </row>
    <row r="441" spans="1:27" x14ac:dyDescent="0.2">
      <c r="A441" s="83">
        <f t="shared" si="11"/>
        <v>42234</v>
      </c>
      <c r="B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3329.67</v>
      </c>
      <c r="C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3272.41</v>
      </c>
      <c r="D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3258.72</v>
      </c>
      <c r="E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3253.8599999999997</v>
      </c>
      <c r="F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3230.1099999999997</v>
      </c>
      <c r="G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3233.0499999999997</v>
      </c>
      <c r="H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3253.18</v>
      </c>
      <c r="I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3341.0499999999997</v>
      </c>
      <c r="J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3298.0099999999998</v>
      </c>
      <c r="K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3442.2599999999998</v>
      </c>
      <c r="L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3516.52</v>
      </c>
      <c r="M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3522.49</v>
      </c>
      <c r="N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3496.75</v>
      </c>
      <c r="O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3512.18</v>
      </c>
      <c r="P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3520.25</v>
      </c>
      <c r="Q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3509.13</v>
      </c>
      <c r="R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3470.85</v>
      </c>
      <c r="S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3470.1099999999997</v>
      </c>
      <c r="T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3445.75</v>
      </c>
      <c r="U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3506.8599999999997</v>
      </c>
      <c r="V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3589.0599999999995</v>
      </c>
      <c r="W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3558.7699999999995</v>
      </c>
      <c r="X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3455.92</v>
      </c>
      <c r="Y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3504.5499999999997</v>
      </c>
    </row>
    <row r="442" spans="1:27" x14ac:dyDescent="0.2">
      <c r="A442" s="83">
        <f t="shared" si="11"/>
        <v>42235</v>
      </c>
      <c r="B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3319.94</v>
      </c>
      <c r="C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3270.68</v>
      </c>
      <c r="D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3235.87</v>
      </c>
      <c r="E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3223.4</v>
      </c>
      <c r="F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3197.48</v>
      </c>
      <c r="G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3217.8199999999997</v>
      </c>
      <c r="H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3251.85</v>
      </c>
      <c r="I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3335.48</v>
      </c>
      <c r="J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3287.5099999999998</v>
      </c>
      <c r="K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3441.43</v>
      </c>
      <c r="L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3486.73</v>
      </c>
      <c r="M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3496.52</v>
      </c>
      <c r="N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3497.62</v>
      </c>
      <c r="O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3513.02</v>
      </c>
      <c r="P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3521.8199999999997</v>
      </c>
      <c r="Q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3521.42</v>
      </c>
      <c r="R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3471.19</v>
      </c>
      <c r="S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3472.39</v>
      </c>
      <c r="T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3442.98</v>
      </c>
      <c r="U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3507.81</v>
      </c>
      <c r="V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3592.8099999999995</v>
      </c>
      <c r="W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3562.7299999999996</v>
      </c>
      <c r="X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3450.04</v>
      </c>
      <c r="Y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3505.1</v>
      </c>
    </row>
    <row r="443" spans="1:27" x14ac:dyDescent="0.2">
      <c r="A443" s="83">
        <f t="shared" si="11"/>
        <v>42236</v>
      </c>
      <c r="B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3331.63</v>
      </c>
      <c r="C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3286.22</v>
      </c>
      <c r="D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3259.09</v>
      </c>
      <c r="E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3238.69</v>
      </c>
      <c r="F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3224.39</v>
      </c>
      <c r="G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3231.3199999999997</v>
      </c>
      <c r="H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3261.04</v>
      </c>
      <c r="I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3338.33</v>
      </c>
      <c r="J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3356.92</v>
      </c>
      <c r="K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3475.04</v>
      </c>
      <c r="L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3504.73</v>
      </c>
      <c r="M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3518.15</v>
      </c>
      <c r="N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3506.21</v>
      </c>
      <c r="O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3499.5</v>
      </c>
      <c r="P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3502.87</v>
      </c>
      <c r="Q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3493.89</v>
      </c>
      <c r="R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3480.47</v>
      </c>
      <c r="S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3478.1</v>
      </c>
      <c r="T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3498.3199999999997</v>
      </c>
      <c r="U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3550.7999999999997</v>
      </c>
      <c r="V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3607.12</v>
      </c>
      <c r="W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3569.2</v>
      </c>
      <c r="X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3450.64</v>
      </c>
      <c r="Y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3596.5099999999998</v>
      </c>
    </row>
    <row r="444" spans="1:27" x14ac:dyDescent="0.2">
      <c r="A444" s="83">
        <f t="shared" si="11"/>
        <v>42237</v>
      </c>
      <c r="B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3326.2</v>
      </c>
      <c r="C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3278.56</v>
      </c>
      <c r="D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3256.08</v>
      </c>
      <c r="E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3241.87</v>
      </c>
      <c r="F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3227.2999999999997</v>
      </c>
      <c r="G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3232.2999999999997</v>
      </c>
      <c r="H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3260.04</v>
      </c>
      <c r="I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3339.72</v>
      </c>
      <c r="J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3324.49</v>
      </c>
      <c r="K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3479.1099999999997</v>
      </c>
      <c r="L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3517.1299999999997</v>
      </c>
      <c r="M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3529.79</v>
      </c>
      <c r="N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3530.5499999999997</v>
      </c>
      <c r="O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3533.88</v>
      </c>
      <c r="P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3512.41</v>
      </c>
      <c r="Q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3509.7999999999997</v>
      </c>
      <c r="R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3473.17</v>
      </c>
      <c r="S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3456.75</v>
      </c>
      <c r="T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3440.0299999999997</v>
      </c>
      <c r="U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3544.41</v>
      </c>
      <c r="V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3591.2999999999997</v>
      </c>
      <c r="W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3573.1099999999997</v>
      </c>
      <c r="X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3420.3599999999997</v>
      </c>
      <c r="Y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3497.87</v>
      </c>
    </row>
    <row r="445" spans="1:27" x14ac:dyDescent="0.2">
      <c r="A445" s="83">
        <f t="shared" si="11"/>
        <v>42238</v>
      </c>
      <c r="B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3421.99</v>
      </c>
      <c r="C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3345</v>
      </c>
      <c r="D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3309.4399999999996</v>
      </c>
      <c r="E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3305.7799999999997</v>
      </c>
      <c r="F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3267.98</v>
      </c>
      <c r="G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3251.08</v>
      </c>
      <c r="H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3272.3599999999997</v>
      </c>
      <c r="I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3329.75</v>
      </c>
      <c r="J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3557.4399999999996</v>
      </c>
      <c r="K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3453.25</v>
      </c>
      <c r="L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3493.8599999999997</v>
      </c>
      <c r="M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3509.33</v>
      </c>
      <c r="N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3516.29</v>
      </c>
      <c r="O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3518.59</v>
      </c>
      <c r="P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3523.46</v>
      </c>
      <c r="Q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3512.21</v>
      </c>
      <c r="R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3355.66</v>
      </c>
      <c r="S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3501.41</v>
      </c>
      <c r="T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3509.25</v>
      </c>
      <c r="U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3610.0599999999995</v>
      </c>
      <c r="V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3618.3099999999995</v>
      </c>
      <c r="W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3636.8399999999997</v>
      </c>
      <c r="X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3493.27</v>
      </c>
      <c r="Y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3375.25</v>
      </c>
      <c r="AA445" s="84"/>
    </row>
    <row r="446" spans="1:27" x14ac:dyDescent="0.2">
      <c r="A446" s="83">
        <f t="shared" si="11"/>
        <v>42239</v>
      </c>
      <c r="B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3399.0499999999997</v>
      </c>
      <c r="C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3310.77</v>
      </c>
      <c r="D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3268.0299999999997</v>
      </c>
      <c r="E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3254.7299999999996</v>
      </c>
      <c r="F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3235.6899999999996</v>
      </c>
      <c r="G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3211.2799999999997</v>
      </c>
      <c r="H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3228.0499999999997</v>
      </c>
      <c r="I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3269.35</v>
      </c>
      <c r="J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3394.89</v>
      </c>
      <c r="K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3361.56</v>
      </c>
      <c r="L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3394.2</v>
      </c>
      <c r="M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3412.23</v>
      </c>
      <c r="N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3422.14</v>
      </c>
      <c r="O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3425.5</v>
      </c>
      <c r="P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3425.3199999999997</v>
      </c>
      <c r="Q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3401.8199999999997</v>
      </c>
      <c r="R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3281.69</v>
      </c>
      <c r="S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3392.12</v>
      </c>
      <c r="T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3414.83</v>
      </c>
      <c r="U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3498.3599999999997</v>
      </c>
      <c r="V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3536.7</v>
      </c>
      <c r="W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3505.5899999999997</v>
      </c>
      <c r="X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3413.7799999999997</v>
      </c>
      <c r="Y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3290.0699999999997</v>
      </c>
    </row>
    <row r="447" spans="1:27" x14ac:dyDescent="0.2">
      <c r="A447" s="83">
        <f t="shared" si="11"/>
        <v>42240</v>
      </c>
      <c r="B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3316.27</v>
      </c>
      <c r="C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3279.62</v>
      </c>
      <c r="D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3235.71</v>
      </c>
      <c r="E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3229.95</v>
      </c>
      <c r="F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3226.16</v>
      </c>
      <c r="G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3220.13</v>
      </c>
      <c r="H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3247.8199999999997</v>
      </c>
      <c r="I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3317.7999999999997</v>
      </c>
      <c r="J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3320.17</v>
      </c>
      <c r="K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3421.0699999999997</v>
      </c>
      <c r="L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3436.67</v>
      </c>
      <c r="M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3440.24</v>
      </c>
      <c r="N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3404.52</v>
      </c>
      <c r="O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3409.77</v>
      </c>
      <c r="P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3395.3399999999997</v>
      </c>
      <c r="Q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3381.5499999999997</v>
      </c>
      <c r="R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3358.83</v>
      </c>
      <c r="S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3356.14</v>
      </c>
      <c r="T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3381.73</v>
      </c>
      <c r="U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3483.7799999999997</v>
      </c>
      <c r="V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3523.72</v>
      </c>
      <c r="W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3485.85</v>
      </c>
      <c r="X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3382.34</v>
      </c>
      <c r="Y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3470.81</v>
      </c>
    </row>
    <row r="448" spans="1:27" x14ac:dyDescent="0.2">
      <c r="A448" s="83">
        <f t="shared" si="11"/>
        <v>42241</v>
      </c>
      <c r="B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3313.9399999999996</v>
      </c>
      <c r="C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3262.27</v>
      </c>
      <c r="D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3241.96</v>
      </c>
      <c r="E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3232.7999999999997</v>
      </c>
      <c r="F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3227.34</v>
      </c>
      <c r="G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3222.2999999999997</v>
      </c>
      <c r="H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3251.02</v>
      </c>
      <c r="I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3337.52</v>
      </c>
      <c r="J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3298.1099999999997</v>
      </c>
      <c r="K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3377.68</v>
      </c>
      <c r="L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3418.69</v>
      </c>
      <c r="M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3419.0699999999997</v>
      </c>
      <c r="N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3374.5499999999997</v>
      </c>
      <c r="O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3373.77</v>
      </c>
      <c r="P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3359.66</v>
      </c>
      <c r="Q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3359.7799999999997</v>
      </c>
      <c r="R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3357.67</v>
      </c>
      <c r="S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3355.2999999999997</v>
      </c>
      <c r="T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3380.2799999999997</v>
      </c>
      <c r="U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3483.0299999999997</v>
      </c>
      <c r="V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3525.92</v>
      </c>
      <c r="W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3493.64</v>
      </c>
      <c r="X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3359.41</v>
      </c>
      <c r="Y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3538.67</v>
      </c>
    </row>
    <row r="449" spans="1:25" x14ac:dyDescent="0.2">
      <c r="A449" s="83">
        <f t="shared" si="11"/>
        <v>42242</v>
      </c>
      <c r="B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3276.33</v>
      </c>
      <c r="C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3220.91</v>
      </c>
      <c r="D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3193.47</v>
      </c>
      <c r="E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3192.77</v>
      </c>
      <c r="F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3140.41</v>
      </c>
      <c r="G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3196.0499999999997</v>
      </c>
      <c r="H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3221.06</v>
      </c>
      <c r="I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3274.5299999999997</v>
      </c>
      <c r="J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3215.6499999999996</v>
      </c>
      <c r="K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3301.98</v>
      </c>
      <c r="L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3349.52</v>
      </c>
      <c r="M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3372.45</v>
      </c>
      <c r="N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3334.25</v>
      </c>
      <c r="O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3322.5699999999997</v>
      </c>
      <c r="P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3319.0299999999997</v>
      </c>
      <c r="Q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3310.74</v>
      </c>
      <c r="R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3313.46</v>
      </c>
      <c r="S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3312.84</v>
      </c>
      <c r="T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3322.39</v>
      </c>
      <c r="U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3433.52</v>
      </c>
      <c r="V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3450.88</v>
      </c>
      <c r="W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3407.89</v>
      </c>
      <c r="X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3307.4399999999996</v>
      </c>
      <c r="Y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3384.52</v>
      </c>
    </row>
    <row r="450" spans="1:25" x14ac:dyDescent="0.2">
      <c r="A450" s="83">
        <f t="shared" si="11"/>
        <v>42243</v>
      </c>
      <c r="B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3291.96</v>
      </c>
      <c r="C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3251.62</v>
      </c>
      <c r="D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3224.3199999999997</v>
      </c>
      <c r="E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3219.17</v>
      </c>
      <c r="F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3220.84</v>
      </c>
      <c r="G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3220.5</v>
      </c>
      <c r="H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3244.8999999999996</v>
      </c>
      <c r="I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3297.6</v>
      </c>
      <c r="J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3257.62</v>
      </c>
      <c r="K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3360.0499999999997</v>
      </c>
      <c r="L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3384.63</v>
      </c>
      <c r="M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3426.68</v>
      </c>
      <c r="N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3397.66</v>
      </c>
      <c r="O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3408.91</v>
      </c>
      <c r="P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3396.04</v>
      </c>
      <c r="Q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3395.85</v>
      </c>
      <c r="R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3367.75</v>
      </c>
      <c r="S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3394.23</v>
      </c>
      <c r="T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3447.3399999999997</v>
      </c>
      <c r="U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3523.97</v>
      </c>
      <c r="V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3516.14</v>
      </c>
      <c r="W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3483.3999999999996</v>
      </c>
      <c r="X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3357.3399999999997</v>
      </c>
      <c r="Y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3409.68</v>
      </c>
    </row>
    <row r="451" spans="1:25" x14ac:dyDescent="0.2">
      <c r="A451" s="83">
        <f t="shared" si="11"/>
        <v>42244</v>
      </c>
      <c r="B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3276.42</v>
      </c>
      <c r="C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3234.6899999999996</v>
      </c>
      <c r="D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3213.96</v>
      </c>
      <c r="E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3210.04</v>
      </c>
      <c r="F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3209.24</v>
      </c>
      <c r="G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3212.2999999999997</v>
      </c>
      <c r="H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3246.67</v>
      </c>
      <c r="I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3323.77</v>
      </c>
      <c r="J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3265.75</v>
      </c>
      <c r="K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3380.06</v>
      </c>
      <c r="L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3440.92</v>
      </c>
      <c r="M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3457.94</v>
      </c>
      <c r="N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3435.5899999999997</v>
      </c>
      <c r="O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3424.55</v>
      </c>
      <c r="P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3398.55</v>
      </c>
      <c r="Q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3372.09</v>
      </c>
      <c r="R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3365.87</v>
      </c>
      <c r="S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3362.15</v>
      </c>
      <c r="T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3378.3199999999997</v>
      </c>
      <c r="U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3509.6</v>
      </c>
      <c r="V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3512.93</v>
      </c>
      <c r="W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3475.7</v>
      </c>
      <c r="X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3349.0299999999997</v>
      </c>
      <c r="Y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3382.42</v>
      </c>
    </row>
    <row r="452" spans="1:25" x14ac:dyDescent="0.2">
      <c r="A452" s="83">
        <f t="shared" si="11"/>
        <v>42245</v>
      </c>
      <c r="B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3312.92</v>
      </c>
      <c r="C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3273.02</v>
      </c>
      <c r="D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3247.0899999999997</v>
      </c>
      <c r="E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3240.06</v>
      </c>
      <c r="F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3234.0299999999997</v>
      </c>
      <c r="G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3213.66</v>
      </c>
      <c r="H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3234.58</v>
      </c>
      <c r="I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3263.92</v>
      </c>
      <c r="J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3366.48</v>
      </c>
      <c r="K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3277.25</v>
      </c>
      <c r="L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3315.75</v>
      </c>
      <c r="M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3320</v>
      </c>
      <c r="N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3298.0899999999997</v>
      </c>
      <c r="O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3289.46</v>
      </c>
      <c r="P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3284.25</v>
      </c>
      <c r="Q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3282.75</v>
      </c>
      <c r="R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3310.1099999999997</v>
      </c>
      <c r="S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3307.7799999999997</v>
      </c>
      <c r="T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3311.56</v>
      </c>
      <c r="U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3462.3399999999997</v>
      </c>
      <c r="V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3498.22</v>
      </c>
      <c r="W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3491.93</v>
      </c>
      <c r="X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3387.3199999999997</v>
      </c>
      <c r="Y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3257.85</v>
      </c>
    </row>
    <row r="453" spans="1:25" x14ac:dyDescent="0.2">
      <c r="A453" s="83">
        <f t="shared" si="11"/>
        <v>42246</v>
      </c>
      <c r="B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3325.72</v>
      </c>
      <c r="C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3268.45</v>
      </c>
      <c r="D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3240.74</v>
      </c>
      <c r="E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3231.0299999999997</v>
      </c>
      <c r="F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3228.41</v>
      </c>
      <c r="G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3204.6499999999996</v>
      </c>
      <c r="H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3213.8199999999997</v>
      </c>
      <c r="I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3222.54</v>
      </c>
      <c r="J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3285.54</v>
      </c>
      <c r="K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3221.17</v>
      </c>
      <c r="L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3266.75</v>
      </c>
      <c r="M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3294.77</v>
      </c>
      <c r="N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3284.39</v>
      </c>
      <c r="O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3276.18</v>
      </c>
      <c r="P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3273.6499999999996</v>
      </c>
      <c r="Q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3251.7999999999997</v>
      </c>
      <c r="R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3239.04</v>
      </c>
      <c r="S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3236.5499999999997</v>
      </c>
      <c r="T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3296.08</v>
      </c>
      <c r="U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3440.39</v>
      </c>
      <c r="V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3477.56</v>
      </c>
      <c r="W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3436.1499999999996</v>
      </c>
      <c r="X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3355.3599999999997</v>
      </c>
      <c r="Y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3247.0299999999997</v>
      </c>
    </row>
    <row r="454" spans="1:25" x14ac:dyDescent="0.2">
      <c r="A454" s="83">
        <f t="shared" si="11"/>
        <v>42247</v>
      </c>
      <c r="B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3307.58</v>
      </c>
      <c r="C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3260.5299999999997</v>
      </c>
      <c r="D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3241.2</v>
      </c>
      <c r="E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3227.06</v>
      </c>
      <c r="F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3227.89</v>
      </c>
      <c r="G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3222.52</v>
      </c>
      <c r="H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3239.17</v>
      </c>
      <c r="I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3305.7</v>
      </c>
      <c r="J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3261.04</v>
      </c>
      <c r="K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3356.1099999999997</v>
      </c>
      <c r="L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3379.0699999999997</v>
      </c>
      <c r="M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3372.72</v>
      </c>
      <c r="N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3354.63</v>
      </c>
      <c r="O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3348.21</v>
      </c>
      <c r="P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3326.71</v>
      </c>
      <c r="Q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3332.52</v>
      </c>
      <c r="R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3308.95</v>
      </c>
      <c r="S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3287.8199999999997</v>
      </c>
      <c r="T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3308.2599999999998</v>
      </c>
      <c r="U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3454.3999999999996</v>
      </c>
      <c r="V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3495.34</v>
      </c>
      <c r="W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3428.67</v>
      </c>
      <c r="X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3339.16</v>
      </c>
      <c r="Y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3377.88</v>
      </c>
    </row>
    <row r="456" spans="1:25" x14ac:dyDescent="0.25">
      <c r="A456" s="81" t="s">
        <v>155</v>
      </c>
    </row>
    <row r="457" spans="1:25" x14ac:dyDescent="0.25">
      <c r="A457" s="91" t="s">
        <v>156</v>
      </c>
      <c r="B457" s="82"/>
      <c r="C457" s="82"/>
      <c r="D457" s="82"/>
    </row>
    <row r="458" spans="1:25" ht="12.75" x14ac:dyDescent="0.2">
      <c r="A458" s="171" t="s">
        <v>49</v>
      </c>
      <c r="B458" s="182" t="s">
        <v>128</v>
      </c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4"/>
    </row>
    <row r="459" spans="1:25" ht="12.75" x14ac:dyDescent="0.2">
      <c r="A459" s="172"/>
      <c r="B459" s="185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7"/>
    </row>
    <row r="460" spans="1:25" ht="12.75" x14ac:dyDescent="0.2">
      <c r="A460" s="172"/>
      <c r="B460" s="174" t="s">
        <v>129</v>
      </c>
      <c r="C460" s="165" t="s">
        <v>130</v>
      </c>
      <c r="D460" s="165" t="s">
        <v>131</v>
      </c>
      <c r="E460" s="165" t="s">
        <v>132</v>
      </c>
      <c r="F460" s="165" t="s">
        <v>133</v>
      </c>
      <c r="G460" s="165" t="s">
        <v>134</v>
      </c>
      <c r="H460" s="165" t="s">
        <v>135</v>
      </c>
      <c r="I460" s="165" t="s">
        <v>136</v>
      </c>
      <c r="J460" s="165" t="s">
        <v>137</v>
      </c>
      <c r="K460" s="165" t="s">
        <v>138</v>
      </c>
      <c r="L460" s="165" t="s">
        <v>139</v>
      </c>
      <c r="M460" s="165" t="s">
        <v>140</v>
      </c>
      <c r="N460" s="176" t="s">
        <v>141</v>
      </c>
      <c r="O460" s="165" t="s">
        <v>142</v>
      </c>
      <c r="P460" s="165" t="s">
        <v>143</v>
      </c>
      <c r="Q460" s="165" t="s">
        <v>144</v>
      </c>
      <c r="R460" s="165" t="s">
        <v>145</v>
      </c>
      <c r="S460" s="165" t="s">
        <v>146</v>
      </c>
      <c r="T460" s="165" t="s">
        <v>147</v>
      </c>
      <c r="U460" s="165" t="s">
        <v>148</v>
      </c>
      <c r="V460" s="165" t="s">
        <v>149</v>
      </c>
      <c r="W460" s="165" t="s">
        <v>150</v>
      </c>
      <c r="X460" s="165" t="s">
        <v>151</v>
      </c>
      <c r="Y460" s="165" t="s">
        <v>152</v>
      </c>
    </row>
    <row r="461" spans="1:25" ht="12.75" x14ac:dyDescent="0.2">
      <c r="A461" s="173"/>
      <c r="B461" s="175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77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</row>
    <row r="462" spans="1:25" x14ac:dyDescent="0.2">
      <c r="A462" s="83">
        <f>A424</f>
        <v>42217</v>
      </c>
      <c r="B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4476.93</v>
      </c>
      <c r="C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4318.6899999999996</v>
      </c>
      <c r="D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4214.4699999999993</v>
      </c>
      <c r="E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4194.24</v>
      </c>
      <c r="F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4183.4399999999996</v>
      </c>
      <c r="G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4181.32</v>
      </c>
      <c r="H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4175.24</v>
      </c>
      <c r="I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4229.24</v>
      </c>
      <c r="J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4353.51</v>
      </c>
      <c r="K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4368.8999999999996</v>
      </c>
      <c r="L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4457.1099999999997</v>
      </c>
      <c r="M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4542.8599999999997</v>
      </c>
      <c r="N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4487.8899999999994</v>
      </c>
      <c r="O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4483.66</v>
      </c>
      <c r="P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4481.45</v>
      </c>
      <c r="Q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4526.29</v>
      </c>
      <c r="R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4454.2199999999993</v>
      </c>
      <c r="S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4482.57</v>
      </c>
      <c r="T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4454.32</v>
      </c>
      <c r="U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4517.74</v>
      </c>
      <c r="V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4559.08</v>
      </c>
      <c r="W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4613.8799999999992</v>
      </c>
      <c r="X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4533.54</v>
      </c>
      <c r="Y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4328.5</v>
      </c>
    </row>
    <row r="463" spans="1:25" x14ac:dyDescent="0.2">
      <c r="A463" s="83">
        <f>A462+1</f>
        <v>42218</v>
      </c>
      <c r="B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4384.1399999999994</v>
      </c>
      <c r="C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4233.34</v>
      </c>
      <c r="D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4202.45</v>
      </c>
      <c r="E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4189.78</v>
      </c>
      <c r="F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4163.9399999999996</v>
      </c>
      <c r="G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4146.34</v>
      </c>
      <c r="H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4174.46</v>
      </c>
      <c r="I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4206.29</v>
      </c>
      <c r="J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4315.3899999999994</v>
      </c>
      <c r="K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4288.62</v>
      </c>
      <c r="L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4408.25</v>
      </c>
      <c r="M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4424.0599999999995</v>
      </c>
      <c r="N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4437.7699999999995</v>
      </c>
      <c r="O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4419.58</v>
      </c>
      <c r="P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4422.07</v>
      </c>
      <c r="Q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4421.3799999999992</v>
      </c>
      <c r="R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4420.54</v>
      </c>
      <c r="S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4384.5</v>
      </c>
      <c r="T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4384.0999999999995</v>
      </c>
      <c r="U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4381.37</v>
      </c>
      <c r="V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4540.6899999999996</v>
      </c>
      <c r="W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4577.79</v>
      </c>
      <c r="X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4470.2</v>
      </c>
      <c r="Y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4333.32</v>
      </c>
    </row>
    <row r="464" spans="1:25" x14ac:dyDescent="0.2">
      <c r="A464" s="83">
        <f t="shared" ref="A464:A492" si="12">A463+1</f>
        <v>42219</v>
      </c>
      <c r="B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4306</v>
      </c>
      <c r="C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4215.05</v>
      </c>
      <c r="D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4182.38</v>
      </c>
      <c r="E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4165.08</v>
      </c>
      <c r="F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4150.17</v>
      </c>
      <c r="G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4151.78</v>
      </c>
      <c r="H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4170.08</v>
      </c>
      <c r="I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4316.03</v>
      </c>
      <c r="J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4249.87</v>
      </c>
      <c r="K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4419.96</v>
      </c>
      <c r="L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4552.2699999999995</v>
      </c>
      <c r="M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4574.01</v>
      </c>
      <c r="N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4551.3099999999995</v>
      </c>
      <c r="O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4540.41</v>
      </c>
      <c r="P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4537.29</v>
      </c>
      <c r="Q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4545.5599999999995</v>
      </c>
      <c r="R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4541.83</v>
      </c>
      <c r="S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4486.5499999999993</v>
      </c>
      <c r="T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4454.29</v>
      </c>
      <c r="U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4456.51</v>
      </c>
      <c r="V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4547.3499999999995</v>
      </c>
      <c r="W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4600.24</v>
      </c>
      <c r="X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4501.9699999999993</v>
      </c>
      <c r="Y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4603.42</v>
      </c>
    </row>
    <row r="465" spans="1:25" x14ac:dyDescent="0.2">
      <c r="A465" s="83">
        <f t="shared" si="12"/>
        <v>42220</v>
      </c>
      <c r="B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4301.4399999999996</v>
      </c>
      <c r="C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4160.34</v>
      </c>
      <c r="D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4130.37</v>
      </c>
      <c r="E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4120.43</v>
      </c>
      <c r="F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4114.37</v>
      </c>
      <c r="G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4116.5599999999995</v>
      </c>
      <c r="H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4121.8099999999995</v>
      </c>
      <c r="I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4241.7299999999996</v>
      </c>
      <c r="J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4224.8099999999995</v>
      </c>
      <c r="K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4427.1099999999997</v>
      </c>
      <c r="L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4505.45</v>
      </c>
      <c r="M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4553.93</v>
      </c>
      <c r="N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4511.1099999999997</v>
      </c>
      <c r="O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4504.59</v>
      </c>
      <c r="P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4507.4799999999996</v>
      </c>
      <c r="Q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4508.6299999999992</v>
      </c>
      <c r="R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4465.7</v>
      </c>
      <c r="S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4446.3599999999997</v>
      </c>
      <c r="T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4427.53</v>
      </c>
      <c r="U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4458.9799999999996</v>
      </c>
      <c r="V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4513.3899999999994</v>
      </c>
      <c r="W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4532.0599999999995</v>
      </c>
      <c r="X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4445.8899999999994</v>
      </c>
      <c r="Y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4585.7999999999993</v>
      </c>
    </row>
    <row r="466" spans="1:25" x14ac:dyDescent="0.2">
      <c r="A466" s="83">
        <f t="shared" si="12"/>
        <v>42221</v>
      </c>
      <c r="B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4497.2299999999996</v>
      </c>
      <c r="C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4269.17</v>
      </c>
      <c r="D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4208.7299999999996</v>
      </c>
      <c r="E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4186.6099999999997</v>
      </c>
      <c r="F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4158.54</v>
      </c>
      <c r="G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4154.9399999999996</v>
      </c>
      <c r="H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4200.46</v>
      </c>
      <c r="I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4293.13</v>
      </c>
      <c r="J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4289.26</v>
      </c>
      <c r="K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4488.03</v>
      </c>
      <c r="L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4579.75</v>
      </c>
      <c r="M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4670</v>
      </c>
      <c r="N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4671.4599999999991</v>
      </c>
      <c r="O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4671.29</v>
      </c>
      <c r="P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4696.95</v>
      </c>
      <c r="Q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4687.08</v>
      </c>
      <c r="R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4623.49</v>
      </c>
      <c r="S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4555.95</v>
      </c>
      <c r="T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4533.68</v>
      </c>
      <c r="U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4556.25</v>
      </c>
      <c r="V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4648.34</v>
      </c>
      <c r="W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4662.83</v>
      </c>
      <c r="X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4559.1299999999992</v>
      </c>
      <c r="Y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4682.04</v>
      </c>
    </row>
    <row r="467" spans="1:25" x14ac:dyDescent="0.2">
      <c r="A467" s="83">
        <f t="shared" si="12"/>
        <v>42222</v>
      </c>
      <c r="B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4537.5999999999995</v>
      </c>
      <c r="C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4243.47</v>
      </c>
      <c r="D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4224.07</v>
      </c>
      <c r="E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4220.34</v>
      </c>
      <c r="F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4190.59</v>
      </c>
      <c r="G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4175.41</v>
      </c>
      <c r="H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4228.3599999999997</v>
      </c>
      <c r="I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4348.87</v>
      </c>
      <c r="J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4276.59</v>
      </c>
      <c r="K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4488.71</v>
      </c>
      <c r="L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4584.1299999999992</v>
      </c>
      <c r="M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4609.3599999999997</v>
      </c>
      <c r="N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4584.2099999999991</v>
      </c>
      <c r="O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4606.9699999999993</v>
      </c>
      <c r="P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4624.03</v>
      </c>
      <c r="Q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4662.53</v>
      </c>
      <c r="R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4569.4399999999996</v>
      </c>
      <c r="S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4524.8099999999995</v>
      </c>
      <c r="T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4484.49</v>
      </c>
      <c r="U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4520.26</v>
      </c>
      <c r="V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4622.6099999999997</v>
      </c>
      <c r="W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4551.01</v>
      </c>
      <c r="X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4439.76</v>
      </c>
      <c r="Y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4612.83</v>
      </c>
    </row>
    <row r="468" spans="1:25" x14ac:dyDescent="0.2">
      <c r="A468" s="83">
        <f t="shared" si="12"/>
        <v>42223</v>
      </c>
      <c r="B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4437.2199999999993</v>
      </c>
      <c r="C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4250.79</v>
      </c>
      <c r="D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4227.49</v>
      </c>
      <c r="E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4213.2699999999995</v>
      </c>
      <c r="F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4204.96</v>
      </c>
      <c r="G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4191.1899999999996</v>
      </c>
      <c r="H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4218.28</v>
      </c>
      <c r="I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4332.79</v>
      </c>
      <c r="J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4268.29</v>
      </c>
      <c r="K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4505.75</v>
      </c>
      <c r="L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4586.0199999999995</v>
      </c>
      <c r="M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4607.76</v>
      </c>
      <c r="N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4579.82</v>
      </c>
      <c r="O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4646.0199999999995</v>
      </c>
      <c r="P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4645.6499999999996</v>
      </c>
      <c r="Q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4642.76</v>
      </c>
      <c r="R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4584.8099999999995</v>
      </c>
      <c r="S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4496.03</v>
      </c>
      <c r="T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4518.4699999999993</v>
      </c>
      <c r="U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4565.8499999999995</v>
      </c>
      <c r="V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4617.83</v>
      </c>
      <c r="W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4549.08</v>
      </c>
      <c r="X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4417.76</v>
      </c>
      <c r="Y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4583.91</v>
      </c>
    </row>
    <row r="469" spans="1:25" x14ac:dyDescent="0.2">
      <c r="A469" s="83">
        <f t="shared" si="12"/>
        <v>42224</v>
      </c>
      <c r="B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4377.7299999999996</v>
      </c>
      <c r="C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4250.79</v>
      </c>
      <c r="D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4216.8099999999995</v>
      </c>
      <c r="E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4206.3099999999995</v>
      </c>
      <c r="F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4189.9699999999993</v>
      </c>
      <c r="G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4159.0599999999995</v>
      </c>
      <c r="H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4205.2699999999995</v>
      </c>
      <c r="I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4331.59</v>
      </c>
      <c r="J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4563.74</v>
      </c>
      <c r="K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4469.43</v>
      </c>
      <c r="L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4529.84</v>
      </c>
      <c r="M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4551.83</v>
      </c>
      <c r="N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4551.9699999999993</v>
      </c>
      <c r="O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4544.16</v>
      </c>
      <c r="P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4522.68</v>
      </c>
      <c r="Q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4523.82</v>
      </c>
      <c r="R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4517.12</v>
      </c>
      <c r="S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4466.7299999999996</v>
      </c>
      <c r="T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4450.8499999999995</v>
      </c>
      <c r="U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4567.1099999999997</v>
      </c>
      <c r="V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4645.8899999999994</v>
      </c>
      <c r="W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4614.5</v>
      </c>
      <c r="X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4506.68</v>
      </c>
      <c r="Y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4305.2</v>
      </c>
    </row>
    <row r="470" spans="1:25" x14ac:dyDescent="0.2">
      <c r="A470" s="83">
        <f t="shared" si="12"/>
        <v>42225</v>
      </c>
      <c r="B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4407.43</v>
      </c>
      <c r="C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4274.8499999999995</v>
      </c>
      <c r="D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4222.58</v>
      </c>
      <c r="E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4220.5199999999995</v>
      </c>
      <c r="F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4199.67</v>
      </c>
      <c r="G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4178.13</v>
      </c>
      <c r="H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4214.93</v>
      </c>
      <c r="I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4269.51</v>
      </c>
      <c r="J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4439.92</v>
      </c>
      <c r="K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4314.8</v>
      </c>
      <c r="L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4413.6000000000004</v>
      </c>
      <c r="M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4455.12</v>
      </c>
      <c r="N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4427.08</v>
      </c>
      <c r="O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4429</v>
      </c>
      <c r="P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4436.79</v>
      </c>
      <c r="Q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4439.71</v>
      </c>
      <c r="R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4454.5999999999995</v>
      </c>
      <c r="S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4433.16</v>
      </c>
      <c r="T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4403.9799999999996</v>
      </c>
      <c r="U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4538.91</v>
      </c>
      <c r="V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4591.1899999999996</v>
      </c>
      <c r="W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4592.4399999999996</v>
      </c>
      <c r="X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4452.25</v>
      </c>
      <c r="Y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4265.43</v>
      </c>
    </row>
    <row r="471" spans="1:25" x14ac:dyDescent="0.2">
      <c r="A471" s="83">
        <f t="shared" si="12"/>
        <v>42226</v>
      </c>
      <c r="B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4363.8899999999994</v>
      </c>
      <c r="C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4248.3099999999995</v>
      </c>
      <c r="D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4222.59</v>
      </c>
      <c r="E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4203.51</v>
      </c>
      <c r="F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4167.38</v>
      </c>
      <c r="G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4161.6399999999994</v>
      </c>
      <c r="H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4218.1499999999996</v>
      </c>
      <c r="I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4342.79</v>
      </c>
      <c r="J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4254.95</v>
      </c>
      <c r="K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4492.18</v>
      </c>
      <c r="L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4576.93</v>
      </c>
      <c r="M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4612.78</v>
      </c>
      <c r="N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4572.0499999999993</v>
      </c>
      <c r="O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4737.1899999999996</v>
      </c>
      <c r="P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4764.3599999999997</v>
      </c>
      <c r="Q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4862.8799999999992</v>
      </c>
      <c r="R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4671.62</v>
      </c>
      <c r="S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4551.6399999999994</v>
      </c>
      <c r="T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4439.54</v>
      </c>
      <c r="U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4536.82</v>
      </c>
      <c r="V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4599.5</v>
      </c>
      <c r="W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4501.7699999999995</v>
      </c>
      <c r="X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4333.42</v>
      </c>
      <c r="Y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4538.5199999999995</v>
      </c>
    </row>
    <row r="472" spans="1:25" x14ac:dyDescent="0.2">
      <c r="A472" s="83">
        <f t="shared" si="12"/>
        <v>42227</v>
      </c>
      <c r="B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4542.68</v>
      </c>
      <c r="C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4271.99</v>
      </c>
      <c r="D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4229.45</v>
      </c>
      <c r="E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4203.6499999999996</v>
      </c>
      <c r="F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4175.2299999999996</v>
      </c>
      <c r="G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4163.33</v>
      </c>
      <c r="H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4213.93</v>
      </c>
      <c r="I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4326.2699999999995</v>
      </c>
      <c r="J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4254.2699999999995</v>
      </c>
      <c r="K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4587.7</v>
      </c>
      <c r="L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4705.68</v>
      </c>
      <c r="M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4727.26</v>
      </c>
      <c r="N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4592.6099999999997</v>
      </c>
      <c r="O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4615.99</v>
      </c>
      <c r="P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4985.6499999999996</v>
      </c>
      <c r="Q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4806.1299999999992</v>
      </c>
      <c r="R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4558.08</v>
      </c>
      <c r="S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4501.7299999999996</v>
      </c>
      <c r="T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4449.79</v>
      </c>
      <c r="U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4552.34</v>
      </c>
      <c r="V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4606.7199999999993</v>
      </c>
      <c r="W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4515.45</v>
      </c>
      <c r="X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4342.9699999999993</v>
      </c>
      <c r="Y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4534.82</v>
      </c>
    </row>
    <row r="473" spans="1:25" x14ac:dyDescent="0.2">
      <c r="A473" s="83">
        <f t="shared" si="12"/>
        <v>42228</v>
      </c>
      <c r="B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4287.22</v>
      </c>
      <c r="C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4224.92</v>
      </c>
      <c r="D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4193.46</v>
      </c>
      <c r="E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4177.2699999999995</v>
      </c>
      <c r="F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4161.54</v>
      </c>
      <c r="G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4152.46</v>
      </c>
      <c r="H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4201.91</v>
      </c>
      <c r="I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4294.22</v>
      </c>
      <c r="J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4156.2299999999996</v>
      </c>
      <c r="K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4360.53</v>
      </c>
      <c r="L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4412.53</v>
      </c>
      <c r="M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4421.5</v>
      </c>
      <c r="N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4445.6899999999996</v>
      </c>
      <c r="O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4474.34</v>
      </c>
      <c r="P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4453.25</v>
      </c>
      <c r="Q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4449.6499999999996</v>
      </c>
      <c r="R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4405.2299999999996</v>
      </c>
      <c r="S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4398.3499999999995</v>
      </c>
      <c r="T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4393.21</v>
      </c>
      <c r="U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4525.68</v>
      </c>
      <c r="V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4529.7099999999991</v>
      </c>
      <c r="W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4519.1099999999997</v>
      </c>
      <c r="X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4422.34</v>
      </c>
      <c r="Y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4558.5499999999993</v>
      </c>
    </row>
    <row r="474" spans="1:25" x14ac:dyDescent="0.2">
      <c r="A474" s="83">
        <f t="shared" si="12"/>
        <v>42229</v>
      </c>
      <c r="B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4283.29</v>
      </c>
      <c r="C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4208.3500000000004</v>
      </c>
      <c r="D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4186.28</v>
      </c>
      <c r="E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4165.8500000000004</v>
      </c>
      <c r="F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4149.8899999999994</v>
      </c>
      <c r="G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4146.62</v>
      </c>
      <c r="H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4186.4799999999996</v>
      </c>
      <c r="I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4319.03</v>
      </c>
      <c r="J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4208.2</v>
      </c>
      <c r="K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4397.6299999999992</v>
      </c>
      <c r="L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4479.43</v>
      </c>
      <c r="M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4529.6299999999992</v>
      </c>
      <c r="N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4492.41</v>
      </c>
      <c r="O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4498.5599999999995</v>
      </c>
      <c r="P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4506.78</v>
      </c>
      <c r="Q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4513.0599999999995</v>
      </c>
      <c r="R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4453.7299999999996</v>
      </c>
      <c r="S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4428.3799999999992</v>
      </c>
      <c r="T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4395.2</v>
      </c>
      <c r="U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4520.9799999999996</v>
      </c>
      <c r="V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4591.57</v>
      </c>
      <c r="W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4543.95</v>
      </c>
      <c r="X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4435.9399999999996</v>
      </c>
      <c r="Y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4465.2099999999991</v>
      </c>
    </row>
    <row r="475" spans="1:25" x14ac:dyDescent="0.2">
      <c r="A475" s="83">
        <f t="shared" si="12"/>
        <v>42230</v>
      </c>
      <c r="B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4272.08</v>
      </c>
      <c r="C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4209.28</v>
      </c>
      <c r="D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4192.24</v>
      </c>
      <c r="E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4174.7699999999995</v>
      </c>
      <c r="F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4150.08</v>
      </c>
      <c r="G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4151.1499999999996</v>
      </c>
      <c r="H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4195.62</v>
      </c>
      <c r="I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4303.45</v>
      </c>
      <c r="J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4234.92</v>
      </c>
      <c r="K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4423.84</v>
      </c>
      <c r="L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4475.1099999999997</v>
      </c>
      <c r="M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4507.9399999999996</v>
      </c>
      <c r="N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4495.7299999999996</v>
      </c>
      <c r="O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4546.32</v>
      </c>
      <c r="P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4560.8899999999994</v>
      </c>
      <c r="Q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4569.5599999999995</v>
      </c>
      <c r="R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4505.8999999999996</v>
      </c>
      <c r="S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4457.3999999999996</v>
      </c>
      <c r="T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4422.67</v>
      </c>
      <c r="U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4515.54</v>
      </c>
      <c r="V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4627.9699999999993</v>
      </c>
      <c r="W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4569.2699999999995</v>
      </c>
      <c r="X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4431.0999999999995</v>
      </c>
      <c r="Y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4521.2</v>
      </c>
    </row>
    <row r="476" spans="1:25" x14ac:dyDescent="0.2">
      <c r="A476" s="83">
        <f t="shared" si="12"/>
        <v>42231</v>
      </c>
      <c r="B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4438.79</v>
      </c>
      <c r="C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4345.8500000000004</v>
      </c>
      <c r="D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4275.3899999999994</v>
      </c>
      <c r="E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4253.53</v>
      </c>
      <c r="F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4228.83</v>
      </c>
      <c r="G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4209.83</v>
      </c>
      <c r="H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4222.79</v>
      </c>
      <c r="I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4303.93</v>
      </c>
      <c r="J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4497.16</v>
      </c>
      <c r="K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4520.5</v>
      </c>
      <c r="L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4625.25</v>
      </c>
      <c r="M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4698.8799999999992</v>
      </c>
      <c r="N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4668.66</v>
      </c>
      <c r="O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4701.87</v>
      </c>
      <c r="P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4717.46</v>
      </c>
      <c r="Q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4664.04</v>
      </c>
      <c r="R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4641.7999999999993</v>
      </c>
      <c r="S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4629.8899999999994</v>
      </c>
      <c r="T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4604.67</v>
      </c>
      <c r="U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4670.7299999999996</v>
      </c>
      <c r="V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4772.8999999999996</v>
      </c>
      <c r="W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4706.16</v>
      </c>
      <c r="X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4613.59</v>
      </c>
      <c r="Y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4401.41</v>
      </c>
    </row>
    <row r="477" spans="1:25" x14ac:dyDescent="0.2">
      <c r="A477" s="83">
        <f t="shared" si="12"/>
        <v>42232</v>
      </c>
      <c r="B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4306.7</v>
      </c>
      <c r="C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4213.1399999999994</v>
      </c>
      <c r="D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4184.79</v>
      </c>
      <c r="E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4161.75</v>
      </c>
      <c r="F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4149.55</v>
      </c>
      <c r="G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4138.34</v>
      </c>
      <c r="H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4137.03</v>
      </c>
      <c r="I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4146.97</v>
      </c>
      <c r="J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4260.83</v>
      </c>
      <c r="K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4254.7299999999996</v>
      </c>
      <c r="L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4363.2699999999995</v>
      </c>
      <c r="M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4336.4799999999996</v>
      </c>
      <c r="N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4364.2699999999995</v>
      </c>
      <c r="O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4372.5599999999995</v>
      </c>
      <c r="P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4354.6899999999996</v>
      </c>
      <c r="Q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4364.2699999999995</v>
      </c>
      <c r="R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4362.59</v>
      </c>
      <c r="S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4326.6099999999997</v>
      </c>
      <c r="T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4333.5199999999995</v>
      </c>
      <c r="U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4445.07</v>
      </c>
      <c r="V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4606.29</v>
      </c>
      <c r="W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4521.3499999999995</v>
      </c>
      <c r="X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4424.66</v>
      </c>
      <c r="Y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4214.75</v>
      </c>
    </row>
    <row r="478" spans="1:25" x14ac:dyDescent="0.2">
      <c r="A478" s="83">
        <f t="shared" si="12"/>
        <v>42233</v>
      </c>
      <c r="B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4330.16</v>
      </c>
      <c r="C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4226.67</v>
      </c>
      <c r="D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4206.13</v>
      </c>
      <c r="E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4194.28</v>
      </c>
      <c r="F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4169.5</v>
      </c>
      <c r="G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4174.46</v>
      </c>
      <c r="H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4204.93</v>
      </c>
      <c r="I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4290.0599999999995</v>
      </c>
      <c r="J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4248.18</v>
      </c>
      <c r="K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4438.24</v>
      </c>
      <c r="L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4543.24</v>
      </c>
      <c r="M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4567.66</v>
      </c>
      <c r="N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4526.2299999999996</v>
      </c>
      <c r="O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4546.42</v>
      </c>
      <c r="P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4554.5999999999995</v>
      </c>
      <c r="Q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4535.37</v>
      </c>
      <c r="R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4485.9699999999993</v>
      </c>
      <c r="S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4482.16</v>
      </c>
      <c r="T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4431.58</v>
      </c>
      <c r="U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4526.7699999999995</v>
      </c>
      <c r="V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4646.99</v>
      </c>
      <c r="W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4595.26</v>
      </c>
      <c r="X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4444.16</v>
      </c>
      <c r="Y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4526.0199999999995</v>
      </c>
    </row>
    <row r="479" spans="1:25" x14ac:dyDescent="0.2">
      <c r="A479" s="83">
        <f t="shared" si="12"/>
        <v>42234</v>
      </c>
      <c r="B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4291.92</v>
      </c>
      <c r="C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4221.7</v>
      </c>
      <c r="D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4204.92</v>
      </c>
      <c r="E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4198.9699999999993</v>
      </c>
      <c r="F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4169.84</v>
      </c>
      <c r="G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4173.45</v>
      </c>
      <c r="H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4198.13</v>
      </c>
      <c r="I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4305.8899999999994</v>
      </c>
      <c r="J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4253.1000000000004</v>
      </c>
      <c r="K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4429.99</v>
      </c>
      <c r="L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4521.0499999999993</v>
      </c>
      <c r="M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4528.37</v>
      </c>
      <c r="N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4496.8099999999995</v>
      </c>
      <c r="O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4515.74</v>
      </c>
      <c r="P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4525.62</v>
      </c>
      <c r="Q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4512</v>
      </c>
      <c r="R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4465.0499999999993</v>
      </c>
      <c r="S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4464.1399999999994</v>
      </c>
      <c r="T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4434.28</v>
      </c>
      <c r="U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4509.21</v>
      </c>
      <c r="V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4610</v>
      </c>
      <c r="W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4572.8599999999997</v>
      </c>
      <c r="X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4446.75</v>
      </c>
      <c r="Y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4506.37</v>
      </c>
    </row>
    <row r="480" spans="1:25" x14ac:dyDescent="0.2">
      <c r="A480" s="83">
        <f t="shared" si="12"/>
        <v>42235</v>
      </c>
      <c r="B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4279.99</v>
      </c>
      <c r="C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4219.59</v>
      </c>
      <c r="D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4176.8999999999996</v>
      </c>
      <c r="E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4161.6099999999997</v>
      </c>
      <c r="F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4129.82</v>
      </c>
      <c r="G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4154.7699999999995</v>
      </c>
      <c r="H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4196.5</v>
      </c>
      <c r="I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4299.05</v>
      </c>
      <c r="J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4240.2199999999993</v>
      </c>
      <c r="K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4428.9699999999993</v>
      </c>
      <c r="L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4484.5199999999995</v>
      </c>
      <c r="M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4496.5199999999995</v>
      </c>
      <c r="N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4497.8799999999992</v>
      </c>
      <c r="O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4516.7699999999995</v>
      </c>
      <c r="P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4527.5599999999995</v>
      </c>
      <c r="Q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4527.0599999999995</v>
      </c>
      <c r="R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4465.46</v>
      </c>
      <c r="S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4466.9399999999996</v>
      </c>
      <c r="T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4430.8799999999992</v>
      </c>
      <c r="U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4510.3799999999992</v>
      </c>
      <c r="V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4614.6000000000004</v>
      </c>
      <c r="W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4577.7199999999993</v>
      </c>
      <c r="X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4439.54</v>
      </c>
      <c r="Y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4507.0499999999993</v>
      </c>
    </row>
    <row r="481" spans="1:25" x14ac:dyDescent="0.2">
      <c r="A481" s="83">
        <f t="shared" si="12"/>
        <v>42236</v>
      </c>
      <c r="B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4294.33</v>
      </c>
      <c r="C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4238.6400000000003</v>
      </c>
      <c r="D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4205.37</v>
      </c>
      <c r="E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4180.3599999999997</v>
      </c>
      <c r="F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4162.83</v>
      </c>
      <c r="G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4171.32</v>
      </c>
      <c r="H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4207.7699999999995</v>
      </c>
      <c r="I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4302.54</v>
      </c>
      <c r="J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4325.34</v>
      </c>
      <c r="K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4470.1899999999996</v>
      </c>
      <c r="L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4506.5999999999995</v>
      </c>
      <c r="M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4523.0599999999995</v>
      </c>
      <c r="N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4508.42</v>
      </c>
      <c r="O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4500.18</v>
      </c>
      <c r="P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4504.3099999999995</v>
      </c>
      <c r="Q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4493.3099999999995</v>
      </c>
      <c r="R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4476.8499999999995</v>
      </c>
      <c r="S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4473.9399999999996</v>
      </c>
      <c r="T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4498.74</v>
      </c>
      <c r="U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4563.09</v>
      </c>
      <c r="V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4632.1499999999996</v>
      </c>
      <c r="W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4585.66</v>
      </c>
      <c r="X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4440.2699999999995</v>
      </c>
      <c r="Y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4619.1399999999994</v>
      </c>
    </row>
    <row r="482" spans="1:25" x14ac:dyDescent="0.2">
      <c r="A482" s="83">
        <f t="shared" si="12"/>
        <v>42237</v>
      </c>
      <c r="B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4287.68</v>
      </c>
      <c r="C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4229.25</v>
      </c>
      <c r="D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4201.6899999999996</v>
      </c>
      <c r="E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4184.25</v>
      </c>
      <c r="F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4166.3999999999996</v>
      </c>
      <c r="G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4172.5199999999995</v>
      </c>
      <c r="H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4206.54</v>
      </c>
      <c r="I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4304.25</v>
      </c>
      <c r="J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4285.57</v>
      </c>
      <c r="K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4475.18</v>
      </c>
      <c r="L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4521.7999999999993</v>
      </c>
      <c r="M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4537.33</v>
      </c>
      <c r="N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4538.26</v>
      </c>
      <c r="O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4542.34</v>
      </c>
      <c r="P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4516.0199999999995</v>
      </c>
      <c r="Q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4512.82</v>
      </c>
      <c r="R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4467.8899999999994</v>
      </c>
      <c r="S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4447.76</v>
      </c>
      <c r="T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4427.25</v>
      </c>
      <c r="U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4555.26</v>
      </c>
      <c r="V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4612.75</v>
      </c>
      <c r="W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4590.45</v>
      </c>
      <c r="X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4403.1299999999992</v>
      </c>
      <c r="Y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4498.1899999999996</v>
      </c>
    </row>
    <row r="483" spans="1:25" x14ac:dyDescent="0.2">
      <c r="A483" s="83">
        <f t="shared" si="12"/>
        <v>42238</v>
      </c>
      <c r="B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4405.1299999999992</v>
      </c>
      <c r="C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4310.7199999999993</v>
      </c>
      <c r="D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4267.12</v>
      </c>
      <c r="E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4262.62</v>
      </c>
      <c r="F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4216.2699999999995</v>
      </c>
      <c r="G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4195.55</v>
      </c>
      <c r="H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4221.6499999999996</v>
      </c>
      <c r="I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4292.0199999999995</v>
      </c>
      <c r="J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4571.2299999999996</v>
      </c>
      <c r="K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4443.4699999999993</v>
      </c>
      <c r="L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4493.2699999999995</v>
      </c>
      <c r="M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4512.24</v>
      </c>
      <c r="N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4520.7699999999995</v>
      </c>
      <c r="O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4523.59</v>
      </c>
      <c r="P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4529.5599999999995</v>
      </c>
      <c r="Q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4515.76</v>
      </c>
      <c r="R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4323.7999999999993</v>
      </c>
      <c r="S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4502.5199999999995</v>
      </c>
      <c r="T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4512.1399999999994</v>
      </c>
      <c r="U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4635.76</v>
      </c>
      <c r="V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4645.87</v>
      </c>
      <c r="W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4668.5999999999995</v>
      </c>
      <c r="X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4492.5499999999993</v>
      </c>
      <c r="Y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4347.82</v>
      </c>
    </row>
    <row r="484" spans="1:25" x14ac:dyDescent="0.2">
      <c r="A484" s="83">
        <f t="shared" si="12"/>
        <v>42239</v>
      </c>
      <c r="B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4377.01</v>
      </c>
      <c r="C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4268.75</v>
      </c>
      <c r="D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4216.34</v>
      </c>
      <c r="E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4200.0199999999995</v>
      </c>
      <c r="F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4176.68</v>
      </c>
      <c r="G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4146.75</v>
      </c>
      <c r="H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4167.3099999999995</v>
      </c>
      <c r="I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4217.95</v>
      </c>
      <c r="J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4371.8999999999996</v>
      </c>
      <c r="K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4331.04</v>
      </c>
      <c r="L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4371.0499999999993</v>
      </c>
      <c r="M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4393.17</v>
      </c>
      <c r="N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4405.32</v>
      </c>
      <c r="O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4409.4399999999996</v>
      </c>
      <c r="P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4409.2199999999993</v>
      </c>
      <c r="Q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4380.41</v>
      </c>
      <c r="R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4233.09</v>
      </c>
      <c r="S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4368.5</v>
      </c>
      <c r="T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4396.3599999999997</v>
      </c>
      <c r="U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4498.78</v>
      </c>
      <c r="V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4545.7999999999993</v>
      </c>
      <c r="W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4507.6499999999996</v>
      </c>
      <c r="X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4395.0599999999995</v>
      </c>
      <c r="Y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4243.37</v>
      </c>
    </row>
    <row r="485" spans="1:25" x14ac:dyDescent="0.2">
      <c r="A485" s="83">
        <f t="shared" si="12"/>
        <v>42240</v>
      </c>
      <c r="B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4275.49</v>
      </c>
      <c r="C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4230.55</v>
      </c>
      <c r="D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4176.71</v>
      </c>
      <c r="E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4169.6399999999994</v>
      </c>
      <c r="F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4165</v>
      </c>
      <c r="G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4157.59</v>
      </c>
      <c r="H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4191.5599999999995</v>
      </c>
      <c r="I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4277.3599999999997</v>
      </c>
      <c r="J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4280.2699999999995</v>
      </c>
      <c r="K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4404.01</v>
      </c>
      <c r="L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4423.1299999999992</v>
      </c>
      <c r="M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4427.5199999999995</v>
      </c>
      <c r="N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4383.7099999999991</v>
      </c>
      <c r="O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4390.1499999999996</v>
      </c>
      <c r="P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4372.45</v>
      </c>
      <c r="Q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4355.54</v>
      </c>
      <c r="R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4327.6799999999994</v>
      </c>
      <c r="S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4324.3799999999992</v>
      </c>
      <c r="T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4355.76</v>
      </c>
      <c r="U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4480.91</v>
      </c>
      <c r="V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4529.8799999999992</v>
      </c>
      <c r="W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4483.45</v>
      </c>
      <c r="X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4356.51</v>
      </c>
      <c r="Y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4465</v>
      </c>
    </row>
    <row r="486" spans="1:25" x14ac:dyDescent="0.2">
      <c r="A486" s="83">
        <f t="shared" si="12"/>
        <v>42241</v>
      </c>
      <c r="B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4272.6399999999994</v>
      </c>
      <c r="C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4209.28</v>
      </c>
      <c r="D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4184.37</v>
      </c>
      <c r="E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4173.1399999999994</v>
      </c>
      <c r="F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4166.4399999999996</v>
      </c>
      <c r="G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4160.26</v>
      </c>
      <c r="H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4195.4799999999996</v>
      </c>
      <c r="I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4301.5599999999995</v>
      </c>
      <c r="J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4253.2299999999996</v>
      </c>
      <c r="K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4350.7999999999993</v>
      </c>
      <c r="L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4401.09</v>
      </c>
      <c r="M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4401.5499999999993</v>
      </c>
      <c r="N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4346.96</v>
      </c>
      <c r="O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4346</v>
      </c>
      <c r="P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4328.7</v>
      </c>
      <c r="Q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4328.8499999999995</v>
      </c>
      <c r="R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4326.26</v>
      </c>
      <c r="S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4323.3499999999995</v>
      </c>
      <c r="T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4353.99</v>
      </c>
      <c r="U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4479.99</v>
      </c>
      <c r="V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4532.58</v>
      </c>
      <c r="W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4493</v>
      </c>
      <c r="X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4328.3999999999996</v>
      </c>
      <c r="Y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4548.2199999999993</v>
      </c>
    </row>
    <row r="487" spans="1:25" x14ac:dyDescent="0.2">
      <c r="A487" s="83">
        <f t="shared" si="12"/>
        <v>42242</v>
      </c>
      <c r="B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4226.51</v>
      </c>
      <c r="C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4158.55</v>
      </c>
      <c r="D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4124.91</v>
      </c>
      <c r="E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4124.05</v>
      </c>
      <c r="F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4059.8399999999997</v>
      </c>
      <c r="G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4128.07</v>
      </c>
      <c r="H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4158.74</v>
      </c>
      <c r="I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4224.3099999999995</v>
      </c>
      <c r="J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4152.1099999999997</v>
      </c>
      <c r="K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4257.97</v>
      </c>
      <c r="L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4316.2699999999995</v>
      </c>
      <c r="M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4344.3799999999992</v>
      </c>
      <c r="N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4297.54</v>
      </c>
      <c r="O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4283.2199999999993</v>
      </c>
      <c r="P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4278.87</v>
      </c>
      <c r="Q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4268.72</v>
      </c>
      <c r="R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4272.05</v>
      </c>
      <c r="S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4271.29</v>
      </c>
      <c r="T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4282.99</v>
      </c>
      <c r="U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4419.2699999999995</v>
      </c>
      <c r="V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4440.57</v>
      </c>
      <c r="W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4387.84</v>
      </c>
      <c r="X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4264.67</v>
      </c>
      <c r="Y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4359.1899999999996</v>
      </c>
    </row>
    <row r="488" spans="1:25" x14ac:dyDescent="0.2">
      <c r="A488" s="83">
        <f t="shared" si="12"/>
        <v>42243</v>
      </c>
      <c r="B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4245.68</v>
      </c>
      <c r="C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4196.22</v>
      </c>
      <c r="D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4162.74</v>
      </c>
      <c r="E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4156.42</v>
      </c>
      <c r="F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4158.47</v>
      </c>
      <c r="G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4158.0599999999995</v>
      </c>
      <c r="H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4187.9799999999996</v>
      </c>
      <c r="I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4252.6000000000004</v>
      </c>
      <c r="J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4203.58</v>
      </c>
      <c r="K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4329.17</v>
      </c>
      <c r="L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4359.32</v>
      </c>
      <c r="M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4410.8899999999994</v>
      </c>
      <c r="N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4375.2999999999993</v>
      </c>
      <c r="O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4389.1000000000004</v>
      </c>
      <c r="P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4373.3099999999995</v>
      </c>
      <c r="Q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4373.09</v>
      </c>
      <c r="R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4338.6299999999992</v>
      </c>
      <c r="S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4371.1000000000004</v>
      </c>
      <c r="T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4436.2199999999993</v>
      </c>
      <c r="U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4530.1899999999996</v>
      </c>
      <c r="V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4520.59</v>
      </c>
      <c r="W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4480.4399999999996</v>
      </c>
      <c r="X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4325.8599999999997</v>
      </c>
      <c r="Y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4390.04</v>
      </c>
    </row>
    <row r="489" spans="1:25" x14ac:dyDescent="0.2">
      <c r="A489" s="83">
        <f t="shared" si="12"/>
        <v>42244</v>
      </c>
      <c r="B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4226.63</v>
      </c>
      <c r="C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4175.45</v>
      </c>
      <c r="D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4150.03</v>
      </c>
      <c r="E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4145.22</v>
      </c>
      <c r="F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4144.25</v>
      </c>
      <c r="G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4148</v>
      </c>
      <c r="H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4190.1499999999996</v>
      </c>
      <c r="I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4284.6899999999996</v>
      </c>
      <c r="J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4213.54</v>
      </c>
      <c r="K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4353.7199999999993</v>
      </c>
      <c r="L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4428.3499999999995</v>
      </c>
      <c r="M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4449.21</v>
      </c>
      <c r="N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4421.8099999999995</v>
      </c>
      <c r="O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4408.28</v>
      </c>
      <c r="P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4376.3899999999994</v>
      </c>
      <c r="Q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4343.9399999999996</v>
      </c>
      <c r="R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4336.3099999999995</v>
      </c>
      <c r="S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4331.76</v>
      </c>
      <c r="T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4351.59</v>
      </c>
      <c r="U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4512.5599999999995</v>
      </c>
      <c r="V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4516.6499999999996</v>
      </c>
      <c r="W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4470.99</v>
      </c>
      <c r="X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4315.66</v>
      </c>
      <c r="Y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4356.6099999999997</v>
      </c>
    </row>
    <row r="490" spans="1:25" x14ac:dyDescent="0.2">
      <c r="A490" s="83">
        <f t="shared" si="12"/>
        <v>42245</v>
      </c>
      <c r="B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4271.38</v>
      </c>
      <c r="C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4222.45</v>
      </c>
      <c r="D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4190.66</v>
      </c>
      <c r="E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4182.04</v>
      </c>
      <c r="F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4174.6499999999996</v>
      </c>
      <c r="G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4149.67</v>
      </c>
      <c r="H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4175.32</v>
      </c>
      <c r="I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4211.29</v>
      </c>
      <c r="J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4337.0599999999995</v>
      </c>
      <c r="K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4227.6399999999994</v>
      </c>
      <c r="L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4274.8499999999995</v>
      </c>
      <c r="M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4280.07</v>
      </c>
      <c r="N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4253.2</v>
      </c>
      <c r="O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4242.62</v>
      </c>
      <c r="P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4236.2299999999996</v>
      </c>
      <c r="Q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4234.38</v>
      </c>
      <c r="R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4267.9399999999996</v>
      </c>
      <c r="S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4265.08</v>
      </c>
      <c r="T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4269.72</v>
      </c>
      <c r="U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4454.62</v>
      </c>
      <c r="V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4498.6099999999997</v>
      </c>
      <c r="W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4490.8999999999996</v>
      </c>
      <c r="X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4362.62</v>
      </c>
      <c r="Y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4203.8599999999997</v>
      </c>
    </row>
    <row r="491" spans="1:25" x14ac:dyDescent="0.2">
      <c r="A491" s="83">
        <f t="shared" si="12"/>
        <v>42246</v>
      </c>
      <c r="B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4287.08</v>
      </c>
      <c r="C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4216.8499999999995</v>
      </c>
      <c r="D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4182.87</v>
      </c>
      <c r="E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4170.97</v>
      </c>
      <c r="F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4167.75</v>
      </c>
      <c r="G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4138.62</v>
      </c>
      <c r="H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4149.8599999999997</v>
      </c>
      <c r="I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4160.5599999999995</v>
      </c>
      <c r="J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4237.8099999999995</v>
      </c>
      <c r="K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4158.88</v>
      </c>
      <c r="L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4214.76</v>
      </c>
      <c r="M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4249.13</v>
      </c>
      <c r="N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4236.3999999999996</v>
      </c>
      <c r="O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4226.33</v>
      </c>
      <c r="P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4223.2299999999996</v>
      </c>
      <c r="Q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4196.4399999999996</v>
      </c>
      <c r="R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4180.78</v>
      </c>
      <c r="S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4177.74</v>
      </c>
      <c r="T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4250.7299999999996</v>
      </c>
      <c r="U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4427.7</v>
      </c>
      <c r="V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4473.28</v>
      </c>
      <c r="W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4422.5</v>
      </c>
      <c r="X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4323.43</v>
      </c>
      <c r="Y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4190.59</v>
      </c>
    </row>
    <row r="492" spans="1:25" x14ac:dyDescent="0.2">
      <c r="A492" s="83">
        <f t="shared" si="12"/>
        <v>42247</v>
      </c>
      <c r="B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4264.84</v>
      </c>
      <c r="C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4207.1499999999996</v>
      </c>
      <c r="D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4183.4399999999996</v>
      </c>
      <c r="E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4166.0999999999995</v>
      </c>
      <c r="F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4167.12</v>
      </c>
      <c r="G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4160.53</v>
      </c>
      <c r="H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4180.95</v>
      </c>
      <c r="I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4262.53</v>
      </c>
      <c r="J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4207.7699999999995</v>
      </c>
      <c r="K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4324.3500000000004</v>
      </c>
      <c r="L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4352.51</v>
      </c>
      <c r="M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4344.7199999999993</v>
      </c>
      <c r="N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4322.53</v>
      </c>
      <c r="O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4314.66</v>
      </c>
      <c r="P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4288.3</v>
      </c>
      <c r="Q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4295.42</v>
      </c>
      <c r="R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4266.5199999999995</v>
      </c>
      <c r="S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4240.6099999999997</v>
      </c>
      <c r="T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4265.67</v>
      </c>
      <c r="U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4444.8799999999992</v>
      </c>
      <c r="V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4495.09</v>
      </c>
      <c r="W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4413.33</v>
      </c>
      <c r="X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4303.5599999999995</v>
      </c>
      <c r="Y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4351.04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157</v>
      </c>
      <c r="B494" s="82"/>
      <c r="C494" s="82"/>
      <c r="D494" s="82"/>
    </row>
    <row r="495" spans="1:25" ht="12.75" x14ac:dyDescent="0.2">
      <c r="A495" s="171" t="s">
        <v>49</v>
      </c>
      <c r="B495" s="182" t="s">
        <v>128</v>
      </c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4"/>
    </row>
    <row r="496" spans="1:25" ht="12.75" x14ac:dyDescent="0.2">
      <c r="A496" s="172"/>
      <c r="B496" s="185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7"/>
    </row>
    <row r="497" spans="1:25" ht="12.75" x14ac:dyDescent="0.2">
      <c r="A497" s="172"/>
      <c r="B497" s="174" t="s">
        <v>129</v>
      </c>
      <c r="C497" s="165" t="s">
        <v>130</v>
      </c>
      <c r="D497" s="165" t="s">
        <v>131</v>
      </c>
      <c r="E497" s="165" t="s">
        <v>132</v>
      </c>
      <c r="F497" s="165" t="s">
        <v>133</v>
      </c>
      <c r="G497" s="165" t="s">
        <v>134</v>
      </c>
      <c r="H497" s="165" t="s">
        <v>135</v>
      </c>
      <c r="I497" s="165" t="s">
        <v>136</v>
      </c>
      <c r="J497" s="165" t="s">
        <v>137</v>
      </c>
      <c r="K497" s="165" t="s">
        <v>138</v>
      </c>
      <c r="L497" s="165" t="s">
        <v>139</v>
      </c>
      <c r="M497" s="165" t="s">
        <v>140</v>
      </c>
      <c r="N497" s="176" t="s">
        <v>141</v>
      </c>
      <c r="O497" s="165" t="s">
        <v>142</v>
      </c>
      <c r="P497" s="165" t="s">
        <v>143</v>
      </c>
      <c r="Q497" s="165" t="s">
        <v>144</v>
      </c>
      <c r="R497" s="165" t="s">
        <v>145</v>
      </c>
      <c r="S497" s="165" t="s">
        <v>146</v>
      </c>
      <c r="T497" s="165" t="s">
        <v>147</v>
      </c>
      <c r="U497" s="165" t="s">
        <v>148</v>
      </c>
      <c r="V497" s="165" t="s">
        <v>149</v>
      </c>
      <c r="W497" s="165" t="s">
        <v>150</v>
      </c>
      <c r="X497" s="165" t="s">
        <v>151</v>
      </c>
      <c r="Y497" s="165" t="s">
        <v>152</v>
      </c>
    </row>
    <row r="498" spans="1:25" ht="12.75" x14ac:dyDescent="0.2">
      <c r="A498" s="173"/>
      <c r="B498" s="175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77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</row>
    <row r="499" spans="1:25" x14ac:dyDescent="0.2">
      <c r="A499" s="83">
        <f>A462</f>
        <v>42217</v>
      </c>
      <c r="B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4449.0599999999995</v>
      </c>
      <c r="C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4294.57</v>
      </c>
      <c r="D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4192.8</v>
      </c>
      <c r="E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4173.05</v>
      </c>
      <c r="F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4162.5</v>
      </c>
      <c r="G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4160.4399999999996</v>
      </c>
      <c r="H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4154.5</v>
      </c>
      <c r="I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4207.2199999999993</v>
      </c>
      <c r="J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4328.5599999999995</v>
      </c>
      <c r="K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4343.58</v>
      </c>
      <c r="L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4429.71</v>
      </c>
      <c r="M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4513.4399999999996</v>
      </c>
      <c r="N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4459.76</v>
      </c>
      <c r="O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4455.6299999999992</v>
      </c>
      <c r="P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4453.4699999999993</v>
      </c>
      <c r="Q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4497.25</v>
      </c>
      <c r="R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4426.8899999999994</v>
      </c>
      <c r="S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4454.57</v>
      </c>
      <c r="T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4426.99</v>
      </c>
      <c r="U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4488.91</v>
      </c>
      <c r="V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4529.2699999999995</v>
      </c>
      <c r="W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4582.78</v>
      </c>
      <c r="X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4504.33</v>
      </c>
      <c r="Y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4304.1399999999994</v>
      </c>
    </row>
    <row r="500" spans="1:25" x14ac:dyDescent="0.2">
      <c r="A500" s="83">
        <f>A499+1</f>
        <v>42218</v>
      </c>
      <c r="B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4358.4699999999993</v>
      </c>
      <c r="C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4211.2299999999996</v>
      </c>
      <c r="D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4181.07</v>
      </c>
      <c r="E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4168.7</v>
      </c>
      <c r="F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4143.47</v>
      </c>
      <c r="G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4126.28</v>
      </c>
      <c r="H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4153.74</v>
      </c>
      <c r="I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4184.8099999999995</v>
      </c>
      <c r="J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4291.34</v>
      </c>
      <c r="K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4265.2</v>
      </c>
      <c r="L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4382.01</v>
      </c>
      <c r="M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4397.4399999999996</v>
      </c>
      <c r="N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4410.83</v>
      </c>
      <c r="O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4393.07</v>
      </c>
      <c r="P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4395.5</v>
      </c>
      <c r="Q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4394.83</v>
      </c>
      <c r="R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4394</v>
      </c>
      <c r="S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4358.8099999999995</v>
      </c>
      <c r="T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4358.4299999999994</v>
      </c>
      <c r="U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4355.76</v>
      </c>
      <c r="V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4511.3099999999995</v>
      </c>
      <c r="W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4547.54</v>
      </c>
      <c r="X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4442.49</v>
      </c>
      <c r="Y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4308.8499999999995</v>
      </c>
    </row>
    <row r="501" spans="1:25" x14ac:dyDescent="0.2">
      <c r="A501" s="83">
        <f t="shared" ref="A501:A529" si="13">A500+1</f>
        <v>42219</v>
      </c>
      <c r="B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4282.17</v>
      </c>
      <c r="C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4193.37</v>
      </c>
      <c r="D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4161.4699999999993</v>
      </c>
      <c r="E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4144.58</v>
      </c>
      <c r="F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4130.03</v>
      </c>
      <c r="G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4131.6000000000004</v>
      </c>
      <c r="H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4149.46</v>
      </c>
      <c r="I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4291.96</v>
      </c>
      <c r="J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4227.37</v>
      </c>
      <c r="K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4393.4399999999996</v>
      </c>
      <c r="L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4522.62</v>
      </c>
      <c r="M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4543.8500000000004</v>
      </c>
      <c r="N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4521.6899999999996</v>
      </c>
      <c r="O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4511.04</v>
      </c>
      <c r="P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4508</v>
      </c>
      <c r="Q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4516.07</v>
      </c>
      <c r="R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4512.43</v>
      </c>
      <c r="S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4458.46</v>
      </c>
      <c r="T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4426.96</v>
      </c>
      <c r="U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4429.12</v>
      </c>
      <c r="V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4517.82</v>
      </c>
      <c r="W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4569.4599999999991</v>
      </c>
      <c r="X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4473.51</v>
      </c>
      <c r="Y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4572.5599999999995</v>
      </c>
    </row>
    <row r="502" spans="1:25" x14ac:dyDescent="0.2">
      <c r="A502" s="83">
        <f t="shared" si="13"/>
        <v>42220</v>
      </c>
      <c r="B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4277.72</v>
      </c>
      <c r="C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4139.96</v>
      </c>
      <c r="D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4110.6899999999996</v>
      </c>
      <c r="E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4100.9799999999996</v>
      </c>
      <c r="F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4095.0699999999997</v>
      </c>
      <c r="G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4097.21</v>
      </c>
      <c r="H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4102.33</v>
      </c>
      <c r="I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4219.42</v>
      </c>
      <c r="J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4202.8999999999996</v>
      </c>
      <c r="K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4400.42</v>
      </c>
      <c r="L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4476.91</v>
      </c>
      <c r="M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4524.25</v>
      </c>
      <c r="N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4482.43</v>
      </c>
      <c r="O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4476.07</v>
      </c>
      <c r="P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4478.8899999999994</v>
      </c>
      <c r="Q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4480.01</v>
      </c>
      <c r="R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4438.0999999999995</v>
      </c>
      <c r="S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4419.2199999999993</v>
      </c>
      <c r="T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4400.83</v>
      </c>
      <c r="U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4431.53</v>
      </c>
      <c r="V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4484.67</v>
      </c>
      <c r="W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4502.8899999999994</v>
      </c>
      <c r="X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4418.75</v>
      </c>
      <c r="Y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4555.3599999999997</v>
      </c>
    </row>
    <row r="503" spans="1:25" x14ac:dyDescent="0.2">
      <c r="A503" s="83">
        <f t="shared" si="13"/>
        <v>42221</v>
      </c>
      <c r="B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4468.8799999999992</v>
      </c>
      <c r="C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4246.21</v>
      </c>
      <c r="D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4187.2</v>
      </c>
      <c r="E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4165.5999999999995</v>
      </c>
      <c r="F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4138.1899999999996</v>
      </c>
      <c r="G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4134.68</v>
      </c>
      <c r="H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4179.13</v>
      </c>
      <c r="I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4269.6099999999997</v>
      </c>
      <c r="J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4265.82</v>
      </c>
      <c r="K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4459.8999999999996</v>
      </c>
      <c r="L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4549.45</v>
      </c>
      <c r="M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4637.57</v>
      </c>
      <c r="N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4639</v>
      </c>
      <c r="O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4638.83</v>
      </c>
      <c r="P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4663.8799999999992</v>
      </c>
      <c r="Q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4654.24</v>
      </c>
      <c r="R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4592.16</v>
      </c>
      <c r="S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4526.2199999999993</v>
      </c>
      <c r="T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4504.4699999999993</v>
      </c>
      <c r="U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4526.51</v>
      </c>
      <c r="V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4616.43</v>
      </c>
      <c r="W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4630.57</v>
      </c>
      <c r="X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4529.32</v>
      </c>
      <c r="Y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4649.33</v>
      </c>
    </row>
    <row r="504" spans="1:25" x14ac:dyDescent="0.2">
      <c r="A504" s="83">
        <f t="shared" si="13"/>
        <v>42222</v>
      </c>
      <c r="B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4508.2999999999993</v>
      </c>
      <c r="C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4221.12</v>
      </c>
      <c r="D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4202.18</v>
      </c>
      <c r="E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4198.53</v>
      </c>
      <c r="F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4169.49</v>
      </c>
      <c r="G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4154.67</v>
      </c>
      <c r="H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4206.37</v>
      </c>
      <c r="I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4324.0199999999995</v>
      </c>
      <c r="J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4253.46</v>
      </c>
      <c r="K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4460.5599999999995</v>
      </c>
      <c r="L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4553.7299999999996</v>
      </c>
      <c r="M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4578.3599999999997</v>
      </c>
      <c r="N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4553.7999999999993</v>
      </c>
      <c r="O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4576.03</v>
      </c>
      <c r="P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4592.68</v>
      </c>
      <c r="Q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4630.28</v>
      </c>
      <c r="R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4539.3799999999992</v>
      </c>
      <c r="S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4495.8099999999995</v>
      </c>
      <c r="T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4456.45</v>
      </c>
      <c r="U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4491.37</v>
      </c>
      <c r="V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4591.2999999999993</v>
      </c>
      <c r="W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4521.3999999999996</v>
      </c>
      <c r="X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4412.7699999999995</v>
      </c>
      <c r="Y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4581.75</v>
      </c>
    </row>
    <row r="505" spans="1:25" x14ac:dyDescent="0.2">
      <c r="A505" s="83">
        <f t="shared" si="13"/>
        <v>42223</v>
      </c>
      <c r="B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4410.29</v>
      </c>
      <c r="C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4228.2699999999995</v>
      </c>
      <c r="D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4205.51</v>
      </c>
      <c r="E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4191.63</v>
      </c>
      <c r="F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4183.5199999999995</v>
      </c>
      <c r="G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4170.08</v>
      </c>
      <c r="H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4196.5199999999995</v>
      </c>
      <c r="I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4308.32</v>
      </c>
      <c r="J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4245.3599999999997</v>
      </c>
      <c r="K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4477.2</v>
      </c>
      <c r="L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4555.58</v>
      </c>
      <c r="M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4576.7999999999993</v>
      </c>
      <c r="N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4549.5199999999995</v>
      </c>
      <c r="O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4614.1499999999996</v>
      </c>
      <c r="P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4613.79</v>
      </c>
      <c r="Q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4610.9699999999993</v>
      </c>
      <c r="R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4554.3899999999994</v>
      </c>
      <c r="S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4467.7099999999991</v>
      </c>
      <c r="T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4489.62</v>
      </c>
      <c r="U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4535.8799999999992</v>
      </c>
      <c r="V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4586.6399999999994</v>
      </c>
      <c r="W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4519.51</v>
      </c>
      <c r="X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4391.29</v>
      </c>
      <c r="Y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4553.51</v>
      </c>
    </row>
    <row r="506" spans="1:25" x14ac:dyDescent="0.2">
      <c r="A506" s="83">
        <f t="shared" si="13"/>
        <v>42224</v>
      </c>
      <c r="B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4352.2</v>
      </c>
      <c r="C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4228.2699999999995</v>
      </c>
      <c r="D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4195.09</v>
      </c>
      <c r="E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4184.84</v>
      </c>
      <c r="F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4168.88</v>
      </c>
      <c r="G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4138.7</v>
      </c>
      <c r="H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4183.82</v>
      </c>
      <c r="I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4307.1499999999996</v>
      </c>
      <c r="J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4533.82</v>
      </c>
      <c r="K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4441.74</v>
      </c>
      <c r="L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4500.7199999999993</v>
      </c>
      <c r="M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4522.1899999999996</v>
      </c>
      <c r="N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4522.33</v>
      </c>
      <c r="O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4514.7</v>
      </c>
      <c r="P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4493.7299999999996</v>
      </c>
      <c r="Q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4494.84</v>
      </c>
      <c r="R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4488.2999999999993</v>
      </c>
      <c r="S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4439.1099999999997</v>
      </c>
      <c r="T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4423.5999999999995</v>
      </c>
      <c r="U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4537.1099999999997</v>
      </c>
      <c r="V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4614.03</v>
      </c>
      <c r="W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4583.3899999999994</v>
      </c>
      <c r="X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4478.1099999999997</v>
      </c>
      <c r="Y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4281.3899999999994</v>
      </c>
    </row>
    <row r="507" spans="1:25" x14ac:dyDescent="0.2">
      <c r="A507" s="83">
        <f t="shared" si="13"/>
        <v>42225</v>
      </c>
      <c r="B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4381.21</v>
      </c>
      <c r="C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4251.76</v>
      </c>
      <c r="D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4200.7199999999993</v>
      </c>
      <c r="E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4198.71</v>
      </c>
      <c r="F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4178.3499999999995</v>
      </c>
      <c r="G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4157.32</v>
      </c>
      <c r="H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4193.26</v>
      </c>
      <c r="I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4246.54</v>
      </c>
      <c r="J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4412.93</v>
      </c>
      <c r="K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4290.76</v>
      </c>
      <c r="L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4387.2299999999996</v>
      </c>
      <c r="M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4427.7699999999995</v>
      </c>
      <c r="N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4400.3899999999994</v>
      </c>
      <c r="O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4402.2699999999995</v>
      </c>
      <c r="P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4409.87</v>
      </c>
      <c r="Q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4412.7199999999993</v>
      </c>
      <c r="R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4427.26</v>
      </c>
      <c r="S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4406.33</v>
      </c>
      <c r="T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4377.83</v>
      </c>
      <c r="U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4509.58</v>
      </c>
      <c r="V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4560.62</v>
      </c>
      <c r="W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4561.8499999999995</v>
      </c>
      <c r="X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4424.96</v>
      </c>
      <c r="Y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4242.5599999999995</v>
      </c>
    </row>
    <row r="508" spans="1:25" x14ac:dyDescent="0.2">
      <c r="A508" s="83">
        <f t="shared" si="13"/>
        <v>42226</v>
      </c>
      <c r="B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4338.6899999999996</v>
      </c>
      <c r="C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4225.84</v>
      </c>
      <c r="D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4200.7299999999996</v>
      </c>
      <c r="E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4182.0999999999995</v>
      </c>
      <c r="F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4146.83</v>
      </c>
      <c r="G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4141.22</v>
      </c>
      <c r="H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4196.3999999999996</v>
      </c>
      <c r="I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4318.09</v>
      </c>
      <c r="J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4232.33</v>
      </c>
      <c r="K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4463.95</v>
      </c>
      <c r="L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4546.7</v>
      </c>
      <c r="M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4581.7099999999991</v>
      </c>
      <c r="N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4541.93</v>
      </c>
      <c r="O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4703.18</v>
      </c>
      <c r="P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4729.7</v>
      </c>
      <c r="Q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4825.8899999999994</v>
      </c>
      <c r="R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4639.1499999999996</v>
      </c>
      <c r="S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4522</v>
      </c>
      <c r="T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4412.5499999999993</v>
      </c>
      <c r="U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4507.54</v>
      </c>
      <c r="V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4568.7299999999996</v>
      </c>
      <c r="W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4473.32</v>
      </c>
      <c r="X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4308.9399999999996</v>
      </c>
      <c r="Y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4509.1899999999996</v>
      </c>
    </row>
    <row r="509" spans="1:25" x14ac:dyDescent="0.2">
      <c r="A509" s="83">
        <f t="shared" si="13"/>
        <v>42227</v>
      </c>
      <c r="B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4513.26</v>
      </c>
      <c r="C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4248.97</v>
      </c>
      <c r="D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4207.43</v>
      </c>
      <c r="E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4182.24</v>
      </c>
      <c r="F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4154.49</v>
      </c>
      <c r="G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4142.88</v>
      </c>
      <c r="H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4192.28</v>
      </c>
      <c r="I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4301.96</v>
      </c>
      <c r="J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4231.67</v>
      </c>
      <c r="K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4557.2199999999993</v>
      </c>
      <c r="L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4672.41</v>
      </c>
      <c r="M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4693.4799999999996</v>
      </c>
      <c r="N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4562.01</v>
      </c>
      <c r="O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4584.83</v>
      </c>
      <c r="P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4945.76</v>
      </c>
      <c r="Q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4770.4799999999996</v>
      </c>
      <c r="R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4528.2999999999993</v>
      </c>
      <c r="S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4473.28</v>
      </c>
      <c r="T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4422.57</v>
      </c>
      <c r="U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4522.6899999999996</v>
      </c>
      <c r="V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4575.78</v>
      </c>
      <c r="W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4486.68</v>
      </c>
      <c r="X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4318.2699999999995</v>
      </c>
      <c r="Y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4505.59</v>
      </c>
    </row>
    <row r="510" spans="1:25" x14ac:dyDescent="0.2">
      <c r="A510" s="83">
        <f t="shared" si="13"/>
        <v>42228</v>
      </c>
      <c r="B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4263.84</v>
      </c>
      <c r="C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4203.01</v>
      </c>
      <c r="D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4172.29</v>
      </c>
      <c r="E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4156.4799999999996</v>
      </c>
      <c r="F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4141.13</v>
      </c>
      <c r="G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4132.26</v>
      </c>
      <c r="H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4180.54</v>
      </c>
      <c r="I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4270.67</v>
      </c>
      <c r="J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4135.9399999999996</v>
      </c>
      <c r="K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4335.41</v>
      </c>
      <c r="L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4386.18</v>
      </c>
      <c r="M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4394.9399999999996</v>
      </c>
      <c r="N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4418.5599999999995</v>
      </c>
      <c r="O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4446.53</v>
      </c>
      <c r="P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4425.9399999999996</v>
      </c>
      <c r="Q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4422.43</v>
      </c>
      <c r="R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4379.0599999999995</v>
      </c>
      <c r="S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4372.34</v>
      </c>
      <c r="T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4367.32</v>
      </c>
      <c r="U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4496.66</v>
      </c>
      <c r="V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4500.5999999999995</v>
      </c>
      <c r="W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4490.24</v>
      </c>
      <c r="X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4395.76</v>
      </c>
      <c r="Y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4528.75</v>
      </c>
    </row>
    <row r="511" spans="1:25" x14ac:dyDescent="0.2">
      <c r="A511" s="83">
        <f t="shared" si="13"/>
        <v>42229</v>
      </c>
      <c r="B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4260</v>
      </c>
      <c r="C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4186.82</v>
      </c>
      <c r="D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4165.28</v>
      </c>
      <c r="E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4145.33</v>
      </c>
      <c r="F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4129.75</v>
      </c>
      <c r="G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4126.5599999999995</v>
      </c>
      <c r="H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4165.4799999999996</v>
      </c>
      <c r="I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4294.8999999999996</v>
      </c>
      <c r="J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4186.6899999999996</v>
      </c>
      <c r="K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4371.6399999999994</v>
      </c>
      <c r="L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4451.5</v>
      </c>
      <c r="M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4500.5199999999995</v>
      </c>
      <c r="N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4464.17</v>
      </c>
      <c r="O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4470.18</v>
      </c>
      <c r="P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4478.2099999999991</v>
      </c>
      <c r="Q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4484.33</v>
      </c>
      <c r="R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4426.41</v>
      </c>
      <c r="S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4401.66</v>
      </c>
      <c r="T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4369.2699999999995</v>
      </c>
      <c r="U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4492.07</v>
      </c>
      <c r="V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4560.99</v>
      </c>
      <c r="W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4514.5</v>
      </c>
      <c r="X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4409.04</v>
      </c>
      <c r="Y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4437.62</v>
      </c>
    </row>
    <row r="512" spans="1:25" x14ac:dyDescent="0.2">
      <c r="A512" s="83">
        <f t="shared" si="13"/>
        <v>42230</v>
      </c>
      <c r="B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4249.05</v>
      </c>
      <c r="C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4187.7299999999996</v>
      </c>
      <c r="D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4171.0999999999995</v>
      </c>
      <c r="E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4154.05</v>
      </c>
      <c r="F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4129.93</v>
      </c>
      <c r="G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4130.9799999999996</v>
      </c>
      <c r="H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4174.3999999999996</v>
      </c>
      <c r="I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4279.68</v>
      </c>
      <c r="J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4212.7699999999995</v>
      </c>
      <c r="K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4397.2199999999993</v>
      </c>
      <c r="L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4447.29</v>
      </c>
      <c r="M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4479.34</v>
      </c>
      <c r="N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4467.42</v>
      </c>
      <c r="O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4516.8099999999995</v>
      </c>
      <c r="P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4531.04</v>
      </c>
      <c r="Q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4539.51</v>
      </c>
      <c r="R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4477.3499999999995</v>
      </c>
      <c r="S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4429.99</v>
      </c>
      <c r="T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4396.08</v>
      </c>
      <c r="U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4486.76</v>
      </c>
      <c r="V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4596.54</v>
      </c>
      <c r="W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4539.2199999999993</v>
      </c>
      <c r="X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4404.32</v>
      </c>
      <c r="Y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4492.28</v>
      </c>
    </row>
    <row r="513" spans="1:25" x14ac:dyDescent="0.2">
      <c r="A513" s="83">
        <f t="shared" si="13"/>
        <v>42231</v>
      </c>
      <c r="B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4411.82</v>
      </c>
      <c r="C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4321.08</v>
      </c>
      <c r="D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4252.28</v>
      </c>
      <c r="E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4230.9399999999996</v>
      </c>
      <c r="F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4206.82</v>
      </c>
      <c r="G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4188.2699999999995</v>
      </c>
      <c r="H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4200.93</v>
      </c>
      <c r="I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4280.1499999999996</v>
      </c>
      <c r="J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4468.8099999999995</v>
      </c>
      <c r="K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4491.6099999999997</v>
      </c>
      <c r="L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4593.8799999999992</v>
      </c>
      <c r="M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4665.7699999999995</v>
      </c>
      <c r="N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4636.26</v>
      </c>
      <c r="O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4668.6899999999996</v>
      </c>
      <c r="P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4683.91</v>
      </c>
      <c r="Q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4631.75</v>
      </c>
      <c r="R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4610.03</v>
      </c>
      <c r="S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4598.41</v>
      </c>
      <c r="T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4573.79</v>
      </c>
      <c r="U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4638.28</v>
      </c>
      <c r="V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4738.04</v>
      </c>
      <c r="W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4672.8799999999992</v>
      </c>
      <c r="X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4582.49</v>
      </c>
      <c r="Y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4375.33</v>
      </c>
    </row>
    <row r="514" spans="1:25" x14ac:dyDescent="0.2">
      <c r="A514" s="83">
        <f t="shared" si="13"/>
        <v>42232</v>
      </c>
      <c r="B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4282.8599999999997</v>
      </c>
      <c r="C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4191.51</v>
      </c>
      <c r="D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4163.82</v>
      </c>
      <c r="E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4141.33</v>
      </c>
      <c r="F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4129.42</v>
      </c>
      <c r="G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4118.47</v>
      </c>
      <c r="H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4117.1899999999996</v>
      </c>
      <c r="I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4126.8999999999996</v>
      </c>
      <c r="J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4238.07</v>
      </c>
      <c r="K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4232.1099999999997</v>
      </c>
      <c r="L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4338.09</v>
      </c>
      <c r="M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4311.93</v>
      </c>
      <c r="N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4339.0599999999995</v>
      </c>
      <c r="O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4347.16</v>
      </c>
      <c r="P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4329.71</v>
      </c>
      <c r="Q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4339.0599999999995</v>
      </c>
      <c r="R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4337.4299999999994</v>
      </c>
      <c r="S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4302.29</v>
      </c>
      <c r="T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4309.04</v>
      </c>
      <c r="U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4417.95</v>
      </c>
      <c r="V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4575.37</v>
      </c>
      <c r="W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4492.43</v>
      </c>
      <c r="X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4398.0199999999995</v>
      </c>
      <c r="Y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4193.08</v>
      </c>
    </row>
    <row r="515" spans="1:25" x14ac:dyDescent="0.2">
      <c r="A515" s="83">
        <f t="shared" si="13"/>
        <v>42233</v>
      </c>
      <c r="B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4305.76</v>
      </c>
      <c r="C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4204.71</v>
      </c>
      <c r="D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4184.66</v>
      </c>
      <c r="E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4173.09</v>
      </c>
      <c r="F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4148.8999999999996</v>
      </c>
      <c r="G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4153.74</v>
      </c>
      <c r="H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4183.49</v>
      </c>
      <c r="I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4266.6099999999997</v>
      </c>
      <c r="J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4225.72</v>
      </c>
      <c r="K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4411.29</v>
      </c>
      <c r="L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4513.8099999999995</v>
      </c>
      <c r="M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4537.6499999999996</v>
      </c>
      <c r="N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4497.2</v>
      </c>
      <c r="O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4516.91</v>
      </c>
      <c r="P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4524.8899999999994</v>
      </c>
      <c r="Q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4506.12</v>
      </c>
      <c r="R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4457.8899999999994</v>
      </c>
      <c r="S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4454.17</v>
      </c>
      <c r="T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4404.79</v>
      </c>
      <c r="U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4497.7199999999993</v>
      </c>
      <c r="V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4615.0999999999995</v>
      </c>
      <c r="W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4564.5999999999995</v>
      </c>
      <c r="X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4417.07</v>
      </c>
      <c r="Y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4496.99</v>
      </c>
    </row>
    <row r="516" spans="1:25" x14ac:dyDescent="0.2">
      <c r="A516" s="83">
        <f t="shared" si="13"/>
        <v>42234</v>
      </c>
      <c r="B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4268.43</v>
      </c>
      <c r="C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4199.87</v>
      </c>
      <c r="D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4183.4799999999996</v>
      </c>
      <c r="E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4177.67</v>
      </c>
      <c r="F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4149.2299999999996</v>
      </c>
      <c r="G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4152.75</v>
      </c>
      <c r="H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4176.8500000000004</v>
      </c>
      <c r="I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4282.0599999999995</v>
      </c>
      <c r="J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4230.5199999999995</v>
      </c>
      <c r="K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4403.2299999999996</v>
      </c>
      <c r="L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4492.1399999999994</v>
      </c>
      <c r="M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4499.29</v>
      </c>
      <c r="N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4468.4699999999993</v>
      </c>
      <c r="O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4486.95</v>
      </c>
      <c r="P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4496.6099999999997</v>
      </c>
      <c r="Q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4483.2999999999993</v>
      </c>
      <c r="R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4437.4699999999993</v>
      </c>
      <c r="S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4436.57</v>
      </c>
      <c r="T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4407.42</v>
      </c>
      <c r="U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4480.57</v>
      </c>
      <c r="V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4578.99</v>
      </c>
      <c r="W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4542.7299999999996</v>
      </c>
      <c r="X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4419.59</v>
      </c>
      <c r="Y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4477.8099999999995</v>
      </c>
    </row>
    <row r="517" spans="1:25" x14ac:dyDescent="0.2">
      <c r="A517" s="83">
        <f t="shared" si="13"/>
        <v>42235</v>
      </c>
      <c r="B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4256.7699999999995</v>
      </c>
      <c r="C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4197.8</v>
      </c>
      <c r="D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4156.13</v>
      </c>
      <c r="E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4141.2</v>
      </c>
      <c r="F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4110.1499999999996</v>
      </c>
      <c r="G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4134.5199999999995</v>
      </c>
      <c r="H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4175.26</v>
      </c>
      <c r="I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4275.38</v>
      </c>
      <c r="J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4217.95</v>
      </c>
      <c r="K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4402.24</v>
      </c>
      <c r="L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4456.4699999999993</v>
      </c>
      <c r="M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4468.1899999999996</v>
      </c>
      <c r="N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4469.5199999999995</v>
      </c>
      <c r="O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4487.96</v>
      </c>
      <c r="P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4498.49</v>
      </c>
      <c r="Q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4498.01</v>
      </c>
      <c r="R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4437.87</v>
      </c>
      <c r="S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4439.3099999999995</v>
      </c>
      <c r="T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4404.1000000000004</v>
      </c>
      <c r="U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4481.7199999999993</v>
      </c>
      <c r="V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4583.4799999999996</v>
      </c>
      <c r="W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4547.4699999999993</v>
      </c>
      <c r="X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4412.5499999999993</v>
      </c>
      <c r="Y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4478.4699999999993</v>
      </c>
    </row>
    <row r="518" spans="1:25" x14ac:dyDescent="0.2">
      <c r="A518" s="83">
        <f t="shared" si="13"/>
        <v>42236</v>
      </c>
      <c r="B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4270.78</v>
      </c>
      <c r="C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4216.41</v>
      </c>
      <c r="D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4183.92</v>
      </c>
      <c r="E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4159.5</v>
      </c>
      <c r="F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4142.38</v>
      </c>
      <c r="G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4150.67</v>
      </c>
      <c r="H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4186.26</v>
      </c>
      <c r="I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4278.8</v>
      </c>
      <c r="J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4301.05</v>
      </c>
      <c r="K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4442.4799999999996</v>
      </c>
      <c r="L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4478.03</v>
      </c>
      <c r="M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4494.1000000000004</v>
      </c>
      <c r="N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4479.7999999999993</v>
      </c>
      <c r="O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4471.76</v>
      </c>
      <c r="P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4475.7999999999993</v>
      </c>
      <c r="Q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4465.0499999999993</v>
      </c>
      <c r="R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4448.9799999999996</v>
      </c>
      <c r="S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4446.1399999999994</v>
      </c>
      <c r="T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4470.3599999999997</v>
      </c>
      <c r="U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4533.1899999999996</v>
      </c>
      <c r="V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4600.6099999999997</v>
      </c>
      <c r="W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4555.2199999999993</v>
      </c>
      <c r="X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4413.2699999999995</v>
      </c>
      <c r="Y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4587.92</v>
      </c>
    </row>
    <row r="519" spans="1:25" x14ac:dyDescent="0.2">
      <c r="A519" s="83">
        <f t="shared" si="13"/>
        <v>42237</v>
      </c>
      <c r="B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4264.28</v>
      </c>
      <c r="C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4207.24</v>
      </c>
      <c r="D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4180.32</v>
      </c>
      <c r="E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4163.3</v>
      </c>
      <c r="F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4145.87</v>
      </c>
      <c r="G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4151.84</v>
      </c>
      <c r="H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4185.0599999999995</v>
      </c>
      <c r="I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4280.46</v>
      </c>
      <c r="J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4262.2299999999996</v>
      </c>
      <c r="K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4447.3599999999997</v>
      </c>
      <c r="L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4492.87</v>
      </c>
      <c r="M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4508.04</v>
      </c>
      <c r="N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4508.95</v>
      </c>
      <c r="O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4512.93</v>
      </c>
      <c r="P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4487.2299999999996</v>
      </c>
      <c r="Q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4484.0999999999995</v>
      </c>
      <c r="R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4440.24</v>
      </c>
      <c r="S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4420.58</v>
      </c>
      <c r="T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4400.5599999999995</v>
      </c>
      <c r="U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4525.54</v>
      </c>
      <c r="V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4581.68</v>
      </c>
      <c r="W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4559.8999999999996</v>
      </c>
      <c r="X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4377.01</v>
      </c>
      <c r="Y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4469.82</v>
      </c>
    </row>
    <row r="520" spans="1:25" x14ac:dyDescent="0.2">
      <c r="A520" s="83">
        <f t="shared" si="13"/>
        <v>42238</v>
      </c>
      <c r="B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4378.96</v>
      </c>
      <c r="C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4286.78</v>
      </c>
      <c r="D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4244.21</v>
      </c>
      <c r="E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4239.82</v>
      </c>
      <c r="F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4194.5599999999995</v>
      </c>
      <c r="G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4174.33</v>
      </c>
      <c r="H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4199.8099999999995</v>
      </c>
      <c r="I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4268.5199999999995</v>
      </c>
      <c r="J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4541.1299999999992</v>
      </c>
      <c r="K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4416.3999999999996</v>
      </c>
      <c r="L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4465.01</v>
      </c>
      <c r="M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4483.54</v>
      </c>
      <c r="N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4491.87</v>
      </c>
      <c r="O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4494.62</v>
      </c>
      <c r="P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4500.45</v>
      </c>
      <c r="Q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4486.9799999999996</v>
      </c>
      <c r="R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4299.55</v>
      </c>
      <c r="S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4474.0499999999993</v>
      </c>
      <c r="T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4483.4399999999996</v>
      </c>
      <c r="U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4604.1399999999994</v>
      </c>
      <c r="V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4614.0199999999995</v>
      </c>
      <c r="W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4636.2</v>
      </c>
      <c r="X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4464.3099999999995</v>
      </c>
      <c r="Y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4323.01</v>
      </c>
    </row>
    <row r="521" spans="1:25" x14ac:dyDescent="0.2">
      <c r="A521" s="83">
        <f t="shared" si="13"/>
        <v>42239</v>
      </c>
      <c r="B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4351.5</v>
      </c>
      <c r="C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4245.8</v>
      </c>
      <c r="D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4194.63</v>
      </c>
      <c r="E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4178.7</v>
      </c>
      <c r="F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4155.91</v>
      </c>
      <c r="G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4126.68</v>
      </c>
      <c r="H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4146.76</v>
      </c>
      <c r="I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4196.2</v>
      </c>
      <c r="J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4346.51</v>
      </c>
      <c r="K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4306.62</v>
      </c>
      <c r="L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4345.6899999999996</v>
      </c>
      <c r="M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4367.28</v>
      </c>
      <c r="N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4379.1399999999994</v>
      </c>
      <c r="O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4383.16</v>
      </c>
      <c r="P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4382.96</v>
      </c>
      <c r="Q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4354.82</v>
      </c>
      <c r="R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4210.9799999999996</v>
      </c>
      <c r="S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4343.2</v>
      </c>
      <c r="T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4370.3999999999996</v>
      </c>
      <c r="U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4470.3999999999996</v>
      </c>
      <c r="V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4516.2999999999993</v>
      </c>
      <c r="W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4479.0599999999995</v>
      </c>
      <c r="X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4369.1299999999992</v>
      </c>
      <c r="Y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4221.0199999999995</v>
      </c>
    </row>
    <row r="522" spans="1:25" x14ac:dyDescent="0.2">
      <c r="A522" s="83">
        <f t="shared" si="13"/>
        <v>42240</v>
      </c>
      <c r="B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4252.38</v>
      </c>
      <c r="C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4208.5</v>
      </c>
      <c r="D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4155.93</v>
      </c>
      <c r="E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4149.03</v>
      </c>
      <c r="F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4144.5</v>
      </c>
      <c r="G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4137.2699999999995</v>
      </c>
      <c r="H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4170.4399999999996</v>
      </c>
      <c r="I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4254.21</v>
      </c>
      <c r="J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4257.05</v>
      </c>
      <c r="K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4377.8599999999997</v>
      </c>
      <c r="L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4396.54</v>
      </c>
      <c r="M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4400.82</v>
      </c>
      <c r="N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4358.04</v>
      </c>
      <c r="O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4364.34</v>
      </c>
      <c r="P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4347.0499999999993</v>
      </c>
      <c r="Q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4330.54</v>
      </c>
      <c r="R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4303.34</v>
      </c>
      <c r="S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4300.12</v>
      </c>
      <c r="T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4330.76</v>
      </c>
      <c r="U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4452.95</v>
      </c>
      <c r="V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4500.7699999999995</v>
      </c>
      <c r="W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4455.43</v>
      </c>
      <c r="X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4331.49</v>
      </c>
      <c r="Y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4437.41</v>
      </c>
    </row>
    <row r="523" spans="1:25" x14ac:dyDescent="0.2">
      <c r="A523" s="83">
        <f t="shared" si="13"/>
        <v>42241</v>
      </c>
      <c r="B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4249.5999999999995</v>
      </c>
      <c r="C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4187.7299999999996</v>
      </c>
      <c r="D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4163.41</v>
      </c>
      <c r="E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4152.45</v>
      </c>
      <c r="F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4145.91</v>
      </c>
      <c r="G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4139.87</v>
      </c>
      <c r="H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4174.26</v>
      </c>
      <c r="I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4277.83</v>
      </c>
      <c r="J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4230.6499999999996</v>
      </c>
      <c r="K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4325.91</v>
      </c>
      <c r="L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4375.01</v>
      </c>
      <c r="M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4375.4599999999991</v>
      </c>
      <c r="N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4322.17</v>
      </c>
      <c r="O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4321.2299999999996</v>
      </c>
      <c r="P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4304.33</v>
      </c>
      <c r="Q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4304.4799999999996</v>
      </c>
      <c r="R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4301.95</v>
      </c>
      <c r="S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4299.1099999999997</v>
      </c>
      <c r="T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4329.0199999999995</v>
      </c>
      <c r="U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4452.0499999999993</v>
      </c>
      <c r="V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4503.3999999999996</v>
      </c>
      <c r="W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4464.75</v>
      </c>
      <c r="X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4304.04</v>
      </c>
      <c r="Y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4518.67</v>
      </c>
    </row>
    <row r="524" spans="1:25" x14ac:dyDescent="0.2">
      <c r="A524" s="83">
        <f t="shared" si="13"/>
        <v>42242</v>
      </c>
      <c r="B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4204.5599999999995</v>
      </c>
      <c r="C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4138.21</v>
      </c>
      <c r="D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4105.3599999999997</v>
      </c>
      <c r="E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4104.5199999999995</v>
      </c>
      <c r="F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4041.83</v>
      </c>
      <c r="G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4108.45</v>
      </c>
      <c r="H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4138.3899999999994</v>
      </c>
      <c r="I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4202.41</v>
      </c>
      <c r="J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4131.91</v>
      </c>
      <c r="K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4235.28</v>
      </c>
      <c r="L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4292.2</v>
      </c>
      <c r="M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4319.6399999999994</v>
      </c>
      <c r="N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4273.91</v>
      </c>
      <c r="O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4259.93</v>
      </c>
      <c r="P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4255.6899999999996</v>
      </c>
      <c r="Q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4245.7699999999995</v>
      </c>
      <c r="R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4249.0199999999995</v>
      </c>
      <c r="S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4248.28</v>
      </c>
      <c r="T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4259.71</v>
      </c>
      <c r="U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4392.76</v>
      </c>
      <c r="V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4413.5599999999995</v>
      </c>
      <c r="W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4362.08</v>
      </c>
      <c r="X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4241.82</v>
      </c>
      <c r="Y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4334.1099999999997</v>
      </c>
    </row>
    <row r="525" spans="1:25" x14ac:dyDescent="0.2">
      <c r="A525" s="83">
        <f t="shared" si="13"/>
        <v>42243</v>
      </c>
      <c r="B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4223.28</v>
      </c>
      <c r="C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4174.9799999999996</v>
      </c>
      <c r="D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4142.3</v>
      </c>
      <c r="E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4136.13</v>
      </c>
      <c r="F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4138.13</v>
      </c>
      <c r="G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4137.7299999999996</v>
      </c>
      <c r="H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4166.9399999999996</v>
      </c>
      <c r="I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4230.03</v>
      </c>
      <c r="J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4182.17</v>
      </c>
      <c r="K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4304.8</v>
      </c>
      <c r="L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4334.2299999999996</v>
      </c>
      <c r="M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4384.58</v>
      </c>
      <c r="N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4349.83</v>
      </c>
      <c r="O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4363.2999999999993</v>
      </c>
      <c r="P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4347.8899999999994</v>
      </c>
      <c r="Q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4347.67</v>
      </c>
      <c r="R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4314.03</v>
      </c>
      <c r="S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4345.7299999999996</v>
      </c>
      <c r="T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4409.32</v>
      </c>
      <c r="U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4501.07</v>
      </c>
      <c r="V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4491.6899999999996</v>
      </c>
      <c r="W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4452.49</v>
      </c>
      <c r="X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4301.5599999999995</v>
      </c>
      <c r="Y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4364.2299999999996</v>
      </c>
    </row>
    <row r="526" spans="1:25" x14ac:dyDescent="0.2">
      <c r="A526" s="83">
        <f t="shared" si="13"/>
        <v>42244</v>
      </c>
      <c r="B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4204.67</v>
      </c>
      <c r="C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4154.71</v>
      </c>
      <c r="D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4129.8899999999994</v>
      </c>
      <c r="E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4125.1899999999996</v>
      </c>
      <c r="F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4124.24</v>
      </c>
      <c r="G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4127.91</v>
      </c>
      <c r="H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4169.0599999999995</v>
      </c>
      <c r="I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4261.3599999999997</v>
      </c>
      <c r="J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4191.8899999999994</v>
      </c>
      <c r="K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4328.76</v>
      </c>
      <c r="L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4401.6299999999992</v>
      </c>
      <c r="M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4422</v>
      </c>
      <c r="N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4395.24</v>
      </c>
      <c r="O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4382.03</v>
      </c>
      <c r="P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4350.8899999999994</v>
      </c>
      <c r="Q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4319.2199999999993</v>
      </c>
      <c r="R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4311.7699999999995</v>
      </c>
      <c r="S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4307.32</v>
      </c>
      <c r="T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4326.68</v>
      </c>
      <c r="U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4483.8499999999995</v>
      </c>
      <c r="V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4487.8499999999995</v>
      </c>
      <c r="W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4443.2699999999995</v>
      </c>
      <c r="X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4291.5999999999995</v>
      </c>
      <c r="Y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4331.59</v>
      </c>
    </row>
    <row r="527" spans="1:25" x14ac:dyDescent="0.2">
      <c r="A527" s="83">
        <f t="shared" si="13"/>
        <v>42245</v>
      </c>
      <c r="B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4248.37</v>
      </c>
      <c r="C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4200.6000000000004</v>
      </c>
      <c r="D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4169.55</v>
      </c>
      <c r="E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4161.1399999999994</v>
      </c>
      <c r="F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4153.92</v>
      </c>
      <c r="G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4129.53</v>
      </c>
      <c r="H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4154.58</v>
      </c>
      <c r="I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4189.7</v>
      </c>
      <c r="J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4312.5</v>
      </c>
      <c r="K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4205.66</v>
      </c>
      <c r="L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4251.76</v>
      </c>
      <c r="M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4256.8599999999997</v>
      </c>
      <c r="N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4230.62</v>
      </c>
      <c r="O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4220.29</v>
      </c>
      <c r="P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4214.05</v>
      </c>
      <c r="Q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4212.25</v>
      </c>
      <c r="R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4245.01</v>
      </c>
      <c r="S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4242.2199999999993</v>
      </c>
      <c r="T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4246.75</v>
      </c>
      <c r="U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4427.28</v>
      </c>
      <c r="V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4470.2299999999996</v>
      </c>
      <c r="W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4462.7</v>
      </c>
      <c r="X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4337.45</v>
      </c>
      <c r="Y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4182.4399999999996</v>
      </c>
    </row>
    <row r="528" spans="1:25" x14ac:dyDescent="0.2">
      <c r="A528" s="83">
        <f t="shared" si="13"/>
        <v>42246</v>
      </c>
      <c r="B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4263.7</v>
      </c>
      <c r="C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4195.13</v>
      </c>
      <c r="D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4161.95</v>
      </c>
      <c r="E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4150.33</v>
      </c>
      <c r="F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4147.1899999999996</v>
      </c>
      <c r="G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4118.75</v>
      </c>
      <c r="H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4129.72</v>
      </c>
      <c r="I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4140.16</v>
      </c>
      <c r="J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4215.59</v>
      </c>
      <c r="K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4138.5199999999995</v>
      </c>
      <c r="L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4193.09</v>
      </c>
      <c r="M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4226.6399999999994</v>
      </c>
      <c r="N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4214.22</v>
      </c>
      <c r="O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4204.38</v>
      </c>
      <c r="P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4201.3499999999995</v>
      </c>
      <c r="Q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4175.2</v>
      </c>
      <c r="R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4159.91</v>
      </c>
      <c r="S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4156.9399999999996</v>
      </c>
      <c r="T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4228.21</v>
      </c>
      <c r="U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4401</v>
      </c>
      <c r="V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4445.5</v>
      </c>
      <c r="W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4395.92</v>
      </c>
      <c r="X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4299.1899999999996</v>
      </c>
      <c r="Y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4169.49</v>
      </c>
    </row>
    <row r="529" spans="1:25" x14ac:dyDescent="0.2">
      <c r="A529" s="83">
        <f t="shared" si="13"/>
        <v>42247</v>
      </c>
      <c r="B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4241.9799999999996</v>
      </c>
      <c r="C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4185.6499999999996</v>
      </c>
      <c r="D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4162.5</v>
      </c>
      <c r="E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4145.58</v>
      </c>
      <c r="F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4146.57</v>
      </c>
      <c r="G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4140.1399999999994</v>
      </c>
      <c r="H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4160.08</v>
      </c>
      <c r="I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4239.72</v>
      </c>
      <c r="J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4186.26</v>
      </c>
      <c r="K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4300.09</v>
      </c>
      <c r="L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4327.58</v>
      </c>
      <c r="M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4319.9799999999996</v>
      </c>
      <c r="N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4298.3099999999995</v>
      </c>
      <c r="O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4290.63</v>
      </c>
      <c r="P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4264.8899999999994</v>
      </c>
      <c r="Q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4271.84</v>
      </c>
      <c r="R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4243.62</v>
      </c>
      <c r="S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4218.32</v>
      </c>
      <c r="T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4242.8</v>
      </c>
      <c r="U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4417.7699999999995</v>
      </c>
      <c r="V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4466.79</v>
      </c>
      <c r="W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4386.9599999999991</v>
      </c>
      <c r="X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4279.79</v>
      </c>
      <c r="Y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4326.1499999999996</v>
      </c>
    </row>
    <row r="530" spans="1:25" x14ac:dyDescent="0.25">
      <c r="A530" s="9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6"/>
    </row>
    <row r="531" spans="1:25" x14ac:dyDescent="0.25">
      <c r="A531" s="91" t="s">
        <v>158</v>
      </c>
      <c r="B531" s="82"/>
      <c r="C531" s="82"/>
      <c r="D531" s="82"/>
    </row>
    <row r="532" spans="1:25" ht="12.75" x14ac:dyDescent="0.2">
      <c r="A532" s="171" t="s">
        <v>49</v>
      </c>
      <c r="B532" s="182" t="s">
        <v>128</v>
      </c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4"/>
    </row>
    <row r="533" spans="1:25" ht="12.75" x14ac:dyDescent="0.2">
      <c r="A533" s="172"/>
      <c r="B533" s="185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7"/>
    </row>
    <row r="534" spans="1:25" ht="12.75" x14ac:dyDescent="0.2">
      <c r="A534" s="172"/>
      <c r="B534" s="174" t="s">
        <v>129</v>
      </c>
      <c r="C534" s="165" t="s">
        <v>130</v>
      </c>
      <c r="D534" s="165" t="s">
        <v>131</v>
      </c>
      <c r="E534" s="165" t="s">
        <v>132</v>
      </c>
      <c r="F534" s="165" t="s">
        <v>133</v>
      </c>
      <c r="G534" s="165" t="s">
        <v>134</v>
      </c>
      <c r="H534" s="165" t="s">
        <v>135</v>
      </c>
      <c r="I534" s="165" t="s">
        <v>136</v>
      </c>
      <c r="J534" s="165" t="s">
        <v>137</v>
      </c>
      <c r="K534" s="165" t="s">
        <v>138</v>
      </c>
      <c r="L534" s="165" t="s">
        <v>139</v>
      </c>
      <c r="M534" s="165" t="s">
        <v>140</v>
      </c>
      <c r="N534" s="176" t="s">
        <v>141</v>
      </c>
      <c r="O534" s="165" t="s">
        <v>142</v>
      </c>
      <c r="P534" s="165" t="s">
        <v>143</v>
      </c>
      <c r="Q534" s="165" t="s">
        <v>144</v>
      </c>
      <c r="R534" s="165" t="s">
        <v>145</v>
      </c>
      <c r="S534" s="165" t="s">
        <v>146</v>
      </c>
      <c r="T534" s="165" t="s">
        <v>147</v>
      </c>
      <c r="U534" s="165" t="s">
        <v>148</v>
      </c>
      <c r="V534" s="165" t="s">
        <v>149</v>
      </c>
      <c r="W534" s="165" t="s">
        <v>150</v>
      </c>
      <c r="X534" s="165" t="s">
        <v>151</v>
      </c>
      <c r="Y534" s="165" t="s">
        <v>152</v>
      </c>
    </row>
    <row r="535" spans="1:25" ht="12.75" x14ac:dyDescent="0.2">
      <c r="A535" s="173"/>
      <c r="B535" s="17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77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</row>
    <row r="536" spans="1:25" x14ac:dyDescent="0.2">
      <c r="A536" s="83">
        <f>A499</f>
        <v>42217</v>
      </c>
      <c r="B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4348.3599999999997</v>
      </c>
      <c r="C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4207.37</v>
      </c>
      <c r="D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4114.51</v>
      </c>
      <c r="E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4096.49</v>
      </c>
      <c r="F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4086.8599999999997</v>
      </c>
      <c r="G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4084.97</v>
      </c>
      <c r="H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4079.56</v>
      </c>
      <c r="I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4127.67</v>
      </c>
      <c r="J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4238.3899999999994</v>
      </c>
      <c r="K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4252.0999999999995</v>
      </c>
      <c r="L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4330.7</v>
      </c>
      <c r="M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4407.0999999999995</v>
      </c>
      <c r="N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4358.12</v>
      </c>
      <c r="O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4354.3499999999995</v>
      </c>
      <c r="P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4352.38</v>
      </c>
      <c r="Q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4392.33</v>
      </c>
      <c r="R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4328.12</v>
      </c>
      <c r="S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4353.3899999999994</v>
      </c>
      <c r="T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4328.21</v>
      </c>
      <c r="U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4384.7199999999993</v>
      </c>
      <c r="V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4421.5499999999993</v>
      </c>
      <c r="W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4470.3799999999992</v>
      </c>
      <c r="X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4398.79</v>
      </c>
      <c r="Y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4216.1099999999997</v>
      </c>
    </row>
    <row r="537" spans="1:25" x14ac:dyDescent="0.2">
      <c r="A537" s="83">
        <f>A536+1</f>
        <v>42218</v>
      </c>
      <c r="B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4265.6899999999996</v>
      </c>
      <c r="C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4131.32</v>
      </c>
      <c r="D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4103.8</v>
      </c>
      <c r="E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4092.5099999999998</v>
      </c>
      <c r="F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4069.49</v>
      </c>
      <c r="G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4053.7999999999997</v>
      </c>
      <c r="H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4078.87</v>
      </c>
      <c r="I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4107.22</v>
      </c>
      <c r="J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4204.43</v>
      </c>
      <c r="K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4180.58</v>
      </c>
      <c r="L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4287.17</v>
      </c>
      <c r="M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4301.25</v>
      </c>
      <c r="N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4313.47</v>
      </c>
      <c r="O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4297.26</v>
      </c>
      <c r="P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4299.4799999999996</v>
      </c>
      <c r="Q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4298.87</v>
      </c>
      <c r="R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4298.1099999999997</v>
      </c>
      <c r="S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4266</v>
      </c>
      <c r="T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4265.6499999999996</v>
      </c>
      <c r="U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4263.21</v>
      </c>
      <c r="V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4405.17</v>
      </c>
      <c r="W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4438.2199999999993</v>
      </c>
      <c r="X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4342.3599999999997</v>
      </c>
      <c r="Y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4220.41</v>
      </c>
    </row>
    <row r="538" spans="1:25" x14ac:dyDescent="0.2">
      <c r="A538" s="83">
        <f t="shared" ref="A538:A566" si="14">A537+1</f>
        <v>42219</v>
      </c>
      <c r="B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4196.0599999999995</v>
      </c>
      <c r="C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4115.0199999999995</v>
      </c>
      <c r="D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4085.92</v>
      </c>
      <c r="E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4070.5099999999998</v>
      </c>
      <c r="F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4057.22</v>
      </c>
      <c r="G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4058.66</v>
      </c>
      <c r="H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4074.96</v>
      </c>
      <c r="I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4205</v>
      </c>
      <c r="J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4146.05</v>
      </c>
      <c r="K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4297.6000000000004</v>
      </c>
      <c r="L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4415.4799999999996</v>
      </c>
      <c r="M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4434.8500000000004</v>
      </c>
      <c r="N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4414.6299999999992</v>
      </c>
      <c r="O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4404.92</v>
      </c>
      <c r="P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4402.1399999999994</v>
      </c>
      <c r="Q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4409.5</v>
      </c>
      <c r="R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4406.18</v>
      </c>
      <c r="S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4356.93</v>
      </c>
      <c r="T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4328.1899999999996</v>
      </c>
      <c r="U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4330.16</v>
      </c>
      <c r="V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4411.0999999999995</v>
      </c>
      <c r="W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4458.2299999999996</v>
      </c>
      <c r="X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4370.67</v>
      </c>
      <c r="Y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4461.0599999999995</v>
      </c>
    </row>
    <row r="539" spans="1:25" x14ac:dyDescent="0.2">
      <c r="A539" s="83">
        <f t="shared" si="14"/>
        <v>42220</v>
      </c>
      <c r="B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4192</v>
      </c>
      <c r="C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4066.2799999999997</v>
      </c>
      <c r="D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4039.58</v>
      </c>
      <c r="E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4030.72</v>
      </c>
      <c r="F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4025.33</v>
      </c>
      <c r="G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4027.27</v>
      </c>
      <c r="H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4031.95</v>
      </c>
      <c r="I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4138.8</v>
      </c>
      <c r="J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4123.72</v>
      </c>
      <c r="K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4303.9699999999993</v>
      </c>
      <c r="L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4373.7699999999995</v>
      </c>
      <c r="M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4416.9699999999993</v>
      </c>
      <c r="N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4378.8099999999995</v>
      </c>
      <c r="O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4373.01</v>
      </c>
      <c r="P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4375.58</v>
      </c>
      <c r="Q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4376.5999999999995</v>
      </c>
      <c r="R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4338.3599999999997</v>
      </c>
      <c r="S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4321.12</v>
      </c>
      <c r="T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4304.3500000000004</v>
      </c>
      <c r="U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4332.3599999999997</v>
      </c>
      <c r="V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4380.8499999999995</v>
      </c>
      <c r="W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4397.4699999999993</v>
      </c>
      <c r="X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4320.7</v>
      </c>
      <c r="Y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4445.3599999999997</v>
      </c>
    </row>
    <row r="540" spans="1:25" x14ac:dyDescent="0.2">
      <c r="A540" s="83">
        <f t="shared" si="14"/>
        <v>42221</v>
      </c>
      <c r="B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4366.4399999999996</v>
      </c>
      <c r="C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4163.25</v>
      </c>
      <c r="D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4109.3899999999994</v>
      </c>
      <c r="E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4089.6899999999996</v>
      </c>
      <c r="F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4064.68</v>
      </c>
      <c r="G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4061.47</v>
      </c>
      <c r="H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4102.03</v>
      </c>
      <c r="I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4184.6000000000004</v>
      </c>
      <c r="J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4181.1399999999994</v>
      </c>
      <c r="K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4358.25</v>
      </c>
      <c r="L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4439.9699999999993</v>
      </c>
      <c r="M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4520.3799999999992</v>
      </c>
      <c r="N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4521.68</v>
      </c>
      <c r="O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4521.53</v>
      </c>
      <c r="P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4544.3899999999994</v>
      </c>
      <c r="Q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4535.5999999999995</v>
      </c>
      <c r="R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4478.9399999999996</v>
      </c>
      <c r="S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4418.76</v>
      </c>
      <c r="T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4398.92</v>
      </c>
      <c r="U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4419.03</v>
      </c>
      <c r="V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4501.08</v>
      </c>
      <c r="W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4513.99</v>
      </c>
      <c r="X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4421.59</v>
      </c>
      <c r="Y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4531.1099999999997</v>
      </c>
    </row>
    <row r="541" spans="1:25" x14ac:dyDescent="0.2">
      <c r="A541" s="83">
        <f t="shared" si="14"/>
        <v>42222</v>
      </c>
      <c r="B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4402.41</v>
      </c>
      <c r="C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4140.3500000000004</v>
      </c>
      <c r="D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4123.07</v>
      </c>
      <c r="E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4119.74</v>
      </c>
      <c r="F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4093.23</v>
      </c>
      <c r="G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4079.71</v>
      </c>
      <c r="H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4126.8899999999994</v>
      </c>
      <c r="I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4234.26</v>
      </c>
      <c r="J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4169.8599999999997</v>
      </c>
      <c r="K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4358.8499999999995</v>
      </c>
      <c r="L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4443.8799999999992</v>
      </c>
      <c r="M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4466.3499999999995</v>
      </c>
      <c r="N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4443.9399999999996</v>
      </c>
      <c r="O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4464.2199999999993</v>
      </c>
      <c r="P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4479.42</v>
      </c>
      <c r="Q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4513.7299999999996</v>
      </c>
      <c r="R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4430.78</v>
      </c>
      <c r="S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4391.01</v>
      </c>
      <c r="T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4355.0999999999995</v>
      </c>
      <c r="U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4386.9699999999993</v>
      </c>
      <c r="V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4478.16</v>
      </c>
      <c r="W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4414.37</v>
      </c>
      <c r="X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4315.24</v>
      </c>
      <c r="Y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4469.4399999999996</v>
      </c>
    </row>
    <row r="542" spans="1:25" x14ac:dyDescent="0.2">
      <c r="A542" s="83">
        <f t="shared" si="14"/>
        <v>42223</v>
      </c>
      <c r="B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4312.9799999999996</v>
      </c>
      <c r="C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4146.87</v>
      </c>
      <c r="D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4126.1099999999997</v>
      </c>
      <c r="E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4113.4399999999996</v>
      </c>
      <c r="F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4106.04</v>
      </c>
      <c r="G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4093.77</v>
      </c>
      <c r="H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4117.8999999999996</v>
      </c>
      <c r="I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4219.93</v>
      </c>
      <c r="J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4162.47</v>
      </c>
      <c r="K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4374.04</v>
      </c>
      <c r="L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4445.5599999999995</v>
      </c>
      <c r="M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4464.93</v>
      </c>
      <c r="N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4440.03</v>
      </c>
      <c r="O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4499.01</v>
      </c>
      <c r="P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4498.68</v>
      </c>
      <c r="Q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4496.1099999999997</v>
      </c>
      <c r="R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4444.4799999999996</v>
      </c>
      <c r="S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4365.3799999999992</v>
      </c>
      <c r="T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4385.37</v>
      </c>
      <c r="U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4427.59</v>
      </c>
      <c r="V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4473.8999999999996</v>
      </c>
      <c r="W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4412.6399999999994</v>
      </c>
      <c r="X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4295.6399999999994</v>
      </c>
      <c r="Y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4443.67</v>
      </c>
    </row>
    <row r="543" spans="1:25" x14ac:dyDescent="0.2">
      <c r="A543" s="83">
        <f t="shared" si="14"/>
        <v>42224</v>
      </c>
      <c r="B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4259.9699999999993</v>
      </c>
      <c r="C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4146.87</v>
      </c>
      <c r="D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4116.59</v>
      </c>
      <c r="E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4107.24</v>
      </c>
      <c r="F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4092.68</v>
      </c>
      <c r="G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4065.14</v>
      </c>
      <c r="H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4106.3099999999995</v>
      </c>
      <c r="I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4218.8599999999997</v>
      </c>
      <c r="J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4425.7</v>
      </c>
      <c r="K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4341.67</v>
      </c>
      <c r="L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4395.5</v>
      </c>
      <c r="M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4415.0999999999995</v>
      </c>
      <c r="N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4415.2199999999993</v>
      </c>
      <c r="O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4408.26</v>
      </c>
      <c r="P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4389.12</v>
      </c>
      <c r="Q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4390.1399999999994</v>
      </c>
      <c r="R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4384.17</v>
      </c>
      <c r="S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4339.2699999999995</v>
      </c>
      <c r="T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4325.12</v>
      </c>
      <c r="U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4428.7099999999991</v>
      </c>
      <c r="V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4498.8999999999996</v>
      </c>
      <c r="W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4470.93</v>
      </c>
      <c r="X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4374.87</v>
      </c>
      <c r="Y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4195.34</v>
      </c>
    </row>
    <row r="544" spans="1:25" x14ac:dyDescent="0.2">
      <c r="A544" s="83">
        <f t="shared" si="14"/>
        <v>42225</v>
      </c>
      <c r="B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4286.4399999999996</v>
      </c>
      <c r="C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4168.3099999999995</v>
      </c>
      <c r="D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4121.7299999999996</v>
      </c>
      <c r="E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4119.8999999999996</v>
      </c>
      <c r="F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4101.32</v>
      </c>
      <c r="G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4082.1299999999997</v>
      </c>
      <c r="H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4114.92</v>
      </c>
      <c r="I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4163.55</v>
      </c>
      <c r="J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4315.38</v>
      </c>
      <c r="K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4203.8999999999996</v>
      </c>
      <c r="L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4291.93</v>
      </c>
      <c r="M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4328.93</v>
      </c>
      <c r="N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4303.9399999999996</v>
      </c>
      <c r="O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4305.6499999999996</v>
      </c>
      <c r="P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4312.59</v>
      </c>
      <c r="Q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4315.1899999999996</v>
      </c>
      <c r="R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4328.4599999999991</v>
      </c>
      <c r="S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4309.3599999999997</v>
      </c>
      <c r="T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4283.3599999999997</v>
      </c>
      <c r="U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4403.58</v>
      </c>
      <c r="V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4450.16</v>
      </c>
      <c r="W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4451.28</v>
      </c>
      <c r="X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4326.37</v>
      </c>
      <c r="Y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4159.92</v>
      </c>
    </row>
    <row r="545" spans="1:25" x14ac:dyDescent="0.2">
      <c r="A545" s="83">
        <f t="shared" si="14"/>
        <v>42226</v>
      </c>
      <c r="B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4247.6399999999994</v>
      </c>
      <c r="C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4144.66</v>
      </c>
      <c r="D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4121.75</v>
      </c>
      <c r="E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4104.74</v>
      </c>
      <c r="F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4072.56</v>
      </c>
      <c r="G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4067.44</v>
      </c>
      <c r="H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4117.79</v>
      </c>
      <c r="I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4228.84</v>
      </c>
      <c r="J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4150.58</v>
      </c>
      <c r="K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4361.95</v>
      </c>
      <c r="L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4437.45</v>
      </c>
      <c r="M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4469.3999999999996</v>
      </c>
      <c r="N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4433.0999999999995</v>
      </c>
      <c r="O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4580.25</v>
      </c>
      <c r="P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4604.46</v>
      </c>
      <c r="Q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4692.2299999999996</v>
      </c>
      <c r="R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4521.82</v>
      </c>
      <c r="S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4414.92</v>
      </c>
      <c r="T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4315.04</v>
      </c>
      <c r="U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4401.7199999999993</v>
      </c>
      <c r="V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4457.5599999999995</v>
      </c>
      <c r="W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4370.49</v>
      </c>
      <c r="X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4220.49</v>
      </c>
      <c r="Y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4403.2299999999996</v>
      </c>
    </row>
    <row r="546" spans="1:25" x14ac:dyDescent="0.2">
      <c r="A546" s="83">
        <f t="shared" si="14"/>
        <v>42227</v>
      </c>
      <c r="B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4406.9399999999996</v>
      </c>
      <c r="C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4165.76</v>
      </c>
      <c r="D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4127.8599999999997</v>
      </c>
      <c r="E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4104.87</v>
      </c>
      <c r="F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4079.54</v>
      </c>
      <c r="G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4068.95</v>
      </c>
      <c r="H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4114.03</v>
      </c>
      <c r="I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4214.12</v>
      </c>
      <c r="J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4149.9699999999993</v>
      </c>
      <c r="K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4447.0599999999995</v>
      </c>
      <c r="L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4552.17</v>
      </c>
      <c r="M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4571.3999999999996</v>
      </c>
      <c r="N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4451.43</v>
      </c>
      <c r="O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4472.25</v>
      </c>
      <c r="P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4801.62</v>
      </c>
      <c r="Q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4641.67</v>
      </c>
      <c r="R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4420.66</v>
      </c>
      <c r="S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4370.45</v>
      </c>
      <c r="T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4324.18</v>
      </c>
      <c r="U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4415.5499999999993</v>
      </c>
      <c r="V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4464</v>
      </c>
      <c r="W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4382.6799999999994</v>
      </c>
      <c r="X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4229</v>
      </c>
      <c r="Y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4399.9399999999996</v>
      </c>
    </row>
    <row r="547" spans="1:25" x14ac:dyDescent="0.2">
      <c r="A547" s="83">
        <f t="shared" si="14"/>
        <v>42228</v>
      </c>
      <c r="B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4179.33</v>
      </c>
      <c r="C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4123.82</v>
      </c>
      <c r="D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4095.79</v>
      </c>
      <c r="E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4081.37</v>
      </c>
      <c r="F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4067.35</v>
      </c>
      <c r="G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4059.2599999999998</v>
      </c>
      <c r="H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4103.32</v>
      </c>
      <c r="I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4185.57</v>
      </c>
      <c r="J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4062.62</v>
      </c>
      <c r="K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4244.6499999999996</v>
      </c>
      <c r="L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4290.97</v>
      </c>
      <c r="M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4298.97</v>
      </c>
      <c r="N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4320.5199999999995</v>
      </c>
      <c r="O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4346.0499999999993</v>
      </c>
      <c r="P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4327.26</v>
      </c>
      <c r="Q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4324.0499999999993</v>
      </c>
      <c r="R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4284.4799999999996</v>
      </c>
      <c r="S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4278.34</v>
      </c>
      <c r="T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4273.7699999999995</v>
      </c>
      <c r="U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4391.79</v>
      </c>
      <c r="V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4395.3899999999994</v>
      </c>
      <c r="W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4385.9399999999996</v>
      </c>
      <c r="X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4299.7199999999993</v>
      </c>
      <c r="Y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4421.08</v>
      </c>
    </row>
    <row r="548" spans="1:25" x14ac:dyDescent="0.2">
      <c r="A548" s="83">
        <f t="shared" si="14"/>
        <v>42229</v>
      </c>
      <c r="B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4175.83</v>
      </c>
      <c r="C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4109.05</v>
      </c>
      <c r="D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4089.4</v>
      </c>
      <c r="E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4071.19</v>
      </c>
      <c r="F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4056.97</v>
      </c>
      <c r="G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4054.06</v>
      </c>
      <c r="H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4089.5699999999997</v>
      </c>
      <c r="I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4207.67</v>
      </c>
      <c r="J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4108.93</v>
      </c>
      <c r="K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4277.7</v>
      </c>
      <c r="L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4350.58</v>
      </c>
      <c r="M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4395.3099999999995</v>
      </c>
      <c r="N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4362.1499999999996</v>
      </c>
      <c r="O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4367.63</v>
      </c>
      <c r="P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4374.95</v>
      </c>
      <c r="Q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4380.5499999999993</v>
      </c>
      <c r="R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4327.6899999999996</v>
      </c>
      <c r="S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4305.1000000000004</v>
      </c>
      <c r="T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4275.54</v>
      </c>
      <c r="U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4387.6099999999997</v>
      </c>
      <c r="V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4450.5</v>
      </c>
      <c r="W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4408.07</v>
      </c>
      <c r="X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4311.84</v>
      </c>
      <c r="Y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4337.92</v>
      </c>
    </row>
    <row r="549" spans="1:25" x14ac:dyDescent="0.2">
      <c r="A549" s="83">
        <f t="shared" si="14"/>
        <v>42230</v>
      </c>
      <c r="B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4165.84</v>
      </c>
      <c r="C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4109.88</v>
      </c>
      <c r="D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4094.7</v>
      </c>
      <c r="E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4079.14</v>
      </c>
      <c r="F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4057.14</v>
      </c>
      <c r="G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4058.0899999999997</v>
      </c>
      <c r="H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4097.72</v>
      </c>
      <c r="I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4193.79</v>
      </c>
      <c r="J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4132.7299999999996</v>
      </c>
      <c r="K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4301.05</v>
      </c>
      <c r="L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4346.74</v>
      </c>
      <c r="M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4375.9799999999996</v>
      </c>
      <c r="N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4365.1099999999997</v>
      </c>
      <c r="O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4410.1799999999994</v>
      </c>
      <c r="P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4423.16</v>
      </c>
      <c r="Q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4430.8899999999994</v>
      </c>
      <c r="R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4374.17</v>
      </c>
      <c r="S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4330.95</v>
      </c>
      <c r="T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4300.01</v>
      </c>
      <c r="U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4382.76</v>
      </c>
      <c r="V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4482.9399999999996</v>
      </c>
      <c r="W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4430.63</v>
      </c>
      <c r="X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4307.53</v>
      </c>
      <c r="Y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4387.7999999999993</v>
      </c>
    </row>
    <row r="550" spans="1:25" x14ac:dyDescent="0.2">
      <c r="A550" s="83">
        <f t="shared" si="14"/>
        <v>42231</v>
      </c>
      <c r="B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4314.38</v>
      </c>
      <c r="C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4231.57</v>
      </c>
      <c r="D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4168.79</v>
      </c>
      <c r="E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4149.3099999999995</v>
      </c>
      <c r="F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4127.3</v>
      </c>
      <c r="G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4110.37</v>
      </c>
      <c r="H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4121.92</v>
      </c>
      <c r="I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4194.21</v>
      </c>
      <c r="J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4366.3799999999992</v>
      </c>
      <c r="K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4387.18</v>
      </c>
      <c r="L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4480.51</v>
      </c>
      <c r="M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4546.12</v>
      </c>
      <c r="N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4519.18</v>
      </c>
      <c r="O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4548.78</v>
      </c>
      <c r="P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4562.67</v>
      </c>
      <c r="Q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4515.07</v>
      </c>
      <c r="R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4495.25</v>
      </c>
      <c r="S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4484.6499999999996</v>
      </c>
      <c r="T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4462.17</v>
      </c>
      <c r="U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4521.03</v>
      </c>
      <c r="V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4612.0599999999995</v>
      </c>
      <c r="W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4552.5999999999995</v>
      </c>
      <c r="X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4470.12</v>
      </c>
      <c r="Y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4281.07</v>
      </c>
    </row>
    <row r="551" spans="1:25" x14ac:dyDescent="0.2">
      <c r="A551" s="83">
        <f t="shared" si="14"/>
        <v>42232</v>
      </c>
      <c r="B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4196.6899999999996</v>
      </c>
      <c r="C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4113.33</v>
      </c>
      <c r="D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4088.0699999999997</v>
      </c>
      <c r="E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4067.54</v>
      </c>
      <c r="F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4056.67</v>
      </c>
      <c r="G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4046.68</v>
      </c>
      <c r="H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4045.5099999999998</v>
      </c>
      <c r="I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4054.37</v>
      </c>
      <c r="J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4155.82</v>
      </c>
      <c r="K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4150.38</v>
      </c>
      <c r="L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4247.09</v>
      </c>
      <c r="M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4223.2199999999993</v>
      </c>
      <c r="N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4247.9799999999996</v>
      </c>
      <c r="O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4255.37</v>
      </c>
      <c r="P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4239.45</v>
      </c>
      <c r="Q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4247.9799999999996</v>
      </c>
      <c r="R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4246.4799999999996</v>
      </c>
      <c r="S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4214.42</v>
      </c>
      <c r="T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4220.58</v>
      </c>
      <c r="U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4319.9699999999993</v>
      </c>
      <c r="V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4463.62</v>
      </c>
      <c r="W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4387.9399999999996</v>
      </c>
      <c r="X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4301.78</v>
      </c>
      <c r="Y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4114.76</v>
      </c>
    </row>
    <row r="552" spans="1:25" x14ac:dyDescent="0.2">
      <c r="A552" s="83">
        <f t="shared" si="14"/>
        <v>42233</v>
      </c>
      <c r="B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4217.59</v>
      </c>
      <c r="C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4125.38</v>
      </c>
      <c r="D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4107.08</v>
      </c>
      <c r="E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4096.5199999999995</v>
      </c>
      <c r="F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4074.4399999999996</v>
      </c>
      <c r="G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4078.87</v>
      </c>
      <c r="H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4106.01</v>
      </c>
      <c r="I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4181.8599999999997</v>
      </c>
      <c r="J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4144.55</v>
      </c>
      <c r="K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4313.8899999999994</v>
      </c>
      <c r="L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4407.4399999999996</v>
      </c>
      <c r="M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4429.2</v>
      </c>
      <c r="N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4392.28</v>
      </c>
      <c r="O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4410.2699999999995</v>
      </c>
      <c r="P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4417.5599999999995</v>
      </c>
      <c r="Q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4400.4299999999994</v>
      </c>
      <c r="R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4356.42</v>
      </c>
      <c r="S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4353.0199999999995</v>
      </c>
      <c r="T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4307.95</v>
      </c>
      <c r="U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4392.76</v>
      </c>
      <c r="V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4499.8799999999992</v>
      </c>
      <c r="W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4453.79</v>
      </c>
      <c r="X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4319.16</v>
      </c>
      <c r="Y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4392.0999999999995</v>
      </c>
    </row>
    <row r="553" spans="1:25" x14ac:dyDescent="0.2">
      <c r="A553" s="83">
        <f t="shared" si="14"/>
        <v>42234</v>
      </c>
      <c r="B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4183.5199999999995</v>
      </c>
      <c r="C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4120.96</v>
      </c>
      <c r="D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4106</v>
      </c>
      <c r="E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4100.7</v>
      </c>
      <c r="F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4074.74</v>
      </c>
      <c r="G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4077.96</v>
      </c>
      <c r="H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4099.95</v>
      </c>
      <c r="I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4195.96</v>
      </c>
      <c r="J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4148.93</v>
      </c>
      <c r="K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4306.53</v>
      </c>
      <c r="L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4387.67</v>
      </c>
      <c r="M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4394.1899999999996</v>
      </c>
      <c r="N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4366.07</v>
      </c>
      <c r="O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4382.93</v>
      </c>
      <c r="P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4391.74</v>
      </c>
      <c r="Q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4379.5999999999995</v>
      </c>
      <c r="R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4337.78</v>
      </c>
      <c r="S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4336.9599999999991</v>
      </c>
      <c r="T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4310.3499999999995</v>
      </c>
      <c r="U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4377.1099999999997</v>
      </c>
      <c r="V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4466.93</v>
      </c>
      <c r="W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4433.83</v>
      </c>
      <c r="X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4321.46</v>
      </c>
      <c r="Y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4374.59</v>
      </c>
    </row>
    <row r="554" spans="1:25" x14ac:dyDescent="0.2">
      <c r="A554" s="83">
        <f t="shared" si="14"/>
        <v>42235</v>
      </c>
      <c r="B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4172.8899999999994</v>
      </c>
      <c r="C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4119.07</v>
      </c>
      <c r="D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4081.04</v>
      </c>
      <c r="E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4067.42</v>
      </c>
      <c r="F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4039.0899999999997</v>
      </c>
      <c r="G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4061.3199999999997</v>
      </c>
      <c r="H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4098.5</v>
      </c>
      <c r="I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4189.87</v>
      </c>
      <c r="J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4137.46</v>
      </c>
      <c r="K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4305.63</v>
      </c>
      <c r="L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4355.12</v>
      </c>
      <c r="M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4365.82</v>
      </c>
      <c r="N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4367.0199999999995</v>
      </c>
      <c r="O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4383.8499999999995</v>
      </c>
      <c r="P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4393.4699999999993</v>
      </c>
      <c r="Q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4393.03</v>
      </c>
      <c r="R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4338.1399999999994</v>
      </c>
      <c r="S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4339.4599999999991</v>
      </c>
      <c r="T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4307.33</v>
      </c>
      <c r="U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4378.16</v>
      </c>
      <c r="V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4471.0199999999995</v>
      </c>
      <c r="W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4438.16</v>
      </c>
      <c r="X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4315.04</v>
      </c>
      <c r="Y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4375.1899999999996</v>
      </c>
    </row>
    <row r="555" spans="1:25" x14ac:dyDescent="0.2">
      <c r="A555" s="83">
        <f t="shared" si="14"/>
        <v>42236</v>
      </c>
      <c r="B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4185.67</v>
      </c>
      <c r="C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4136.05</v>
      </c>
      <c r="D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4106.3999999999996</v>
      </c>
      <c r="E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4084.12</v>
      </c>
      <c r="F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4068.5</v>
      </c>
      <c r="G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4076.06</v>
      </c>
      <c r="H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4108.54</v>
      </c>
      <c r="I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4192.9799999999996</v>
      </c>
      <c r="J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4213.29</v>
      </c>
      <c r="K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4342.3499999999995</v>
      </c>
      <c r="L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4374.79</v>
      </c>
      <c r="M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4389.46</v>
      </c>
      <c r="N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4376.41</v>
      </c>
      <c r="O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4369.07</v>
      </c>
      <c r="P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4372.75</v>
      </c>
      <c r="Q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4362.95</v>
      </c>
      <c r="R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4348.28</v>
      </c>
      <c r="S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4345.6899999999996</v>
      </c>
      <c r="T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4367.79</v>
      </c>
      <c r="U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4425.12</v>
      </c>
      <c r="V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4486.66</v>
      </c>
      <c r="W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4445.2299999999996</v>
      </c>
      <c r="X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4315.7</v>
      </c>
      <c r="Y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4475.07</v>
      </c>
    </row>
    <row r="556" spans="1:25" x14ac:dyDescent="0.2">
      <c r="A556" s="83">
        <f t="shared" si="14"/>
        <v>42237</v>
      </c>
      <c r="B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4179.74</v>
      </c>
      <c r="C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4127.68</v>
      </c>
      <c r="D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4103.12</v>
      </c>
      <c r="E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4087.5899999999997</v>
      </c>
      <c r="F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4071.68</v>
      </c>
      <c r="G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4077.1299999999997</v>
      </c>
      <c r="H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4107.4399999999996</v>
      </c>
      <c r="I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4194.5</v>
      </c>
      <c r="J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4177.8599999999997</v>
      </c>
      <c r="K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4346.7999999999993</v>
      </c>
      <c r="L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4388.34</v>
      </c>
      <c r="M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4402.18</v>
      </c>
      <c r="N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4403</v>
      </c>
      <c r="O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4406.6399999999994</v>
      </c>
      <c r="P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4383.1899999999996</v>
      </c>
      <c r="Q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4380.33</v>
      </c>
      <c r="R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4340.2999999999993</v>
      </c>
      <c r="S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4322.37</v>
      </c>
      <c r="T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4304.0999999999995</v>
      </c>
      <c r="U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4418.1499999999996</v>
      </c>
      <c r="V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4469.3799999999992</v>
      </c>
      <c r="W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4449.51</v>
      </c>
      <c r="X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4282.5999999999995</v>
      </c>
      <c r="Y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4367.2999999999993</v>
      </c>
    </row>
    <row r="557" spans="1:25" x14ac:dyDescent="0.2">
      <c r="A557" s="83">
        <f t="shared" si="14"/>
        <v>42238</v>
      </c>
      <c r="B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4284.3899999999994</v>
      </c>
      <c r="C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4200.2699999999995</v>
      </c>
      <c r="D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4161.42</v>
      </c>
      <c r="E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4157.41</v>
      </c>
      <c r="F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4116.12</v>
      </c>
      <c r="G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4097.6499999999996</v>
      </c>
      <c r="H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4120.91</v>
      </c>
      <c r="I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4183.6099999999997</v>
      </c>
      <c r="J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4432.3799999999992</v>
      </c>
      <c r="K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4318.55</v>
      </c>
      <c r="L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4362.91</v>
      </c>
      <c r="M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4379.82</v>
      </c>
      <c r="N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4387.42</v>
      </c>
      <c r="O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4389.93</v>
      </c>
      <c r="P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4395.25</v>
      </c>
      <c r="Q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4382.96</v>
      </c>
      <c r="R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4211.92</v>
      </c>
      <c r="S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4371.16</v>
      </c>
      <c r="T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4379.7299999999996</v>
      </c>
      <c r="U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4489.87</v>
      </c>
      <c r="V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4498.8899999999994</v>
      </c>
      <c r="W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4519.1299999999992</v>
      </c>
      <c r="X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4362.2699999999995</v>
      </c>
      <c r="Y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4233.33</v>
      </c>
    </row>
    <row r="558" spans="1:25" x14ac:dyDescent="0.2">
      <c r="A558" s="83">
        <f t="shared" si="14"/>
        <v>42239</v>
      </c>
      <c r="B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4259.33</v>
      </c>
      <c r="C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4162.87</v>
      </c>
      <c r="D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4116.18</v>
      </c>
      <c r="E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4101.6399999999994</v>
      </c>
      <c r="F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4080.8399999999997</v>
      </c>
      <c r="G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4054.17</v>
      </c>
      <c r="H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4072.49</v>
      </c>
      <c r="I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4117.6099999999997</v>
      </c>
      <c r="J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4254.78</v>
      </c>
      <c r="K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4218.37</v>
      </c>
      <c r="L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4254.0199999999995</v>
      </c>
      <c r="M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4273.7299999999996</v>
      </c>
      <c r="N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4284.55</v>
      </c>
      <c r="O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4288.2199999999993</v>
      </c>
      <c r="P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4288.03</v>
      </c>
      <c r="Q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4262.3599999999997</v>
      </c>
      <c r="R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4131.0999999999995</v>
      </c>
      <c r="S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4251.75</v>
      </c>
      <c r="T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4276.57</v>
      </c>
      <c r="U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4367.83</v>
      </c>
      <c r="V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4409.7199999999993</v>
      </c>
      <c r="W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4375.7299999999996</v>
      </c>
      <c r="X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4275.42</v>
      </c>
      <c r="Y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4140.26</v>
      </c>
    </row>
    <row r="559" spans="1:25" x14ac:dyDescent="0.2">
      <c r="A559" s="83">
        <f t="shared" si="14"/>
        <v>42240</v>
      </c>
      <c r="B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4168.88</v>
      </c>
      <c r="C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4128.84</v>
      </c>
      <c r="D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4080.8599999999997</v>
      </c>
      <c r="E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4074.5699999999997</v>
      </c>
      <c r="F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4070.43</v>
      </c>
      <c r="G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4063.83</v>
      </c>
      <c r="H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4094.1</v>
      </c>
      <c r="I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4170.55</v>
      </c>
      <c r="J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4173.1399999999994</v>
      </c>
      <c r="K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4283.38</v>
      </c>
      <c r="L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4300.43</v>
      </c>
      <c r="M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4304.33</v>
      </c>
      <c r="N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4265.3</v>
      </c>
      <c r="O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4271.04</v>
      </c>
      <c r="P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4255.2699999999995</v>
      </c>
      <c r="Q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4240.2</v>
      </c>
      <c r="R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4215.38</v>
      </c>
      <c r="S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4212.4399999999996</v>
      </c>
      <c r="T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4240.3999999999996</v>
      </c>
      <c r="U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4351.8999999999996</v>
      </c>
      <c r="V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4395.54</v>
      </c>
      <c r="W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4354.17</v>
      </c>
      <c r="X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4241.07</v>
      </c>
      <c r="Y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4337.7299999999996</v>
      </c>
    </row>
    <row r="560" spans="1:25" x14ac:dyDescent="0.2">
      <c r="A560" s="83">
        <f t="shared" si="14"/>
        <v>42241</v>
      </c>
      <c r="B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4166.34</v>
      </c>
      <c r="C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4109.88</v>
      </c>
      <c r="D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4087.69</v>
      </c>
      <c r="E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4077.68</v>
      </c>
      <c r="F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4071.71</v>
      </c>
      <c r="G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4066.21</v>
      </c>
      <c r="H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4097.59</v>
      </c>
      <c r="I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4192.0999999999995</v>
      </c>
      <c r="J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4149.04</v>
      </c>
      <c r="K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4235.9799999999996</v>
      </c>
      <c r="L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4280.78</v>
      </c>
      <c r="M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4281.2</v>
      </c>
      <c r="N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4232.5599999999995</v>
      </c>
      <c r="O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4231.7</v>
      </c>
      <c r="P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4216.28</v>
      </c>
      <c r="Q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4216.42</v>
      </c>
      <c r="R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4214.1099999999997</v>
      </c>
      <c r="S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4211.5199999999995</v>
      </c>
      <c r="T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4238.82</v>
      </c>
      <c r="U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4351.09</v>
      </c>
      <c r="V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4397.9399999999996</v>
      </c>
      <c r="W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4362.67</v>
      </c>
      <c r="X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4216.0199999999995</v>
      </c>
      <c r="Y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4411.8799999999992</v>
      </c>
    </row>
    <row r="561" spans="1:25" x14ac:dyDescent="0.2">
      <c r="A561" s="83">
        <f t="shared" si="14"/>
        <v>42242</v>
      </c>
      <c r="B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4125.24</v>
      </c>
      <c r="C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4064.6899999999996</v>
      </c>
      <c r="D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4034.71</v>
      </c>
      <c r="E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4033.95</v>
      </c>
      <c r="F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3976.74</v>
      </c>
      <c r="G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4037.5299999999997</v>
      </c>
      <c r="H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4064.85</v>
      </c>
      <c r="I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4123.28</v>
      </c>
      <c r="J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4058.95</v>
      </c>
      <c r="K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4153.2699999999995</v>
      </c>
      <c r="L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4205.21</v>
      </c>
      <c r="M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4230.26</v>
      </c>
      <c r="N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4188.5199999999995</v>
      </c>
      <c r="O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4175.76</v>
      </c>
      <c r="P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4171.8899999999994</v>
      </c>
      <c r="Q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4162.84</v>
      </c>
      <c r="R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4165.8099999999995</v>
      </c>
      <c r="S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4165.13</v>
      </c>
      <c r="T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4175.5599999999995</v>
      </c>
      <c r="U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4296.9799999999996</v>
      </c>
      <c r="V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4315.96</v>
      </c>
      <c r="W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4268.9799999999996</v>
      </c>
      <c r="X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4159.24</v>
      </c>
      <c r="Y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4243.45</v>
      </c>
    </row>
    <row r="562" spans="1:25" x14ac:dyDescent="0.2">
      <c r="A562" s="83">
        <f t="shared" si="14"/>
        <v>42243</v>
      </c>
      <c r="B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4142.32</v>
      </c>
      <c r="C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4098.25</v>
      </c>
      <c r="D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4068.42</v>
      </c>
      <c r="E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4062.79</v>
      </c>
      <c r="F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4064.6099999999997</v>
      </c>
      <c r="G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4064.25</v>
      </c>
      <c r="H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4090.91</v>
      </c>
      <c r="I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4148.4799999999996</v>
      </c>
      <c r="J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4104.8099999999995</v>
      </c>
      <c r="K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4216.71</v>
      </c>
      <c r="L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4243.57</v>
      </c>
      <c r="M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4289.5199999999995</v>
      </c>
      <c r="N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4257.8099999999995</v>
      </c>
      <c r="O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4270.1000000000004</v>
      </c>
      <c r="P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4256.04</v>
      </c>
      <c r="Q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4255.83</v>
      </c>
      <c r="R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4225.13</v>
      </c>
      <c r="S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4254.0599999999995</v>
      </c>
      <c r="T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4312.09</v>
      </c>
      <c r="U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4395.82</v>
      </c>
      <c r="V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4387.26</v>
      </c>
      <c r="W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4351.49</v>
      </c>
      <c r="X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4213.76</v>
      </c>
      <c r="Y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4270.9399999999996</v>
      </c>
    </row>
    <row r="563" spans="1:25" x14ac:dyDescent="0.2">
      <c r="A563" s="83">
        <f t="shared" si="14"/>
        <v>42244</v>
      </c>
      <c r="B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4125.34</v>
      </c>
      <c r="C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4079.75</v>
      </c>
      <c r="D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4057.1</v>
      </c>
      <c r="E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4052.81</v>
      </c>
      <c r="F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4051.9399999999996</v>
      </c>
      <c r="G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4055.29</v>
      </c>
      <c r="H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4092.8399999999997</v>
      </c>
      <c r="I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4177.07</v>
      </c>
      <c r="J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4113.68</v>
      </c>
      <c r="K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4238.58</v>
      </c>
      <c r="L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4305.08</v>
      </c>
      <c r="M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4323.66</v>
      </c>
      <c r="N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4299.24</v>
      </c>
      <c r="O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4287.1899999999996</v>
      </c>
      <c r="P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4258.78</v>
      </c>
      <c r="Q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4229.87</v>
      </c>
      <c r="R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4223.07</v>
      </c>
      <c r="S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4219.01</v>
      </c>
      <c r="T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4236.68</v>
      </c>
      <c r="U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4380.1099999999997</v>
      </c>
      <c r="V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4383.75</v>
      </c>
      <c r="W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4343.07</v>
      </c>
      <c r="X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4204.67</v>
      </c>
      <c r="Y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4241.1499999999996</v>
      </c>
    </row>
    <row r="564" spans="1:25" x14ac:dyDescent="0.2">
      <c r="A564" s="83">
        <f t="shared" si="14"/>
        <v>42245</v>
      </c>
      <c r="B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4165.2199999999993</v>
      </c>
      <c r="C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4121.62</v>
      </c>
      <c r="D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4093.29</v>
      </c>
      <c r="E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4085.6099999999997</v>
      </c>
      <c r="F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4079.0299999999997</v>
      </c>
      <c r="G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4056.77</v>
      </c>
      <c r="H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4079.6299999999997</v>
      </c>
      <c r="I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4111.68</v>
      </c>
      <c r="J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4223.74</v>
      </c>
      <c r="K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4126.25</v>
      </c>
      <c r="L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4168.3099999999995</v>
      </c>
      <c r="M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4172.96</v>
      </c>
      <c r="N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4149.0199999999995</v>
      </c>
      <c r="O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4139.59</v>
      </c>
      <c r="P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4133.8999999999996</v>
      </c>
      <c r="Q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4132.25</v>
      </c>
      <c r="R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4162.1499999999996</v>
      </c>
      <c r="S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4159.5999999999995</v>
      </c>
      <c r="T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4163.74</v>
      </c>
      <c r="U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4328.4799999999996</v>
      </c>
      <c r="V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4367.68</v>
      </c>
      <c r="W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4360.7999999999993</v>
      </c>
      <c r="X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4246.51</v>
      </c>
      <c r="Y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4105.0599999999995</v>
      </c>
    </row>
    <row r="565" spans="1:25" x14ac:dyDescent="0.2">
      <c r="A565" s="83">
        <f t="shared" si="14"/>
        <v>42246</v>
      </c>
      <c r="B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4179.21</v>
      </c>
      <c r="C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4116.63</v>
      </c>
      <c r="D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4086.3599999999997</v>
      </c>
      <c r="E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4075.75</v>
      </c>
      <c r="F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4072.8799999999997</v>
      </c>
      <c r="G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4046.93</v>
      </c>
      <c r="H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4056.95</v>
      </c>
      <c r="I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4066.47</v>
      </c>
      <c r="J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4135.3099999999995</v>
      </c>
      <c r="K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4064.98</v>
      </c>
      <c r="L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4114.7699999999995</v>
      </c>
      <c r="M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4145.3899999999994</v>
      </c>
      <c r="N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4134.05</v>
      </c>
      <c r="O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4125.08</v>
      </c>
      <c r="P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4122.3099999999995</v>
      </c>
      <c r="Q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4098.45</v>
      </c>
      <c r="R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4084.5</v>
      </c>
      <c r="S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4081.7799999999997</v>
      </c>
      <c r="T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4146.82</v>
      </c>
      <c r="U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4304.5</v>
      </c>
      <c r="V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4345.0999999999995</v>
      </c>
      <c r="W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4299.8599999999997</v>
      </c>
      <c r="X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4211.5999999999995</v>
      </c>
      <c r="Y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4093.23</v>
      </c>
    </row>
    <row r="566" spans="1:25" x14ac:dyDescent="0.2">
      <c r="A566" s="83">
        <f t="shared" si="14"/>
        <v>42247</v>
      </c>
      <c r="B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4159.3899999999994</v>
      </c>
      <c r="C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4107.99</v>
      </c>
      <c r="D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4086.8599999999997</v>
      </c>
      <c r="E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4071.41</v>
      </c>
      <c r="F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4072.3199999999997</v>
      </c>
      <c r="G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4066.45</v>
      </c>
      <c r="H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4084.6499999999996</v>
      </c>
      <c r="I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4157.33</v>
      </c>
      <c r="J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4108.54</v>
      </c>
      <c r="K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4212.41</v>
      </c>
      <c r="L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4237.5</v>
      </c>
      <c r="M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4230.5599999999995</v>
      </c>
      <c r="N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4210.79</v>
      </c>
      <c r="O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4203.78</v>
      </c>
      <c r="P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4180.29</v>
      </c>
      <c r="Q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4186.6399999999994</v>
      </c>
      <c r="R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4160.88</v>
      </c>
      <c r="S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4137.8</v>
      </c>
      <c r="T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4160.13</v>
      </c>
      <c r="U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4319.8099999999995</v>
      </c>
      <c r="V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4364.53</v>
      </c>
      <c r="W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4291.6899999999996</v>
      </c>
      <c r="X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4193.8899999999994</v>
      </c>
      <c r="Y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4236.1899999999996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159</v>
      </c>
      <c r="B568" s="82"/>
      <c r="C568" s="82"/>
      <c r="D568" s="82"/>
    </row>
    <row r="569" spans="1:25" ht="12.75" x14ac:dyDescent="0.2">
      <c r="A569" s="171" t="s">
        <v>49</v>
      </c>
      <c r="B569" s="182" t="s">
        <v>128</v>
      </c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4"/>
    </row>
    <row r="570" spans="1:25" ht="12.75" x14ac:dyDescent="0.2">
      <c r="A570" s="172"/>
      <c r="B570" s="185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7"/>
    </row>
    <row r="571" spans="1:25" ht="12.75" x14ac:dyDescent="0.2">
      <c r="A571" s="172"/>
      <c r="B571" s="174" t="s">
        <v>129</v>
      </c>
      <c r="C571" s="165" t="s">
        <v>130</v>
      </c>
      <c r="D571" s="165" t="s">
        <v>131</v>
      </c>
      <c r="E571" s="165" t="s">
        <v>132</v>
      </c>
      <c r="F571" s="165" t="s">
        <v>133</v>
      </c>
      <c r="G571" s="165" t="s">
        <v>134</v>
      </c>
      <c r="H571" s="165" t="s">
        <v>135</v>
      </c>
      <c r="I571" s="165" t="s">
        <v>136</v>
      </c>
      <c r="J571" s="165" t="s">
        <v>137</v>
      </c>
      <c r="K571" s="165" t="s">
        <v>138</v>
      </c>
      <c r="L571" s="165" t="s">
        <v>139</v>
      </c>
      <c r="M571" s="165" t="s">
        <v>140</v>
      </c>
      <c r="N571" s="176" t="s">
        <v>141</v>
      </c>
      <c r="O571" s="165" t="s">
        <v>142</v>
      </c>
      <c r="P571" s="165" t="s">
        <v>143</v>
      </c>
      <c r="Q571" s="165" t="s">
        <v>144</v>
      </c>
      <c r="R571" s="165" t="s">
        <v>145</v>
      </c>
      <c r="S571" s="165" t="s">
        <v>146</v>
      </c>
      <c r="T571" s="165" t="s">
        <v>147</v>
      </c>
      <c r="U571" s="165" t="s">
        <v>148</v>
      </c>
      <c r="V571" s="165" t="s">
        <v>149</v>
      </c>
      <c r="W571" s="165" t="s">
        <v>150</v>
      </c>
      <c r="X571" s="165" t="s">
        <v>151</v>
      </c>
      <c r="Y571" s="165" t="s">
        <v>152</v>
      </c>
    </row>
    <row r="572" spans="1:25" ht="12.75" x14ac:dyDescent="0.2">
      <c r="A572" s="173"/>
      <c r="B572" s="17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77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</row>
    <row r="573" spans="1:25" x14ac:dyDescent="0.2">
      <c r="A573" s="83">
        <f>A536</f>
        <v>42217</v>
      </c>
      <c r="B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4259.3099999999995</v>
      </c>
      <c r="C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4130.2699999999995</v>
      </c>
      <c r="D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4045.27</v>
      </c>
      <c r="E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4028.7799999999997</v>
      </c>
      <c r="F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4019.97</v>
      </c>
      <c r="G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4018.24</v>
      </c>
      <c r="H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4013.29</v>
      </c>
      <c r="I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4057.3199999999997</v>
      </c>
      <c r="J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4158.66</v>
      </c>
      <c r="K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4171.21</v>
      </c>
      <c r="L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4243.1499999999996</v>
      </c>
      <c r="M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4313.07</v>
      </c>
      <c r="N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4268.25</v>
      </c>
      <c r="O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4264.8</v>
      </c>
      <c r="P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4262.99</v>
      </c>
      <c r="Q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4299.5599999999995</v>
      </c>
      <c r="R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4240.79</v>
      </c>
      <c r="S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4263.91</v>
      </c>
      <c r="T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4240.87</v>
      </c>
      <c r="U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4292.59</v>
      </c>
      <c r="V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4326.2999999999993</v>
      </c>
      <c r="W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4370.99</v>
      </c>
      <c r="X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4305.47</v>
      </c>
      <c r="Y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4138.26</v>
      </c>
    </row>
    <row r="574" spans="1:25" x14ac:dyDescent="0.2">
      <c r="A574" s="83">
        <f>A573+1</f>
        <v>42218</v>
      </c>
      <c r="B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4183.6399999999994</v>
      </c>
      <c r="C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4060.67</v>
      </c>
      <c r="D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4035.47</v>
      </c>
      <c r="E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4025.14</v>
      </c>
      <c r="F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4004.0699999999997</v>
      </c>
      <c r="G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3989.72</v>
      </c>
      <c r="H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4012.65</v>
      </c>
      <c r="I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4038.6</v>
      </c>
      <c r="J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4127.58</v>
      </c>
      <c r="K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4105.75</v>
      </c>
      <c r="L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4203.3</v>
      </c>
      <c r="M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4216.2</v>
      </c>
      <c r="N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4227.38</v>
      </c>
      <c r="O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4212.54</v>
      </c>
      <c r="P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4214.57</v>
      </c>
      <c r="Q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4214.01</v>
      </c>
      <c r="R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4213.32</v>
      </c>
      <c r="S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4183.93</v>
      </c>
      <c r="T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4183.6099999999997</v>
      </c>
      <c r="U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4181.38</v>
      </c>
      <c r="V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4311.3</v>
      </c>
      <c r="W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4341.5499999999993</v>
      </c>
      <c r="X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4253.82</v>
      </c>
      <c r="Y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4142.2</v>
      </c>
    </row>
    <row r="575" spans="1:25" x14ac:dyDescent="0.2">
      <c r="A575" s="83">
        <f t="shared" ref="A575:A603" si="15">A574+1</f>
        <v>42219</v>
      </c>
      <c r="B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4119.92</v>
      </c>
      <c r="C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4045.75</v>
      </c>
      <c r="D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4019.1099999999997</v>
      </c>
      <c r="E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4005</v>
      </c>
      <c r="F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3992.84</v>
      </c>
      <c r="G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3994.16</v>
      </c>
      <c r="H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4009.08</v>
      </c>
      <c r="I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4128.0999999999995</v>
      </c>
      <c r="J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4074.1499999999996</v>
      </c>
      <c r="K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4212.8500000000004</v>
      </c>
      <c r="L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4320.75</v>
      </c>
      <c r="M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4338.4699999999993</v>
      </c>
      <c r="N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4319.96</v>
      </c>
      <c r="O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4311.07</v>
      </c>
      <c r="P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4308.53</v>
      </c>
      <c r="Q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4315.2699999999995</v>
      </c>
      <c r="R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4312.2299999999996</v>
      </c>
      <c r="S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4267.1499999999996</v>
      </c>
      <c r="T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4240.8500000000004</v>
      </c>
      <c r="U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4242.6499999999996</v>
      </c>
      <c r="V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4316.7299999999996</v>
      </c>
      <c r="W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4359.87</v>
      </c>
      <c r="X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4279.7299999999996</v>
      </c>
      <c r="Y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4362.4599999999991</v>
      </c>
    </row>
    <row r="576" spans="1:25" x14ac:dyDescent="0.2">
      <c r="A576" s="83">
        <f t="shared" si="15"/>
        <v>42220</v>
      </c>
      <c r="B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4116.2</v>
      </c>
      <c r="C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4001.14</v>
      </c>
      <c r="D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3976.6899999999996</v>
      </c>
      <c r="E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3968.5899999999997</v>
      </c>
      <c r="F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3963.6499999999996</v>
      </c>
      <c r="G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3965.43</v>
      </c>
      <c r="H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3969.71</v>
      </c>
      <c r="I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4067.5099999999998</v>
      </c>
      <c r="J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4053.71</v>
      </c>
      <c r="K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4218.68</v>
      </c>
      <c r="L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4282.57</v>
      </c>
      <c r="M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4322.1000000000004</v>
      </c>
      <c r="N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4287.18</v>
      </c>
      <c r="O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4281.87</v>
      </c>
      <c r="P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4284.2199999999993</v>
      </c>
      <c r="Q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4285.16</v>
      </c>
      <c r="R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4250.1499999999996</v>
      </c>
      <c r="S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4234.38</v>
      </c>
      <c r="T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4219.03</v>
      </c>
      <c r="U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4244.67</v>
      </c>
      <c r="V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4289.04</v>
      </c>
      <c r="W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4304.26</v>
      </c>
      <c r="X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4233.99</v>
      </c>
      <c r="Y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4348.09</v>
      </c>
    </row>
    <row r="577" spans="1:25" x14ac:dyDescent="0.2">
      <c r="A577" s="83">
        <f t="shared" si="15"/>
        <v>42221</v>
      </c>
      <c r="B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4275.8599999999997</v>
      </c>
      <c r="C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4089.88</v>
      </c>
      <c r="D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4040.59</v>
      </c>
      <c r="E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4022.56</v>
      </c>
      <c r="F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3999.67</v>
      </c>
      <c r="G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3996.73</v>
      </c>
      <c r="H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4033.85</v>
      </c>
      <c r="I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4109.43</v>
      </c>
      <c r="J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4106.26</v>
      </c>
      <c r="K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4268.3599999999997</v>
      </c>
      <c r="L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4343.1499999999996</v>
      </c>
      <c r="M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4416.75</v>
      </c>
      <c r="N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4417.95</v>
      </c>
      <c r="O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4417.8099999999995</v>
      </c>
      <c r="P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4438.7299999999996</v>
      </c>
      <c r="Q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4430.68</v>
      </c>
      <c r="R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4378.82</v>
      </c>
      <c r="S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4323.75</v>
      </c>
      <c r="T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4305.58</v>
      </c>
      <c r="U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4323.99</v>
      </c>
      <c r="V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4399.09</v>
      </c>
      <c r="W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4410.91</v>
      </c>
      <c r="X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4326.34</v>
      </c>
      <c r="Y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4426.57</v>
      </c>
    </row>
    <row r="578" spans="1:25" x14ac:dyDescent="0.2">
      <c r="A578" s="83">
        <f t="shared" si="15"/>
        <v>42222</v>
      </c>
      <c r="B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4308.78</v>
      </c>
      <c r="C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4068.92</v>
      </c>
      <c r="D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4053.1099999999997</v>
      </c>
      <c r="E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4050.06</v>
      </c>
      <c r="F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4025.7999999999997</v>
      </c>
      <c r="G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4013.42</v>
      </c>
      <c r="H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4056.6099999999997</v>
      </c>
      <c r="I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4154.87</v>
      </c>
      <c r="J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4095.93</v>
      </c>
      <c r="K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4268.91</v>
      </c>
      <c r="L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4346.7299999999996</v>
      </c>
      <c r="M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4367.2999999999993</v>
      </c>
      <c r="N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4346.79</v>
      </c>
      <c r="O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4365.3499999999995</v>
      </c>
      <c r="P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4379.26</v>
      </c>
      <c r="Q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4410.66</v>
      </c>
      <c r="R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4334.74</v>
      </c>
      <c r="S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4298.3499999999995</v>
      </c>
      <c r="T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4265.47</v>
      </c>
      <c r="U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4294.6499999999996</v>
      </c>
      <c r="V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4378.1099999999997</v>
      </c>
      <c r="W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4319.7199999999993</v>
      </c>
      <c r="X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4229</v>
      </c>
      <c r="Y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4370.1299999999992</v>
      </c>
    </row>
    <row r="579" spans="1:25" x14ac:dyDescent="0.2">
      <c r="A579" s="83">
        <f t="shared" si="15"/>
        <v>42223</v>
      </c>
      <c r="B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4226.93</v>
      </c>
      <c r="C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4074.89</v>
      </c>
      <c r="D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4055.89</v>
      </c>
      <c r="E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4044.2999999999997</v>
      </c>
      <c r="F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4037.52</v>
      </c>
      <c r="G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4026.29</v>
      </c>
      <c r="H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4048.38</v>
      </c>
      <c r="I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4141.76</v>
      </c>
      <c r="J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4089.17</v>
      </c>
      <c r="K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4282.8099999999995</v>
      </c>
      <c r="L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4348.2699999999995</v>
      </c>
      <c r="M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4366</v>
      </c>
      <c r="N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4343.2099999999991</v>
      </c>
      <c r="O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4397.1899999999996</v>
      </c>
      <c r="P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4396.8899999999994</v>
      </c>
      <c r="Q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4394.54</v>
      </c>
      <c r="R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4347.28</v>
      </c>
      <c r="S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4274.88</v>
      </c>
      <c r="T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4293.18</v>
      </c>
      <c r="U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4331.82</v>
      </c>
      <c r="V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4374.21</v>
      </c>
      <c r="W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4318.1499999999996</v>
      </c>
      <c r="X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4211.05</v>
      </c>
      <c r="Y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4346.5499999999993</v>
      </c>
    </row>
    <row r="580" spans="1:25" x14ac:dyDescent="0.2">
      <c r="A580" s="83">
        <f t="shared" si="15"/>
        <v>42224</v>
      </c>
      <c r="B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4178.41</v>
      </c>
      <c r="C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4074.89</v>
      </c>
      <c r="D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4047.18</v>
      </c>
      <c r="E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4038.63</v>
      </c>
      <c r="F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4025.29</v>
      </c>
      <c r="G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4000.0899999999997</v>
      </c>
      <c r="H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4037.77</v>
      </c>
      <c r="I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4140.78</v>
      </c>
      <c r="J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4330.0999999999995</v>
      </c>
      <c r="K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4253.1899999999996</v>
      </c>
      <c r="L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4302.46</v>
      </c>
      <c r="M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4320.3899999999994</v>
      </c>
      <c r="N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4320.5</v>
      </c>
      <c r="O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4314.13</v>
      </c>
      <c r="P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4296.6099999999997</v>
      </c>
      <c r="Q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4297.54</v>
      </c>
      <c r="R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4292.08</v>
      </c>
      <c r="S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4250.99</v>
      </c>
      <c r="T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4238.04</v>
      </c>
      <c r="U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4332.8499999999995</v>
      </c>
      <c r="V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4397.09</v>
      </c>
      <c r="W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4371.5</v>
      </c>
      <c r="X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4283.57</v>
      </c>
      <c r="Y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4119.26</v>
      </c>
    </row>
    <row r="581" spans="1:25" x14ac:dyDescent="0.2">
      <c r="A581" s="83">
        <f t="shared" si="15"/>
        <v>42225</v>
      </c>
      <c r="B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4202.63</v>
      </c>
      <c r="C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4094.52</v>
      </c>
      <c r="D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4051.89</v>
      </c>
      <c r="E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4050.21</v>
      </c>
      <c r="F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4033.21</v>
      </c>
      <c r="G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4015.64</v>
      </c>
      <c r="H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4045.6499999999996</v>
      </c>
      <c r="I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4090.16</v>
      </c>
      <c r="J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4229.13</v>
      </c>
      <c r="K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4127.09</v>
      </c>
      <c r="L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4207.66</v>
      </c>
      <c r="M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4241.53</v>
      </c>
      <c r="N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4218.66</v>
      </c>
      <c r="O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4220.2199999999993</v>
      </c>
      <c r="P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4226.57</v>
      </c>
      <c r="Q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4228.95</v>
      </c>
      <c r="R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4241.0999999999995</v>
      </c>
      <c r="S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4223.62</v>
      </c>
      <c r="T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4199.82</v>
      </c>
      <c r="U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4309.8499999999995</v>
      </c>
      <c r="V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4352.4799999999996</v>
      </c>
      <c r="W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4353.51</v>
      </c>
      <c r="X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4239.18</v>
      </c>
      <c r="Y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4086.83</v>
      </c>
    </row>
    <row r="582" spans="1:25" x14ac:dyDescent="0.2">
      <c r="A582" s="83">
        <f t="shared" si="15"/>
        <v>42226</v>
      </c>
      <c r="B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4167.12</v>
      </c>
      <c r="C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4072.87</v>
      </c>
      <c r="D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4051.8999999999996</v>
      </c>
      <c r="E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4036.3399999999997</v>
      </c>
      <c r="F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4006.8799999999997</v>
      </c>
      <c r="G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4002.2</v>
      </c>
      <c r="H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4048.2799999999997</v>
      </c>
      <c r="I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4149.92</v>
      </c>
      <c r="J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4078.29</v>
      </c>
      <c r="K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4271.74</v>
      </c>
      <c r="L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4340.8499999999995</v>
      </c>
      <c r="M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4370.09</v>
      </c>
      <c r="N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4336.87</v>
      </c>
      <c r="O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4471.5499999999993</v>
      </c>
      <c r="P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4493.7</v>
      </c>
      <c r="Q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4574.04</v>
      </c>
      <c r="R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4418.07</v>
      </c>
      <c r="S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4320.2299999999996</v>
      </c>
      <c r="T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4228.8099999999995</v>
      </c>
      <c r="U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4308.1499999999996</v>
      </c>
      <c r="V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4359.26</v>
      </c>
      <c r="W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4279.57</v>
      </c>
      <c r="X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4142.28</v>
      </c>
      <c r="Y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4309.53</v>
      </c>
    </row>
    <row r="583" spans="1:25" x14ac:dyDescent="0.2">
      <c r="A583" s="83">
        <f t="shared" si="15"/>
        <v>42227</v>
      </c>
      <c r="B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4312.92</v>
      </c>
      <c r="C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4092.18</v>
      </c>
      <c r="D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4057.49</v>
      </c>
      <c r="E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4036.45</v>
      </c>
      <c r="F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4013.27</v>
      </c>
      <c r="G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4003.58</v>
      </c>
      <c r="H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4044.8399999999997</v>
      </c>
      <c r="I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4136.45</v>
      </c>
      <c r="J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4077.74</v>
      </c>
      <c r="K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4349.6399999999994</v>
      </c>
      <c r="L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4445.8499999999995</v>
      </c>
      <c r="M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4463.45</v>
      </c>
      <c r="N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4353.6399999999994</v>
      </c>
      <c r="O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4372.7</v>
      </c>
      <c r="P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4674.16</v>
      </c>
      <c r="Q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4527.76</v>
      </c>
      <c r="R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4325.4799999999996</v>
      </c>
      <c r="S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4279.53</v>
      </c>
      <c r="T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4237.18</v>
      </c>
      <c r="U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4320.7999999999993</v>
      </c>
      <c r="V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4365.1499999999996</v>
      </c>
      <c r="W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4290.7199999999993</v>
      </c>
      <c r="X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4150.07</v>
      </c>
      <c r="Y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4306.5199999999995</v>
      </c>
    </row>
    <row r="584" spans="1:25" x14ac:dyDescent="0.2">
      <c r="A584" s="83">
        <f t="shared" si="15"/>
        <v>42228</v>
      </c>
      <c r="B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4104.6099999999997</v>
      </c>
      <c r="C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4053.7999999999997</v>
      </c>
      <c r="D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4028.1499999999996</v>
      </c>
      <c r="E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4014.9399999999996</v>
      </c>
      <c r="F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4002.12</v>
      </c>
      <c r="G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3994.71</v>
      </c>
      <c r="H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4035.04</v>
      </c>
      <c r="I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4110.3099999999995</v>
      </c>
      <c r="J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3997.7799999999997</v>
      </c>
      <c r="K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4164.3899999999994</v>
      </c>
      <c r="L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4206.79</v>
      </c>
      <c r="M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4214.1000000000004</v>
      </c>
      <c r="N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4233.83</v>
      </c>
      <c r="O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4257.1899999999996</v>
      </c>
      <c r="P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4240</v>
      </c>
      <c r="Q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4237.0599999999995</v>
      </c>
      <c r="R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4200.84</v>
      </c>
      <c r="S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4195.2299999999996</v>
      </c>
      <c r="T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4191.04</v>
      </c>
      <c r="U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4299.0599999999995</v>
      </c>
      <c r="V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4302.3499999999995</v>
      </c>
      <c r="W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4293.7</v>
      </c>
      <c r="X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4214.79</v>
      </c>
      <c r="Y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4325.8599999999997</v>
      </c>
    </row>
    <row r="585" spans="1:25" x14ac:dyDescent="0.2">
      <c r="A585" s="83">
        <f t="shared" si="15"/>
        <v>42229</v>
      </c>
      <c r="B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4101.3999999999996</v>
      </c>
      <c r="C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4040.2799999999997</v>
      </c>
      <c r="D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4022.29</v>
      </c>
      <c r="E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4005.62</v>
      </c>
      <c r="F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3992.6099999999997</v>
      </c>
      <c r="G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3989.95</v>
      </c>
      <c r="H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4022.45</v>
      </c>
      <c r="I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4130.55</v>
      </c>
      <c r="J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4040.17</v>
      </c>
      <c r="K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4194.6399999999994</v>
      </c>
      <c r="L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4261.34</v>
      </c>
      <c r="M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4302.28</v>
      </c>
      <c r="N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4271.93</v>
      </c>
      <c r="O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4276.9399999999996</v>
      </c>
      <c r="P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4283.6499999999996</v>
      </c>
      <c r="Q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4288.7699999999995</v>
      </c>
      <c r="R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4240.3899999999994</v>
      </c>
      <c r="S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4219.72</v>
      </c>
      <c r="T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4192.66</v>
      </c>
      <c r="U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4295.2299999999996</v>
      </c>
      <c r="V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4352.79</v>
      </c>
      <c r="W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4313.96</v>
      </c>
      <c r="X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4225.88</v>
      </c>
      <c r="Y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4249.75</v>
      </c>
    </row>
    <row r="586" spans="1:25" x14ac:dyDescent="0.2">
      <c r="A586" s="83">
        <f t="shared" si="15"/>
        <v>42230</v>
      </c>
      <c r="B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4092.25</v>
      </c>
      <c r="C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4041.04</v>
      </c>
      <c r="D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4027.1499999999996</v>
      </c>
      <c r="E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4012.91</v>
      </c>
      <c r="F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3992.7599999999998</v>
      </c>
      <c r="G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3993.64</v>
      </c>
      <c r="H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4029.91</v>
      </c>
      <c r="I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4117.83</v>
      </c>
      <c r="J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4061.95</v>
      </c>
      <c r="K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4216.01</v>
      </c>
      <c r="L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4257.82</v>
      </c>
      <c r="M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4284.59</v>
      </c>
      <c r="N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4274.6399999999994</v>
      </c>
      <c r="O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4315.8899999999994</v>
      </c>
      <c r="P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4327.7699999999995</v>
      </c>
      <c r="Q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4334.8499999999995</v>
      </c>
      <c r="R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4282.9399999999996</v>
      </c>
      <c r="S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4243.38</v>
      </c>
      <c r="T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4215.0599999999995</v>
      </c>
      <c r="U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4290.79</v>
      </c>
      <c r="V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4382.4799999999996</v>
      </c>
      <c r="W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4334.6099999999997</v>
      </c>
      <c r="X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4221.9399999999996</v>
      </c>
      <c r="Y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4295.3999999999996</v>
      </c>
    </row>
    <row r="587" spans="1:25" x14ac:dyDescent="0.2">
      <c r="A587" s="83">
        <f t="shared" si="15"/>
        <v>42231</v>
      </c>
      <c r="B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4228.21</v>
      </c>
      <c r="C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4152.41</v>
      </c>
      <c r="D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4094.96</v>
      </c>
      <c r="E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4077.13</v>
      </c>
      <c r="F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4056.98</v>
      </c>
      <c r="G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4041.49</v>
      </c>
      <c r="H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4052.06</v>
      </c>
      <c r="I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4118.2299999999996</v>
      </c>
      <c r="J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4275.8</v>
      </c>
      <c r="K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4294.84</v>
      </c>
      <c r="L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4380.26</v>
      </c>
      <c r="M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4440.3099999999995</v>
      </c>
      <c r="N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4415.66</v>
      </c>
      <c r="O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4442.75</v>
      </c>
      <c r="P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4455.46</v>
      </c>
      <c r="Q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4411.8899999999994</v>
      </c>
      <c r="R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4393.75</v>
      </c>
      <c r="S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4384.0499999999993</v>
      </c>
      <c r="T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4363.4799999999996</v>
      </c>
      <c r="U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4417.3499999999995</v>
      </c>
      <c r="V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4500.66</v>
      </c>
      <c r="W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4446.24</v>
      </c>
      <c r="X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4370.75</v>
      </c>
      <c r="Y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4197.72</v>
      </c>
    </row>
    <row r="588" spans="1:25" x14ac:dyDescent="0.2">
      <c r="A588" s="83">
        <f t="shared" si="15"/>
        <v>42232</v>
      </c>
      <c r="B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4120.49</v>
      </c>
      <c r="C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4044.1899999999996</v>
      </c>
      <c r="D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4021.0699999999997</v>
      </c>
      <c r="E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4002.29</v>
      </c>
      <c r="F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3992.3399999999997</v>
      </c>
      <c r="G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3983.19</v>
      </c>
      <c r="H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3982.12</v>
      </c>
      <c r="I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3990.23</v>
      </c>
      <c r="J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4083.08</v>
      </c>
      <c r="K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4078.1</v>
      </c>
      <c r="L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4166.62</v>
      </c>
      <c r="M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4144.7699999999995</v>
      </c>
      <c r="N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4167.4399999999996</v>
      </c>
      <c r="O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4174.2</v>
      </c>
      <c r="P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4159.62</v>
      </c>
      <c r="Q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4167.4399999999996</v>
      </c>
      <c r="R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4166.07</v>
      </c>
      <c r="S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4136.7199999999993</v>
      </c>
      <c r="T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4142.3599999999997</v>
      </c>
      <c r="U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4233.32</v>
      </c>
      <c r="V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4364.7999999999993</v>
      </c>
      <c r="W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4295.53</v>
      </c>
      <c r="X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4216.68</v>
      </c>
      <c r="Y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4045.5</v>
      </c>
    </row>
    <row r="589" spans="1:25" x14ac:dyDescent="0.2">
      <c r="A589" s="83">
        <f t="shared" si="15"/>
        <v>42233</v>
      </c>
      <c r="B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4139.62</v>
      </c>
      <c r="C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4055.22</v>
      </c>
      <c r="D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4038.48</v>
      </c>
      <c r="E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4028.81</v>
      </c>
      <c r="F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4008.6</v>
      </c>
      <c r="G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4012.65</v>
      </c>
      <c r="H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4037.5</v>
      </c>
      <c r="I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4106.92</v>
      </c>
      <c r="J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4072.77</v>
      </c>
      <c r="K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4227.76</v>
      </c>
      <c r="L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4313.38</v>
      </c>
      <c r="M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4333.2999999999993</v>
      </c>
      <c r="N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4299.51</v>
      </c>
      <c r="O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4315.97</v>
      </c>
      <c r="P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4322.6399999999994</v>
      </c>
      <c r="Q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4306.9699999999993</v>
      </c>
      <c r="R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4266.68</v>
      </c>
      <c r="S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4263.58</v>
      </c>
      <c r="T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4222.33</v>
      </c>
      <c r="U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4299.95</v>
      </c>
      <c r="V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4397.99</v>
      </c>
      <c r="W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4355.8099999999995</v>
      </c>
      <c r="X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4232.59</v>
      </c>
      <c r="Y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4299.34</v>
      </c>
    </row>
    <row r="590" spans="1:25" x14ac:dyDescent="0.2">
      <c r="A590" s="83">
        <f t="shared" si="15"/>
        <v>42234</v>
      </c>
      <c r="B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4108.4399999999996</v>
      </c>
      <c r="C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4051.18</v>
      </c>
      <c r="D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4037.49</v>
      </c>
      <c r="E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4032.6299999999997</v>
      </c>
      <c r="F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4008.8799999999997</v>
      </c>
      <c r="G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4011.8199999999997</v>
      </c>
      <c r="H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4031.95</v>
      </c>
      <c r="I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4119.82</v>
      </c>
      <c r="J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4076.7799999999997</v>
      </c>
      <c r="K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4221.03</v>
      </c>
      <c r="L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4295.29</v>
      </c>
      <c r="M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4301.26</v>
      </c>
      <c r="N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4275.5199999999995</v>
      </c>
      <c r="O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4290.95</v>
      </c>
      <c r="P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4299.0199999999995</v>
      </c>
      <c r="Q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4287.8999999999996</v>
      </c>
      <c r="R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4249.62</v>
      </c>
      <c r="S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4248.88</v>
      </c>
      <c r="T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4224.5199999999995</v>
      </c>
      <c r="U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4285.63</v>
      </c>
      <c r="V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4367.83</v>
      </c>
      <c r="W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4337.54</v>
      </c>
      <c r="X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4234.6899999999996</v>
      </c>
      <c r="Y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4283.32</v>
      </c>
    </row>
    <row r="591" spans="1:25" x14ac:dyDescent="0.2">
      <c r="A591" s="83">
        <f t="shared" si="15"/>
        <v>42235</v>
      </c>
      <c r="B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4098.71</v>
      </c>
      <c r="C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4049.45</v>
      </c>
      <c r="D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4014.64</v>
      </c>
      <c r="E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4002.17</v>
      </c>
      <c r="F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3976.25</v>
      </c>
      <c r="G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3996.59</v>
      </c>
      <c r="H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4030.62</v>
      </c>
      <c r="I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4114.25</v>
      </c>
      <c r="J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4066.2799999999997</v>
      </c>
      <c r="K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4220.2</v>
      </c>
      <c r="L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4265.5</v>
      </c>
      <c r="M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4275.29</v>
      </c>
      <c r="N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4276.3899999999994</v>
      </c>
      <c r="O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4291.79</v>
      </c>
      <c r="P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4300.59</v>
      </c>
      <c r="Q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4300.1899999999996</v>
      </c>
      <c r="R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4249.96</v>
      </c>
      <c r="S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4251.16</v>
      </c>
      <c r="T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4221.75</v>
      </c>
      <c r="U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4286.58</v>
      </c>
      <c r="V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4371.58</v>
      </c>
      <c r="W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4341.5</v>
      </c>
      <c r="X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4228.8099999999995</v>
      </c>
      <c r="Y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4283.87</v>
      </c>
    </row>
    <row r="592" spans="1:25" x14ac:dyDescent="0.2">
      <c r="A592" s="83">
        <f t="shared" si="15"/>
        <v>42236</v>
      </c>
      <c r="B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4110.3999999999996</v>
      </c>
      <c r="C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4064.99</v>
      </c>
      <c r="D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4037.8599999999997</v>
      </c>
      <c r="E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4017.46</v>
      </c>
      <c r="F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4003.16</v>
      </c>
      <c r="G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4010.09</v>
      </c>
      <c r="H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4039.81</v>
      </c>
      <c r="I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4117.1000000000004</v>
      </c>
      <c r="J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4135.6899999999996</v>
      </c>
      <c r="K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4253.8099999999995</v>
      </c>
      <c r="L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4283.5</v>
      </c>
      <c r="M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4296.92</v>
      </c>
      <c r="N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4284.9799999999996</v>
      </c>
      <c r="O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4278.2699999999995</v>
      </c>
      <c r="P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4281.6399999999994</v>
      </c>
      <c r="Q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4272.66</v>
      </c>
      <c r="R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4259.24</v>
      </c>
      <c r="S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4256.87</v>
      </c>
      <c r="T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4277.09</v>
      </c>
      <c r="U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4329.57</v>
      </c>
      <c r="V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4385.8899999999994</v>
      </c>
      <c r="W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4347.9699999999993</v>
      </c>
      <c r="X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4229.41</v>
      </c>
      <c r="Y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4375.28</v>
      </c>
    </row>
    <row r="593" spans="1:25" x14ac:dyDescent="0.2">
      <c r="A593" s="83">
        <f t="shared" si="15"/>
        <v>42237</v>
      </c>
      <c r="B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4104.97</v>
      </c>
      <c r="C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4057.33</v>
      </c>
      <c r="D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4034.85</v>
      </c>
      <c r="E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4020.64</v>
      </c>
      <c r="F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4006.0699999999997</v>
      </c>
      <c r="G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4011.0699999999997</v>
      </c>
      <c r="H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4038.81</v>
      </c>
      <c r="I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4118.49</v>
      </c>
      <c r="J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4103.26</v>
      </c>
      <c r="K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4257.88</v>
      </c>
      <c r="L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4295.8999999999996</v>
      </c>
      <c r="M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4308.5599999999995</v>
      </c>
      <c r="N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4309.32</v>
      </c>
      <c r="O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4312.6499999999996</v>
      </c>
      <c r="P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4291.18</v>
      </c>
      <c r="Q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4288.57</v>
      </c>
      <c r="R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4251.9399999999996</v>
      </c>
      <c r="S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4235.5199999999995</v>
      </c>
      <c r="T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4218.8</v>
      </c>
      <c r="U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4323.18</v>
      </c>
      <c r="V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4370.07</v>
      </c>
      <c r="W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4351.8799999999992</v>
      </c>
      <c r="X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4199.13</v>
      </c>
      <c r="Y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4276.6399999999994</v>
      </c>
    </row>
    <row r="594" spans="1:25" x14ac:dyDescent="0.2">
      <c r="A594" s="83">
        <f t="shared" si="15"/>
        <v>42238</v>
      </c>
      <c r="B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4200.76</v>
      </c>
      <c r="C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4123.7699999999995</v>
      </c>
      <c r="D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4088.21</v>
      </c>
      <c r="E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4084.55</v>
      </c>
      <c r="F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4046.75</v>
      </c>
      <c r="G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4029.85</v>
      </c>
      <c r="H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4051.13</v>
      </c>
      <c r="I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4108.5199999999995</v>
      </c>
      <c r="J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4336.21</v>
      </c>
      <c r="K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4232.0199999999995</v>
      </c>
      <c r="L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4272.63</v>
      </c>
      <c r="M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4288.0999999999995</v>
      </c>
      <c r="N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4295.0599999999995</v>
      </c>
      <c r="O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4297.3599999999997</v>
      </c>
      <c r="P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4302.2299999999996</v>
      </c>
      <c r="Q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4290.9799999999996</v>
      </c>
      <c r="R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4134.43</v>
      </c>
      <c r="S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4280.18</v>
      </c>
      <c r="T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4288.0199999999995</v>
      </c>
      <c r="U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4388.83</v>
      </c>
      <c r="V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4397.08</v>
      </c>
      <c r="W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4415.6099999999997</v>
      </c>
      <c r="X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4272.04</v>
      </c>
      <c r="Y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4154.0199999999995</v>
      </c>
    </row>
    <row r="595" spans="1:25" x14ac:dyDescent="0.2">
      <c r="A595" s="83">
        <f t="shared" si="15"/>
        <v>42239</v>
      </c>
      <c r="B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4177.82</v>
      </c>
      <c r="C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4089.54</v>
      </c>
      <c r="D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4046.7999999999997</v>
      </c>
      <c r="E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4033.5</v>
      </c>
      <c r="F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4014.46</v>
      </c>
      <c r="G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3990.0499999999997</v>
      </c>
      <c r="H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4006.8199999999997</v>
      </c>
      <c r="I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4048.12</v>
      </c>
      <c r="J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4173.66</v>
      </c>
      <c r="K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4140.33</v>
      </c>
      <c r="L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4172.9699999999993</v>
      </c>
      <c r="M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4191</v>
      </c>
      <c r="N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4200.91</v>
      </c>
      <c r="O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4204.2699999999995</v>
      </c>
      <c r="P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4204.09</v>
      </c>
      <c r="Q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4180.59</v>
      </c>
      <c r="R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4060.46</v>
      </c>
      <c r="S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4170.8899999999994</v>
      </c>
      <c r="T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4193.5999999999995</v>
      </c>
      <c r="U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4277.13</v>
      </c>
      <c r="V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4315.47</v>
      </c>
      <c r="W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4284.3599999999997</v>
      </c>
      <c r="X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4192.55</v>
      </c>
      <c r="Y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4068.8399999999997</v>
      </c>
    </row>
    <row r="596" spans="1:25" x14ac:dyDescent="0.2">
      <c r="A596" s="83">
        <f t="shared" si="15"/>
        <v>42240</v>
      </c>
      <c r="B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4095.04</v>
      </c>
      <c r="C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4058.39</v>
      </c>
      <c r="D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4014.4799999999996</v>
      </c>
      <c r="E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4008.72</v>
      </c>
      <c r="F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4004.93</v>
      </c>
      <c r="G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3998.8999999999996</v>
      </c>
      <c r="H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4026.5899999999997</v>
      </c>
      <c r="I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4096.57</v>
      </c>
      <c r="J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4098.9399999999996</v>
      </c>
      <c r="K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4199.84</v>
      </c>
      <c r="L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4215.4399999999996</v>
      </c>
      <c r="M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4219.01</v>
      </c>
      <c r="N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4183.29</v>
      </c>
      <c r="O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4188.54</v>
      </c>
      <c r="P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4174.1099999999997</v>
      </c>
      <c r="Q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4160.32</v>
      </c>
      <c r="R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4137.5999999999995</v>
      </c>
      <c r="S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4134.91</v>
      </c>
      <c r="T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4160.5</v>
      </c>
      <c r="U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4262.55</v>
      </c>
      <c r="V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4302.49</v>
      </c>
      <c r="W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4264.62</v>
      </c>
      <c r="X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4161.1099999999997</v>
      </c>
      <c r="Y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4249.58</v>
      </c>
    </row>
    <row r="597" spans="1:25" x14ac:dyDescent="0.2">
      <c r="A597" s="83">
        <f t="shared" si="15"/>
        <v>42241</v>
      </c>
      <c r="B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4092.71</v>
      </c>
      <c r="C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4041.04</v>
      </c>
      <c r="D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4020.73</v>
      </c>
      <c r="E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4011.5699999999997</v>
      </c>
      <c r="F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4006.1099999999997</v>
      </c>
      <c r="G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4001.0699999999997</v>
      </c>
      <c r="H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4029.79</v>
      </c>
      <c r="I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4116.29</v>
      </c>
      <c r="J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4076.8799999999997</v>
      </c>
      <c r="K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4156.45</v>
      </c>
      <c r="L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4197.46</v>
      </c>
      <c r="M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4197.84</v>
      </c>
      <c r="N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4153.32</v>
      </c>
      <c r="O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4152.54</v>
      </c>
      <c r="P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4138.43</v>
      </c>
      <c r="Q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4138.55</v>
      </c>
      <c r="R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4136.4399999999996</v>
      </c>
      <c r="S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4134.07</v>
      </c>
      <c r="T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4159.05</v>
      </c>
      <c r="U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4261.8</v>
      </c>
      <c r="V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4304.6899999999996</v>
      </c>
      <c r="W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4272.41</v>
      </c>
      <c r="X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4138.18</v>
      </c>
      <c r="Y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4317.4399999999996</v>
      </c>
    </row>
    <row r="598" spans="1:25" x14ac:dyDescent="0.2">
      <c r="A598" s="83">
        <f t="shared" si="15"/>
        <v>42242</v>
      </c>
      <c r="B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4055.1</v>
      </c>
      <c r="C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3999.68</v>
      </c>
      <c r="D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3972.24</v>
      </c>
      <c r="E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3971.54</v>
      </c>
      <c r="F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3919.18</v>
      </c>
      <c r="G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3974.8199999999997</v>
      </c>
      <c r="H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3999.83</v>
      </c>
      <c r="I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4053.2999999999997</v>
      </c>
      <c r="J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3994.42</v>
      </c>
      <c r="K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4080.75</v>
      </c>
      <c r="L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4128.29</v>
      </c>
      <c r="M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4151.2199999999993</v>
      </c>
      <c r="N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4113.0199999999995</v>
      </c>
      <c r="O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4101.34</v>
      </c>
      <c r="P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4097.8</v>
      </c>
      <c r="Q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4089.5099999999998</v>
      </c>
      <c r="R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4092.23</v>
      </c>
      <c r="S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4091.6099999999997</v>
      </c>
      <c r="T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4101.16</v>
      </c>
      <c r="U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4212.29</v>
      </c>
      <c r="V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4229.6499999999996</v>
      </c>
      <c r="W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4186.66</v>
      </c>
      <c r="X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4086.21</v>
      </c>
      <c r="Y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4163.29</v>
      </c>
    </row>
    <row r="599" spans="1:25" x14ac:dyDescent="0.2">
      <c r="A599" s="83">
        <f t="shared" si="15"/>
        <v>42243</v>
      </c>
      <c r="B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4070.7299999999996</v>
      </c>
      <c r="C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4030.39</v>
      </c>
      <c r="D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4003.0899999999997</v>
      </c>
      <c r="E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3997.9399999999996</v>
      </c>
      <c r="F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3999.6099999999997</v>
      </c>
      <c r="G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3999.27</v>
      </c>
      <c r="H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4023.67</v>
      </c>
      <c r="I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4076.37</v>
      </c>
      <c r="J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4036.39</v>
      </c>
      <c r="K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4138.82</v>
      </c>
      <c r="L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4163.3999999999996</v>
      </c>
      <c r="M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4205.45</v>
      </c>
      <c r="N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4176.43</v>
      </c>
      <c r="O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4187.68</v>
      </c>
      <c r="P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4174.8099999999995</v>
      </c>
      <c r="Q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4174.62</v>
      </c>
      <c r="R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4146.5199999999995</v>
      </c>
      <c r="S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4173</v>
      </c>
      <c r="T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4226.1099999999997</v>
      </c>
      <c r="U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4302.74</v>
      </c>
      <c r="V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4294.91</v>
      </c>
      <c r="W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4262.17</v>
      </c>
      <c r="X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4136.1099999999997</v>
      </c>
      <c r="Y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4188.45</v>
      </c>
    </row>
    <row r="600" spans="1:25" x14ac:dyDescent="0.2">
      <c r="A600" s="83">
        <f t="shared" si="15"/>
        <v>42244</v>
      </c>
      <c r="B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4055.1899999999996</v>
      </c>
      <c r="C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4013.46</v>
      </c>
      <c r="D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3992.73</v>
      </c>
      <c r="E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3988.81</v>
      </c>
      <c r="F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3988.0099999999998</v>
      </c>
      <c r="G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3991.0699999999997</v>
      </c>
      <c r="H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4025.4399999999996</v>
      </c>
      <c r="I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4102.54</v>
      </c>
      <c r="J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4044.52</v>
      </c>
      <c r="K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4158.83</v>
      </c>
      <c r="L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4219.6899999999996</v>
      </c>
      <c r="M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4236.71</v>
      </c>
      <c r="N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4214.3599999999997</v>
      </c>
      <c r="O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4203.32</v>
      </c>
      <c r="P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4177.32</v>
      </c>
      <c r="Q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4150.8599999999997</v>
      </c>
      <c r="R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4144.6399999999994</v>
      </c>
      <c r="S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4140.92</v>
      </c>
      <c r="T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4157.09</v>
      </c>
      <c r="U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4288.37</v>
      </c>
      <c r="V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4291.7</v>
      </c>
      <c r="W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4254.4699999999993</v>
      </c>
      <c r="X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4127.8</v>
      </c>
      <c r="Y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4161.1899999999996</v>
      </c>
    </row>
    <row r="601" spans="1:25" x14ac:dyDescent="0.2">
      <c r="A601" s="83">
        <f t="shared" si="15"/>
        <v>42245</v>
      </c>
      <c r="B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4091.6899999999996</v>
      </c>
      <c r="C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4051.79</v>
      </c>
      <c r="D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4025.8599999999997</v>
      </c>
      <c r="E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4018.83</v>
      </c>
      <c r="F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4012.8</v>
      </c>
      <c r="G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3992.43</v>
      </c>
      <c r="H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4013.35</v>
      </c>
      <c r="I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4042.6899999999996</v>
      </c>
      <c r="J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4145.25</v>
      </c>
      <c r="K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4056.02</v>
      </c>
      <c r="L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4094.52</v>
      </c>
      <c r="M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4098.7699999999995</v>
      </c>
      <c r="N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4076.8599999999997</v>
      </c>
      <c r="O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4068.23</v>
      </c>
      <c r="P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4063.02</v>
      </c>
      <c r="Q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4061.52</v>
      </c>
      <c r="R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4088.88</v>
      </c>
      <c r="S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4086.5499999999997</v>
      </c>
      <c r="T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4090.33</v>
      </c>
      <c r="U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4241.1099999999997</v>
      </c>
      <c r="V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4276.99</v>
      </c>
      <c r="W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4270.7</v>
      </c>
      <c r="X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4166.09</v>
      </c>
      <c r="Y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4036.62</v>
      </c>
    </row>
    <row r="602" spans="1:25" x14ac:dyDescent="0.2">
      <c r="A602" s="83">
        <f t="shared" si="15"/>
        <v>42246</v>
      </c>
      <c r="B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4104.49</v>
      </c>
      <c r="C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4047.22</v>
      </c>
      <c r="D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4019.5099999999998</v>
      </c>
      <c r="E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4009.7999999999997</v>
      </c>
      <c r="F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4007.18</v>
      </c>
      <c r="G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3983.42</v>
      </c>
      <c r="H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3992.5899999999997</v>
      </c>
      <c r="I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4001.31</v>
      </c>
      <c r="J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4064.31</v>
      </c>
      <c r="K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3999.9399999999996</v>
      </c>
      <c r="L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4045.52</v>
      </c>
      <c r="M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4073.54</v>
      </c>
      <c r="N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4063.16</v>
      </c>
      <c r="O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4054.95</v>
      </c>
      <c r="P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4052.42</v>
      </c>
      <c r="Q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4030.5699999999997</v>
      </c>
      <c r="R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4017.81</v>
      </c>
      <c r="S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4015.3199999999997</v>
      </c>
      <c r="T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4074.85</v>
      </c>
      <c r="U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4219.16</v>
      </c>
      <c r="V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4256.33</v>
      </c>
      <c r="W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4214.92</v>
      </c>
      <c r="X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4134.13</v>
      </c>
      <c r="Y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4025.7999999999997</v>
      </c>
    </row>
    <row r="603" spans="1:25" x14ac:dyDescent="0.2">
      <c r="A603" s="83">
        <f t="shared" si="15"/>
        <v>42247</v>
      </c>
      <c r="B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4086.35</v>
      </c>
      <c r="C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4039.2999999999997</v>
      </c>
      <c r="D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4019.97</v>
      </c>
      <c r="E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4005.83</v>
      </c>
      <c r="F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4006.66</v>
      </c>
      <c r="G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4001.29</v>
      </c>
      <c r="H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4017.9399999999996</v>
      </c>
      <c r="I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4084.47</v>
      </c>
      <c r="J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4039.81</v>
      </c>
      <c r="K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4134.88</v>
      </c>
      <c r="L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4157.84</v>
      </c>
      <c r="M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4151.49</v>
      </c>
      <c r="N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4133.3999999999996</v>
      </c>
      <c r="O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4126.9799999999996</v>
      </c>
      <c r="P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4105.4799999999996</v>
      </c>
      <c r="Q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4111.29</v>
      </c>
      <c r="R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4087.72</v>
      </c>
      <c r="S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4066.59</v>
      </c>
      <c r="T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4087.0299999999997</v>
      </c>
      <c r="U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4233.17</v>
      </c>
      <c r="V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4274.1099999999997</v>
      </c>
      <c r="W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4207.4399999999996</v>
      </c>
      <c r="X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4117.93</v>
      </c>
      <c r="Y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4156.6499999999996</v>
      </c>
    </row>
    <row r="605" spans="1:25" x14ac:dyDescent="0.2">
      <c r="A605" s="169" t="s">
        <v>165</v>
      </c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70" t="s">
        <v>5</v>
      </c>
      <c r="O605" s="170"/>
      <c r="P605" s="170" t="s">
        <v>162</v>
      </c>
      <c r="Q605" s="170"/>
      <c r="R605" s="170" t="s">
        <v>163</v>
      </c>
      <c r="S605" s="170"/>
      <c r="T605" s="170" t="s">
        <v>164</v>
      </c>
      <c r="U605" s="170"/>
      <c r="V605" s="92"/>
      <c r="W605" s="92"/>
      <c r="X605" s="92"/>
      <c r="Y605" s="92"/>
    </row>
    <row r="606" spans="1:25" ht="54" customHeight="1" x14ac:dyDescent="0.25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70"/>
      <c r="O606" s="170"/>
      <c r="P606" s="170"/>
      <c r="Q606" s="170"/>
      <c r="R606" s="170"/>
      <c r="S606" s="170"/>
      <c r="T606" s="170"/>
      <c r="U606" s="170"/>
    </row>
    <row r="607" spans="1:25" x14ac:dyDescent="0.25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7">
        <f>'Расчет сбытовых надбавок'!D3034+АТС!$B$24</f>
        <v>450148.5</v>
      </c>
      <c r="O607" s="168"/>
      <c r="P607" s="167">
        <f>'Расчет сбытовых надбавок'!E3034+АТС!$B$24</f>
        <v>439512.02</v>
      </c>
      <c r="Q607" s="168"/>
      <c r="R607" s="167">
        <f>'Расчет сбытовых надбавок'!F3034+АТС!$B$24</f>
        <v>401075.64</v>
      </c>
      <c r="S607" s="168"/>
      <c r="T607" s="167">
        <f>'Расчет сбытовых надбавок'!G3034+АТС!$B$24</f>
        <v>367087.25</v>
      </c>
      <c r="U607" s="168"/>
    </row>
    <row r="608" spans="1:25" x14ac:dyDescent="0.25">
      <c r="A608" s="191"/>
      <c r="B608" s="191"/>
      <c r="C608" s="191"/>
      <c r="D608" s="191"/>
      <c r="E608" s="191"/>
      <c r="F608" s="188"/>
      <c r="G608" s="188"/>
      <c r="H608" s="188"/>
      <c r="I608" s="188"/>
      <c r="J608" s="188"/>
      <c r="K608" s="188"/>
      <c r="L608" s="188"/>
      <c r="M608" s="188"/>
    </row>
    <row r="609" spans="1:13" x14ac:dyDescent="0.25">
      <c r="A609" s="190"/>
      <c r="B609" s="190"/>
      <c r="C609" s="190"/>
      <c r="D609" s="190"/>
      <c r="E609" s="190"/>
      <c r="F609" s="189"/>
      <c r="G609" s="189"/>
      <c r="H609" s="189"/>
      <c r="I609" s="189"/>
      <c r="J609" s="189"/>
      <c r="K609" s="189"/>
      <c r="L609" s="189"/>
      <c r="M609" s="189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L7" sqref="L7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78" t="s">
        <v>172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</row>
    <row r="2" spans="1:27" ht="18.75" customHeight="1" x14ac:dyDescent="0.2">
      <c r="A2" s="179" t="s">
        <v>197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</row>
    <row r="3" spans="1:27" ht="39.75" customHeight="1" x14ac:dyDescent="0.2">
      <c r="A3" s="180" t="s">
        <v>114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</row>
    <row r="4" spans="1:27" ht="25.5" customHeight="1" x14ac:dyDescent="0.2">
      <c r="A4" s="181" t="s">
        <v>53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71" t="s">
        <v>49</v>
      </c>
      <c r="B11" s="182" t="s">
        <v>128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4"/>
    </row>
    <row r="12" spans="1:27" ht="12.75" x14ac:dyDescent="0.2">
      <c r="A12" s="172"/>
      <c r="B12" s="185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7"/>
    </row>
    <row r="13" spans="1:27" ht="12.75" customHeight="1" x14ac:dyDescent="0.2">
      <c r="A13" s="172"/>
      <c r="B13" s="174" t="s">
        <v>129</v>
      </c>
      <c r="C13" s="165" t="s">
        <v>130</v>
      </c>
      <c r="D13" s="165" t="s">
        <v>131</v>
      </c>
      <c r="E13" s="165" t="s">
        <v>132</v>
      </c>
      <c r="F13" s="165" t="s">
        <v>133</v>
      </c>
      <c r="G13" s="165" t="s">
        <v>134</v>
      </c>
      <c r="H13" s="165" t="s">
        <v>135</v>
      </c>
      <c r="I13" s="165" t="s">
        <v>136</v>
      </c>
      <c r="J13" s="165" t="s">
        <v>137</v>
      </c>
      <c r="K13" s="165" t="s">
        <v>138</v>
      </c>
      <c r="L13" s="165" t="s">
        <v>139</v>
      </c>
      <c r="M13" s="165" t="s">
        <v>140</v>
      </c>
      <c r="N13" s="176" t="s">
        <v>141</v>
      </c>
      <c r="O13" s="165" t="s">
        <v>142</v>
      </c>
      <c r="P13" s="165" t="s">
        <v>143</v>
      </c>
      <c r="Q13" s="165" t="s">
        <v>144</v>
      </c>
      <c r="R13" s="165" t="s">
        <v>145</v>
      </c>
      <c r="S13" s="165" t="s">
        <v>146</v>
      </c>
      <c r="T13" s="165" t="s">
        <v>147</v>
      </c>
      <c r="U13" s="165" t="s">
        <v>148</v>
      </c>
      <c r="V13" s="165" t="s">
        <v>149</v>
      </c>
      <c r="W13" s="165" t="s">
        <v>150</v>
      </c>
      <c r="X13" s="165" t="s">
        <v>151</v>
      </c>
      <c r="Y13" s="165" t="s">
        <v>152</v>
      </c>
    </row>
    <row r="14" spans="1:27" ht="11.25" customHeight="1" x14ac:dyDescent="0.2">
      <c r="A14" s="173"/>
      <c r="B14" s="175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7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8.75" customHeight="1" x14ac:dyDescent="0.2">
      <c r="A15" s="83">
        <f>АТС!A41</f>
        <v>42217</v>
      </c>
      <c r="B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1219.98</v>
      </c>
      <c r="C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1061.74</v>
      </c>
      <c r="D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957.52</v>
      </c>
      <c r="E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937.29000000000008</v>
      </c>
      <c r="F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926.49</v>
      </c>
      <c r="G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924.37</v>
      </c>
      <c r="H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918.29000000000008</v>
      </c>
      <c r="I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972.29000000000008</v>
      </c>
      <c r="J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1096.56</v>
      </c>
      <c r="K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1111.9499999999998</v>
      </c>
      <c r="L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1200.1599999999999</v>
      </c>
      <c r="M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1285.9099999999999</v>
      </c>
      <c r="N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1230.94</v>
      </c>
      <c r="O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1226.71</v>
      </c>
      <c r="P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1224.5</v>
      </c>
      <c r="Q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1269.3399999999999</v>
      </c>
      <c r="R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1197.27</v>
      </c>
      <c r="S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1225.6199999999999</v>
      </c>
      <c r="T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1197.3699999999999</v>
      </c>
      <c r="U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1260.79</v>
      </c>
      <c r="V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1302.1299999999999</v>
      </c>
      <c r="W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1356.9299999999998</v>
      </c>
      <c r="X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1276.5899999999999</v>
      </c>
      <c r="Y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1071.55</v>
      </c>
      <c r="AA15" s="84"/>
    </row>
    <row r="16" spans="1:27" x14ac:dyDescent="0.2">
      <c r="A16" s="83">
        <f>A15+1</f>
        <v>42218</v>
      </c>
      <c r="B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1127.19</v>
      </c>
      <c r="C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976.39</v>
      </c>
      <c r="D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945.5</v>
      </c>
      <c r="E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932.83</v>
      </c>
      <c r="F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906.99000000000012</v>
      </c>
      <c r="G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889.39</v>
      </c>
      <c r="H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917.5100000000001</v>
      </c>
      <c r="I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949.34</v>
      </c>
      <c r="J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1058.44</v>
      </c>
      <c r="K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1031.67</v>
      </c>
      <c r="L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1151.3</v>
      </c>
      <c r="M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1167.1099999999999</v>
      </c>
      <c r="N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1180.82</v>
      </c>
      <c r="O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1162.6299999999999</v>
      </c>
      <c r="P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1165.1199999999999</v>
      </c>
      <c r="Q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1164.4299999999998</v>
      </c>
      <c r="R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1163.5899999999999</v>
      </c>
      <c r="S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1127.55</v>
      </c>
      <c r="T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1127.1499999999999</v>
      </c>
      <c r="U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1124.42</v>
      </c>
      <c r="V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1283.74</v>
      </c>
      <c r="W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1320.84</v>
      </c>
      <c r="X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1213.25</v>
      </c>
      <c r="Y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1076.3699999999999</v>
      </c>
    </row>
    <row r="17" spans="1:25" x14ac:dyDescent="0.2">
      <c r="A17" s="83">
        <f t="shared" ref="A17:A45" si="0">A16+1</f>
        <v>42219</v>
      </c>
      <c r="B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1049.05</v>
      </c>
      <c r="C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958.1</v>
      </c>
      <c r="D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925.43</v>
      </c>
      <c r="E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908.13</v>
      </c>
      <c r="F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893.22</v>
      </c>
      <c r="G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894.83</v>
      </c>
      <c r="H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913.13000000000011</v>
      </c>
      <c r="I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1059.08</v>
      </c>
      <c r="J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992.92</v>
      </c>
      <c r="K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1163.01</v>
      </c>
      <c r="L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1295.32</v>
      </c>
      <c r="M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1317.06</v>
      </c>
      <c r="N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1294.3599999999999</v>
      </c>
      <c r="O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1283.46</v>
      </c>
      <c r="P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1280.3399999999999</v>
      </c>
      <c r="Q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1288.6099999999999</v>
      </c>
      <c r="R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1284.8799999999999</v>
      </c>
      <c r="S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1229.5999999999999</v>
      </c>
      <c r="T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1197.3399999999999</v>
      </c>
      <c r="U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1199.56</v>
      </c>
      <c r="V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1290.3999999999999</v>
      </c>
      <c r="W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1343.29</v>
      </c>
      <c r="X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1245.02</v>
      </c>
      <c r="Y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1346.4699999999998</v>
      </c>
    </row>
    <row r="18" spans="1:25" x14ac:dyDescent="0.2">
      <c r="A18" s="83">
        <f t="shared" si="0"/>
        <v>42220</v>
      </c>
      <c r="B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1044.49</v>
      </c>
      <c r="C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903.39</v>
      </c>
      <c r="D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873.42</v>
      </c>
      <c r="E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863.48</v>
      </c>
      <c r="F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857.42000000000007</v>
      </c>
      <c r="G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859.61</v>
      </c>
      <c r="H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864.86</v>
      </c>
      <c r="I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984.78000000000009</v>
      </c>
      <c r="J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967.86</v>
      </c>
      <c r="K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1170.1599999999999</v>
      </c>
      <c r="L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1248.5</v>
      </c>
      <c r="M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1296.98</v>
      </c>
      <c r="N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1254.1599999999999</v>
      </c>
      <c r="O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1247.6399999999999</v>
      </c>
      <c r="P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1250.53</v>
      </c>
      <c r="Q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1251.6799999999998</v>
      </c>
      <c r="R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1208.75</v>
      </c>
      <c r="S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1189.4099999999999</v>
      </c>
      <c r="T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1170.58</v>
      </c>
      <c r="U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1202.03</v>
      </c>
      <c r="V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1256.44</v>
      </c>
      <c r="W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1275.1099999999999</v>
      </c>
      <c r="X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1188.94</v>
      </c>
      <c r="Y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1328.85</v>
      </c>
    </row>
    <row r="19" spans="1:25" x14ac:dyDescent="0.2">
      <c r="A19" s="83">
        <f t="shared" si="0"/>
        <v>42221</v>
      </c>
      <c r="B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1240.28</v>
      </c>
      <c r="C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1012.2200000000001</v>
      </c>
      <c r="D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951.78000000000009</v>
      </c>
      <c r="E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929.66</v>
      </c>
      <c r="F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901.59</v>
      </c>
      <c r="G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897.99000000000012</v>
      </c>
      <c r="H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943.5100000000001</v>
      </c>
      <c r="I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1036.18</v>
      </c>
      <c r="J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1032.31</v>
      </c>
      <c r="K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1231.08</v>
      </c>
      <c r="L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1322.8</v>
      </c>
      <c r="M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1413.05</v>
      </c>
      <c r="N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1414.5099999999998</v>
      </c>
      <c r="O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1414.34</v>
      </c>
      <c r="P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1440</v>
      </c>
      <c r="Q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1430.1299999999999</v>
      </c>
      <c r="R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1366.54</v>
      </c>
      <c r="S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1299</v>
      </c>
      <c r="T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1276.73</v>
      </c>
      <c r="U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1299.3</v>
      </c>
      <c r="V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1391.3899999999999</v>
      </c>
      <c r="W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1405.8799999999999</v>
      </c>
      <c r="X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1302.1799999999998</v>
      </c>
      <c r="Y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1425.09</v>
      </c>
    </row>
    <row r="20" spans="1:25" x14ac:dyDescent="0.2">
      <c r="A20" s="83">
        <f t="shared" si="0"/>
        <v>42222</v>
      </c>
      <c r="B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1280.6499999999999</v>
      </c>
      <c r="C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986.5200000000001</v>
      </c>
      <c r="D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967.12</v>
      </c>
      <c r="E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963.3900000000001</v>
      </c>
      <c r="F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933.64</v>
      </c>
      <c r="G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918.46</v>
      </c>
      <c r="H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971.41</v>
      </c>
      <c r="I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1091.92</v>
      </c>
      <c r="J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1019.6400000000001</v>
      </c>
      <c r="K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1231.76</v>
      </c>
      <c r="L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1327.1799999999998</v>
      </c>
      <c r="M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1352.4099999999999</v>
      </c>
      <c r="N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1327.2599999999998</v>
      </c>
      <c r="O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1350.02</v>
      </c>
      <c r="P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1367.08</v>
      </c>
      <c r="Q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1405.58</v>
      </c>
      <c r="R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1312.49</v>
      </c>
      <c r="S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1267.8599999999999</v>
      </c>
      <c r="T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1227.54</v>
      </c>
      <c r="U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1263.31</v>
      </c>
      <c r="V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1365.6599999999999</v>
      </c>
      <c r="W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1294.06</v>
      </c>
      <c r="X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1182.81</v>
      </c>
      <c r="Y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1355.8799999999999</v>
      </c>
    </row>
    <row r="21" spans="1:25" x14ac:dyDescent="0.2">
      <c r="A21" s="83">
        <f t="shared" si="0"/>
        <v>42223</v>
      </c>
      <c r="B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1180.27</v>
      </c>
      <c r="C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993.84</v>
      </c>
      <c r="D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970.54000000000008</v>
      </c>
      <c r="E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956.32</v>
      </c>
      <c r="F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948.01</v>
      </c>
      <c r="G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934.24</v>
      </c>
      <c r="H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961.33</v>
      </c>
      <c r="I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1075.8399999999999</v>
      </c>
      <c r="J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1011.34</v>
      </c>
      <c r="K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1248.8</v>
      </c>
      <c r="L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1329.07</v>
      </c>
      <c r="M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1350.81</v>
      </c>
      <c r="N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1322.87</v>
      </c>
      <c r="O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1389.07</v>
      </c>
      <c r="P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1388.6999999999998</v>
      </c>
      <c r="Q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1385.81</v>
      </c>
      <c r="R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1327.86</v>
      </c>
      <c r="S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1239.08</v>
      </c>
      <c r="T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1261.52</v>
      </c>
      <c r="U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1308.8999999999999</v>
      </c>
      <c r="V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1360.8799999999999</v>
      </c>
      <c r="W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1292.1299999999999</v>
      </c>
      <c r="X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1160.81</v>
      </c>
      <c r="Y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1326.96</v>
      </c>
    </row>
    <row r="22" spans="1:25" x14ac:dyDescent="0.2">
      <c r="A22" s="83">
        <f t="shared" si="0"/>
        <v>42224</v>
      </c>
      <c r="B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1120.78</v>
      </c>
      <c r="C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993.84</v>
      </c>
      <c r="D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959.86</v>
      </c>
      <c r="E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949.36</v>
      </c>
      <c r="F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933.02</v>
      </c>
      <c r="G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902.11</v>
      </c>
      <c r="H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948.32</v>
      </c>
      <c r="I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1074.6399999999999</v>
      </c>
      <c r="J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1306.79</v>
      </c>
      <c r="K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1212.48</v>
      </c>
      <c r="L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1272.8899999999999</v>
      </c>
      <c r="M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1294.8799999999999</v>
      </c>
      <c r="N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1295.02</v>
      </c>
      <c r="O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1287.21</v>
      </c>
      <c r="P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1265.73</v>
      </c>
      <c r="Q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1266.8699999999999</v>
      </c>
      <c r="R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1260.17</v>
      </c>
      <c r="S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1209.78</v>
      </c>
      <c r="T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1193.8999999999999</v>
      </c>
      <c r="U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1310.1599999999999</v>
      </c>
      <c r="V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1388.9399999999998</v>
      </c>
      <c r="W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1357.55</v>
      </c>
      <c r="X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1249.73</v>
      </c>
      <c r="Y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1048.25</v>
      </c>
    </row>
    <row r="23" spans="1:25" x14ac:dyDescent="0.2">
      <c r="A23" s="83">
        <f t="shared" si="0"/>
        <v>42225</v>
      </c>
      <c r="B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1150.48</v>
      </c>
      <c r="C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1017.9</v>
      </c>
      <c r="D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965.63</v>
      </c>
      <c r="E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963.57</v>
      </c>
      <c r="F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942.71999999999991</v>
      </c>
      <c r="G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921.18</v>
      </c>
      <c r="H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957.98</v>
      </c>
      <c r="I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1012.5600000000001</v>
      </c>
      <c r="J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1182.9699999999998</v>
      </c>
      <c r="K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1057.8499999999999</v>
      </c>
      <c r="L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1156.6500000000001</v>
      </c>
      <c r="M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1198.1699999999998</v>
      </c>
      <c r="N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1170.1299999999999</v>
      </c>
      <c r="O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1172.05</v>
      </c>
      <c r="P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1179.8399999999999</v>
      </c>
      <c r="Q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1182.76</v>
      </c>
      <c r="R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1197.6499999999999</v>
      </c>
      <c r="S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1176.21</v>
      </c>
      <c r="T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1147.03</v>
      </c>
      <c r="U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1281.9599999999998</v>
      </c>
      <c r="V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1334.24</v>
      </c>
      <c r="W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1335.4899999999998</v>
      </c>
      <c r="X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1195.3</v>
      </c>
      <c r="Y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1008.48</v>
      </c>
    </row>
    <row r="24" spans="1:25" x14ac:dyDescent="0.2">
      <c r="A24" s="83">
        <f t="shared" si="0"/>
        <v>42226</v>
      </c>
      <c r="B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1106.94</v>
      </c>
      <c r="C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991.36</v>
      </c>
      <c r="D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965.64</v>
      </c>
      <c r="E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946.56000000000006</v>
      </c>
      <c r="F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910.43</v>
      </c>
      <c r="G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904.69</v>
      </c>
      <c r="H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961.19999999999993</v>
      </c>
      <c r="I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1085.8399999999999</v>
      </c>
      <c r="J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998.00000000000011</v>
      </c>
      <c r="K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1235.23</v>
      </c>
      <c r="L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1319.98</v>
      </c>
      <c r="M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1355.83</v>
      </c>
      <c r="N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1315.1</v>
      </c>
      <c r="O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1480.2399999999998</v>
      </c>
      <c r="P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1507.41</v>
      </c>
      <c r="Q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1605.9299999999998</v>
      </c>
      <c r="R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1414.6699999999998</v>
      </c>
      <c r="S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1294.69</v>
      </c>
      <c r="T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1182.5899999999999</v>
      </c>
      <c r="U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1279.8699999999999</v>
      </c>
      <c r="V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1342.55</v>
      </c>
      <c r="W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1244.82</v>
      </c>
      <c r="X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1076.4699999999998</v>
      </c>
      <c r="Y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1281.57</v>
      </c>
    </row>
    <row r="25" spans="1:25" x14ac:dyDescent="0.2">
      <c r="A25" s="83">
        <f t="shared" si="0"/>
        <v>42227</v>
      </c>
      <c r="B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1285.73</v>
      </c>
      <c r="C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1015.0400000000001</v>
      </c>
      <c r="D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972.5</v>
      </c>
      <c r="E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946.7</v>
      </c>
      <c r="F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918.28000000000009</v>
      </c>
      <c r="G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906.38</v>
      </c>
      <c r="H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956.98</v>
      </c>
      <c r="I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1069.32</v>
      </c>
      <c r="J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997.32</v>
      </c>
      <c r="K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1330.75</v>
      </c>
      <c r="L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1448.73</v>
      </c>
      <c r="M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1470.31</v>
      </c>
      <c r="N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1335.6599999999999</v>
      </c>
      <c r="O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1359.04</v>
      </c>
      <c r="P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1728.6999999999998</v>
      </c>
      <c r="Q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1549.1799999999998</v>
      </c>
      <c r="R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1301.1299999999999</v>
      </c>
      <c r="S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1244.78</v>
      </c>
      <c r="T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1192.8399999999999</v>
      </c>
      <c r="U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1295.3899999999999</v>
      </c>
      <c r="V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1349.77</v>
      </c>
      <c r="W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1258.5</v>
      </c>
      <c r="X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1086.02</v>
      </c>
      <c r="Y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1277.8699999999999</v>
      </c>
    </row>
    <row r="26" spans="1:25" x14ac:dyDescent="0.2">
      <c r="A26" s="83">
        <f t="shared" si="0"/>
        <v>42228</v>
      </c>
      <c r="B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1030.27</v>
      </c>
      <c r="C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967.97000000000014</v>
      </c>
      <c r="D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936.51</v>
      </c>
      <c r="E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920.32</v>
      </c>
      <c r="F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904.59</v>
      </c>
      <c r="G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895.5100000000001</v>
      </c>
      <c r="H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944.96</v>
      </c>
      <c r="I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1037.27</v>
      </c>
      <c r="J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899.28000000000009</v>
      </c>
      <c r="K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1103.58</v>
      </c>
      <c r="L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1155.58</v>
      </c>
      <c r="M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1164.55</v>
      </c>
      <c r="N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1188.74</v>
      </c>
      <c r="O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1217.3899999999999</v>
      </c>
      <c r="P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1196.3</v>
      </c>
      <c r="Q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1192.6999999999998</v>
      </c>
      <c r="R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1148.28</v>
      </c>
      <c r="S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1141.3999999999999</v>
      </c>
      <c r="T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1136.26</v>
      </c>
      <c r="U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1268.73</v>
      </c>
      <c r="V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1272.7599999999998</v>
      </c>
      <c r="W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1262.1599999999999</v>
      </c>
      <c r="X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1165.3899999999999</v>
      </c>
      <c r="Y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1301.5999999999999</v>
      </c>
    </row>
    <row r="27" spans="1:25" x14ac:dyDescent="0.2">
      <c r="A27" s="83">
        <f t="shared" si="0"/>
        <v>42229</v>
      </c>
      <c r="B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1026.3399999999999</v>
      </c>
      <c r="C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951.40000000000009</v>
      </c>
      <c r="D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929.33</v>
      </c>
      <c r="E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908.90000000000009</v>
      </c>
      <c r="F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892.94</v>
      </c>
      <c r="G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889.67000000000007</v>
      </c>
      <c r="H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929.53000000000009</v>
      </c>
      <c r="I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1062.08</v>
      </c>
      <c r="J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951.25000000000011</v>
      </c>
      <c r="K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1140.6799999999998</v>
      </c>
      <c r="L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1222.48</v>
      </c>
      <c r="M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1272.6799999999998</v>
      </c>
      <c r="N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1235.46</v>
      </c>
      <c r="O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1241.6099999999999</v>
      </c>
      <c r="P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1249.83</v>
      </c>
      <c r="Q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1256.1099999999999</v>
      </c>
      <c r="R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1196.7799999999997</v>
      </c>
      <c r="S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1171.4299999999998</v>
      </c>
      <c r="T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1138.25</v>
      </c>
      <c r="U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1264.03</v>
      </c>
      <c r="V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1334.62</v>
      </c>
      <c r="W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1287</v>
      </c>
      <c r="X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1178.9899999999998</v>
      </c>
      <c r="Y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1208.2599999999998</v>
      </c>
    </row>
    <row r="28" spans="1:25" x14ac:dyDescent="0.2">
      <c r="A28" s="83">
        <f t="shared" si="0"/>
        <v>42230</v>
      </c>
      <c r="B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1015.13</v>
      </c>
      <c r="C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952.33</v>
      </c>
      <c r="D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935.29000000000008</v>
      </c>
      <c r="E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917.82</v>
      </c>
      <c r="F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893.13</v>
      </c>
      <c r="G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894.2</v>
      </c>
      <c r="H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938.67000000000007</v>
      </c>
      <c r="I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1046.5</v>
      </c>
      <c r="J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977.96999999999991</v>
      </c>
      <c r="K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1166.8899999999999</v>
      </c>
      <c r="L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1218.1599999999999</v>
      </c>
      <c r="M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1250.99</v>
      </c>
      <c r="N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1238.78</v>
      </c>
      <c r="O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1289.3699999999999</v>
      </c>
      <c r="P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1303.94</v>
      </c>
      <c r="Q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1312.61</v>
      </c>
      <c r="R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1248.9499999999998</v>
      </c>
      <c r="S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1200.4499999999998</v>
      </c>
      <c r="T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1165.7199999999998</v>
      </c>
      <c r="U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1258.5899999999999</v>
      </c>
      <c r="V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1371.02</v>
      </c>
      <c r="W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1312.32</v>
      </c>
      <c r="X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1174.1499999999999</v>
      </c>
      <c r="Y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1264.25</v>
      </c>
    </row>
    <row r="29" spans="1:25" x14ac:dyDescent="0.2">
      <c r="A29" s="83">
        <f t="shared" si="0"/>
        <v>42231</v>
      </c>
      <c r="B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1181.8399999999999</v>
      </c>
      <c r="C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1088.9000000000001</v>
      </c>
      <c r="D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1018.44</v>
      </c>
      <c r="E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996.58</v>
      </c>
      <c r="F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971.88</v>
      </c>
      <c r="G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952.88</v>
      </c>
      <c r="H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965.84</v>
      </c>
      <c r="I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1046.98</v>
      </c>
      <c r="J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1240.21</v>
      </c>
      <c r="K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1263.55</v>
      </c>
      <c r="L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1368.3</v>
      </c>
      <c r="M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1441.9299999999998</v>
      </c>
      <c r="N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1411.7099999999998</v>
      </c>
      <c r="O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1444.92</v>
      </c>
      <c r="P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1460.51</v>
      </c>
      <c r="Q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1407.09</v>
      </c>
      <c r="R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1384.85</v>
      </c>
      <c r="S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1372.9399999999998</v>
      </c>
      <c r="T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1347.7199999999998</v>
      </c>
      <c r="U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1413.78</v>
      </c>
      <c r="V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1515.95</v>
      </c>
      <c r="W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1449.21</v>
      </c>
      <c r="X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1356.6399999999999</v>
      </c>
      <c r="Y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1144.46</v>
      </c>
    </row>
    <row r="30" spans="1:25" x14ac:dyDescent="0.2">
      <c r="A30" s="83">
        <f t="shared" si="0"/>
        <v>42232</v>
      </c>
      <c r="B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1049.75</v>
      </c>
      <c r="C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956.19</v>
      </c>
      <c r="D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927.84</v>
      </c>
      <c r="E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904.8</v>
      </c>
      <c r="F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892.6</v>
      </c>
      <c r="G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881.3900000000001</v>
      </c>
      <c r="H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880.08</v>
      </c>
      <c r="I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890.0200000000001</v>
      </c>
      <c r="J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1003.88</v>
      </c>
      <c r="K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997.78000000000009</v>
      </c>
      <c r="L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1106.32</v>
      </c>
      <c r="M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1079.5299999999997</v>
      </c>
      <c r="N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1107.32</v>
      </c>
      <c r="O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1115.6099999999999</v>
      </c>
      <c r="P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1097.74</v>
      </c>
      <c r="Q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1107.32</v>
      </c>
      <c r="R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1105.6399999999999</v>
      </c>
      <c r="S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1069.6599999999999</v>
      </c>
      <c r="T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1076.57</v>
      </c>
      <c r="U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1188.1199999999999</v>
      </c>
      <c r="V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1349.34</v>
      </c>
      <c r="W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1264.3999999999999</v>
      </c>
      <c r="X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1167.7099999999998</v>
      </c>
      <c r="Y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957.80000000000007</v>
      </c>
    </row>
    <row r="31" spans="1:25" x14ac:dyDescent="0.2">
      <c r="A31" s="83">
        <f t="shared" si="0"/>
        <v>42233</v>
      </c>
      <c r="B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1073.21</v>
      </c>
      <c r="C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969.72000000000014</v>
      </c>
      <c r="D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949.18</v>
      </c>
      <c r="E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937.33</v>
      </c>
      <c r="F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912.55000000000007</v>
      </c>
      <c r="G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917.5100000000001</v>
      </c>
      <c r="H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947.98</v>
      </c>
      <c r="I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1033.1099999999999</v>
      </c>
      <c r="J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991.23000000000013</v>
      </c>
      <c r="K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1181.29</v>
      </c>
      <c r="L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1286.29</v>
      </c>
      <c r="M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1310.71</v>
      </c>
      <c r="N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1269.28</v>
      </c>
      <c r="O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1289.4699999999998</v>
      </c>
      <c r="P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1297.6499999999999</v>
      </c>
      <c r="Q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1278.4199999999998</v>
      </c>
      <c r="R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1229.02</v>
      </c>
      <c r="S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1225.21</v>
      </c>
      <c r="T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1174.6299999999999</v>
      </c>
      <c r="U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1269.82</v>
      </c>
      <c r="V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1390.04</v>
      </c>
      <c r="W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1338.31</v>
      </c>
      <c r="X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1187.21</v>
      </c>
      <c r="Y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1269.07</v>
      </c>
    </row>
    <row r="32" spans="1:25" x14ac:dyDescent="0.2">
      <c r="A32" s="83">
        <f t="shared" si="0"/>
        <v>42234</v>
      </c>
      <c r="B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1034.97</v>
      </c>
      <c r="C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964.75</v>
      </c>
      <c r="D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947.97</v>
      </c>
      <c r="E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942.02</v>
      </c>
      <c r="F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912.89</v>
      </c>
      <c r="G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916.50000000000011</v>
      </c>
      <c r="H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941.18000000000006</v>
      </c>
      <c r="I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1048.94</v>
      </c>
      <c r="J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996.15000000000009</v>
      </c>
      <c r="K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1173.04</v>
      </c>
      <c r="L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1264.0999999999999</v>
      </c>
      <c r="M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1271.42</v>
      </c>
      <c r="N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1239.8599999999999</v>
      </c>
      <c r="O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1258.79</v>
      </c>
      <c r="P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1268.6699999999998</v>
      </c>
      <c r="Q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1255.05</v>
      </c>
      <c r="R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1208.0999999999999</v>
      </c>
      <c r="S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1207.1899999999998</v>
      </c>
      <c r="T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1177.33</v>
      </c>
      <c r="U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1252.26</v>
      </c>
      <c r="V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1353.05</v>
      </c>
      <c r="W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1315.9099999999999</v>
      </c>
      <c r="X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1189.8</v>
      </c>
      <c r="Y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1249.42</v>
      </c>
    </row>
    <row r="33" spans="1:25" x14ac:dyDescent="0.2">
      <c r="A33" s="83">
        <f t="shared" si="0"/>
        <v>42235</v>
      </c>
      <c r="B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1023.0400000000001</v>
      </c>
      <c r="C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962.64</v>
      </c>
      <c r="D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919.94999999999993</v>
      </c>
      <c r="E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904.66000000000008</v>
      </c>
      <c r="F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872.87</v>
      </c>
      <c r="G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897.82</v>
      </c>
      <c r="H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939.55000000000007</v>
      </c>
      <c r="I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1042.0999999999999</v>
      </c>
      <c r="J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983.27</v>
      </c>
      <c r="K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1172.02</v>
      </c>
      <c r="L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1227.57</v>
      </c>
      <c r="M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1239.57</v>
      </c>
      <c r="N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1240.9299999999998</v>
      </c>
      <c r="O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1259.82</v>
      </c>
      <c r="P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1270.6099999999999</v>
      </c>
      <c r="Q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1270.1099999999999</v>
      </c>
      <c r="R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1208.51</v>
      </c>
      <c r="S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1209.9899999999998</v>
      </c>
      <c r="T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1173.9299999999998</v>
      </c>
      <c r="U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1253.4299999999998</v>
      </c>
      <c r="V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1357.65</v>
      </c>
      <c r="W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1320.77</v>
      </c>
      <c r="X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1182.5899999999999</v>
      </c>
      <c r="Y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1250.0999999999999</v>
      </c>
    </row>
    <row r="34" spans="1:25" x14ac:dyDescent="0.2">
      <c r="A34" s="83">
        <f t="shared" si="0"/>
        <v>42236</v>
      </c>
      <c r="B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1037.3799999999999</v>
      </c>
      <c r="C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981.69000000000017</v>
      </c>
      <c r="D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948.42000000000007</v>
      </c>
      <c r="E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923.41</v>
      </c>
      <c r="F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905.88000000000011</v>
      </c>
      <c r="G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914.37000000000012</v>
      </c>
      <c r="H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950.82</v>
      </c>
      <c r="I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1045.5899999999999</v>
      </c>
      <c r="J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1068.3899999999999</v>
      </c>
      <c r="K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1213.24</v>
      </c>
      <c r="L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1249.6499999999999</v>
      </c>
      <c r="M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1266.1099999999999</v>
      </c>
      <c r="N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1251.47</v>
      </c>
      <c r="O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1243.23</v>
      </c>
      <c r="P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1247.3599999999999</v>
      </c>
      <c r="Q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1236.3599999999999</v>
      </c>
      <c r="R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1219.8999999999999</v>
      </c>
      <c r="S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1216.99</v>
      </c>
      <c r="T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1241.79</v>
      </c>
      <c r="U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1306.1399999999999</v>
      </c>
      <c r="V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1375.1999999999998</v>
      </c>
      <c r="W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1328.71</v>
      </c>
      <c r="X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1183.32</v>
      </c>
      <c r="Y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1362.19</v>
      </c>
    </row>
    <row r="35" spans="1:25" x14ac:dyDescent="0.2">
      <c r="A35" s="83">
        <f t="shared" si="0"/>
        <v>42237</v>
      </c>
      <c r="B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1030.73</v>
      </c>
      <c r="C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972.30000000000007</v>
      </c>
      <c r="D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944.74000000000012</v>
      </c>
      <c r="E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927.30000000000007</v>
      </c>
      <c r="F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909.45</v>
      </c>
      <c r="G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915.57</v>
      </c>
      <c r="H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949.59</v>
      </c>
      <c r="I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1047.3</v>
      </c>
      <c r="J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1028.6199999999999</v>
      </c>
      <c r="K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1218.23</v>
      </c>
      <c r="L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1264.8499999999999</v>
      </c>
      <c r="M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1280.3800000000001</v>
      </c>
      <c r="N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1281.31</v>
      </c>
      <c r="O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1285.3899999999999</v>
      </c>
      <c r="P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1259.07</v>
      </c>
      <c r="Q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1255.8699999999999</v>
      </c>
      <c r="R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1210.94</v>
      </c>
      <c r="S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1190.81</v>
      </c>
      <c r="T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1170.3</v>
      </c>
      <c r="U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1298.31</v>
      </c>
      <c r="V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1355.8</v>
      </c>
      <c r="W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1333.5</v>
      </c>
      <c r="X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1146.1799999999998</v>
      </c>
      <c r="Y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1241.24</v>
      </c>
    </row>
    <row r="36" spans="1:25" x14ac:dyDescent="0.2">
      <c r="A36" s="83">
        <f t="shared" si="0"/>
        <v>42238</v>
      </c>
      <c r="B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1148.1799999999998</v>
      </c>
      <c r="C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1053.77</v>
      </c>
      <c r="D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1010.17</v>
      </c>
      <c r="E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1005.6700000000001</v>
      </c>
      <c r="F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959.32</v>
      </c>
      <c r="G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938.6</v>
      </c>
      <c r="H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964.7</v>
      </c>
      <c r="I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1035.07</v>
      </c>
      <c r="J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1314.28</v>
      </c>
      <c r="K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1186.52</v>
      </c>
      <c r="L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1236.32</v>
      </c>
      <c r="M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1255.29</v>
      </c>
      <c r="N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1263.82</v>
      </c>
      <c r="O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1266.6399999999999</v>
      </c>
      <c r="P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1272.6099999999999</v>
      </c>
      <c r="Q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1258.81</v>
      </c>
      <c r="R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1066.8499999999999</v>
      </c>
      <c r="S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1245.57</v>
      </c>
      <c r="T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1255.19</v>
      </c>
      <c r="U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1378.81</v>
      </c>
      <c r="V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1388.9199999999998</v>
      </c>
      <c r="W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1411.6499999999999</v>
      </c>
      <c r="X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1235.5999999999999</v>
      </c>
      <c r="Y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1090.8699999999999</v>
      </c>
    </row>
    <row r="37" spans="1:25" x14ac:dyDescent="0.2">
      <c r="A37" s="83">
        <f t="shared" si="0"/>
        <v>42239</v>
      </c>
      <c r="B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1120.06</v>
      </c>
      <c r="C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1011.8000000000001</v>
      </c>
      <c r="D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959.39</v>
      </c>
      <c r="E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943.07</v>
      </c>
      <c r="F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919.73</v>
      </c>
      <c r="G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889.80000000000007</v>
      </c>
      <c r="H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910.36</v>
      </c>
      <c r="I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961</v>
      </c>
      <c r="J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1114.9499999999998</v>
      </c>
      <c r="K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1074.0899999999999</v>
      </c>
      <c r="L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1114.0999999999999</v>
      </c>
      <c r="M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1136.2199999999998</v>
      </c>
      <c r="N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1148.3699999999999</v>
      </c>
      <c r="O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1152.4899999999998</v>
      </c>
      <c r="P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1152.27</v>
      </c>
      <c r="Q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1123.46</v>
      </c>
      <c r="R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976.14</v>
      </c>
      <c r="S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1111.55</v>
      </c>
      <c r="T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1139.4099999999999</v>
      </c>
      <c r="U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1241.83</v>
      </c>
      <c r="V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1288.8499999999999</v>
      </c>
      <c r="W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1250.6999999999998</v>
      </c>
      <c r="X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1138.1099999999999</v>
      </c>
      <c r="Y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986.42</v>
      </c>
    </row>
    <row r="38" spans="1:25" x14ac:dyDescent="0.2">
      <c r="A38" s="83">
        <f t="shared" si="0"/>
        <v>42240</v>
      </c>
      <c r="B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1018.54</v>
      </c>
      <c r="C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973.6</v>
      </c>
      <c r="D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919.76</v>
      </c>
      <c r="E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912.69</v>
      </c>
      <c r="F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908.05000000000007</v>
      </c>
      <c r="G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900.6400000000001</v>
      </c>
      <c r="H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934.61</v>
      </c>
      <c r="I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1020.41</v>
      </c>
      <c r="J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1023.32</v>
      </c>
      <c r="K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1147.06</v>
      </c>
      <c r="L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1166.1799999999998</v>
      </c>
      <c r="M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1170.57</v>
      </c>
      <c r="N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1126.7599999999998</v>
      </c>
      <c r="O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1133.1999999999998</v>
      </c>
      <c r="P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1115.5</v>
      </c>
      <c r="Q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1098.5899999999999</v>
      </c>
      <c r="R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1070.7299999999998</v>
      </c>
      <c r="S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1067.4299999999998</v>
      </c>
      <c r="T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1098.81</v>
      </c>
      <c r="U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1223.96</v>
      </c>
      <c r="V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1272.9299999999998</v>
      </c>
      <c r="W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1226.5</v>
      </c>
      <c r="X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1099.56</v>
      </c>
      <c r="Y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1208.05</v>
      </c>
    </row>
    <row r="39" spans="1:25" x14ac:dyDescent="0.2">
      <c r="A39" s="83">
        <f t="shared" si="0"/>
        <v>42241</v>
      </c>
      <c r="B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1015.6899999999999</v>
      </c>
      <c r="C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952.33</v>
      </c>
      <c r="D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927.42000000000007</v>
      </c>
      <c r="E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916.19</v>
      </c>
      <c r="F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909.49</v>
      </c>
      <c r="G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903.31000000000006</v>
      </c>
      <c r="H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938.53000000000009</v>
      </c>
      <c r="I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1044.6099999999999</v>
      </c>
      <c r="J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996.28000000000009</v>
      </c>
      <c r="K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1093.8499999999999</v>
      </c>
      <c r="L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1144.1399999999999</v>
      </c>
      <c r="M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1144.5999999999999</v>
      </c>
      <c r="N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1090.01</v>
      </c>
      <c r="O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1089.05</v>
      </c>
      <c r="P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1071.75</v>
      </c>
      <c r="Q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1071.8999999999999</v>
      </c>
      <c r="R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1069.31</v>
      </c>
      <c r="S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1066.3999999999999</v>
      </c>
      <c r="T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1097.04</v>
      </c>
      <c r="U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1223.04</v>
      </c>
      <c r="V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1275.6300000000001</v>
      </c>
      <c r="W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1236.05</v>
      </c>
      <c r="X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1071.45</v>
      </c>
      <c r="Y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1291.27</v>
      </c>
    </row>
    <row r="40" spans="1:25" x14ac:dyDescent="0.2">
      <c r="A40" s="83">
        <f t="shared" si="0"/>
        <v>42242</v>
      </c>
      <c r="B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969.56000000000006</v>
      </c>
      <c r="C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901.6</v>
      </c>
      <c r="D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867.95999999999992</v>
      </c>
      <c r="E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867.1</v>
      </c>
      <c r="F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802.89</v>
      </c>
      <c r="G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871.12</v>
      </c>
      <c r="H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901.79</v>
      </c>
      <c r="I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967.36</v>
      </c>
      <c r="J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895.16000000000008</v>
      </c>
      <c r="K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1001.0200000000001</v>
      </c>
      <c r="L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1059.32</v>
      </c>
      <c r="M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1087.4299999999998</v>
      </c>
      <c r="N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1040.5899999999999</v>
      </c>
      <c r="O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1026.27</v>
      </c>
      <c r="P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1021.9200000000001</v>
      </c>
      <c r="Q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1011.7700000000001</v>
      </c>
      <c r="R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1015.1</v>
      </c>
      <c r="S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1014.34</v>
      </c>
      <c r="T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1026.04</v>
      </c>
      <c r="U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1162.32</v>
      </c>
      <c r="V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1183.6199999999999</v>
      </c>
      <c r="W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1130.8899999999999</v>
      </c>
      <c r="X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1007.72</v>
      </c>
      <c r="Y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1102.2399999999998</v>
      </c>
    </row>
    <row r="41" spans="1:25" x14ac:dyDescent="0.2">
      <c r="A41" s="83">
        <f t="shared" si="0"/>
        <v>42243</v>
      </c>
      <c r="B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988.73</v>
      </c>
      <c r="C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939.2700000000001</v>
      </c>
      <c r="D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905.79000000000008</v>
      </c>
      <c r="E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899.47</v>
      </c>
      <c r="F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901.5200000000001</v>
      </c>
      <c r="G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901.11</v>
      </c>
      <c r="H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931.03000000000009</v>
      </c>
      <c r="I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995.65000000000009</v>
      </c>
      <c r="J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946.63000000000011</v>
      </c>
      <c r="K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1072.2199999999998</v>
      </c>
      <c r="L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1102.3699999999999</v>
      </c>
      <c r="M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1153.9399999999998</v>
      </c>
      <c r="N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1118.3499999999999</v>
      </c>
      <c r="O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1132.1500000000001</v>
      </c>
      <c r="P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1116.3599999999999</v>
      </c>
      <c r="Q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1116.1399999999999</v>
      </c>
      <c r="R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1081.6799999999998</v>
      </c>
      <c r="S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1114.1500000000001</v>
      </c>
      <c r="T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1179.27</v>
      </c>
      <c r="U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1273.2399999999998</v>
      </c>
      <c r="V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1263.6399999999999</v>
      </c>
      <c r="W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1223.49</v>
      </c>
      <c r="X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1068.9099999999999</v>
      </c>
      <c r="Y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1133.0899999999999</v>
      </c>
    </row>
    <row r="42" spans="1:25" x14ac:dyDescent="0.2">
      <c r="A42" s="83">
        <f t="shared" si="0"/>
        <v>42244</v>
      </c>
      <c r="B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969.68</v>
      </c>
      <c r="C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918.5</v>
      </c>
      <c r="D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893.08</v>
      </c>
      <c r="E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888.2700000000001</v>
      </c>
      <c r="F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887.30000000000007</v>
      </c>
      <c r="G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891.05</v>
      </c>
      <c r="H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933.19999999999993</v>
      </c>
      <c r="I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1027.74</v>
      </c>
      <c r="J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956.59</v>
      </c>
      <c r="K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1096.77</v>
      </c>
      <c r="L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1171.3999999999999</v>
      </c>
      <c r="M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1192.26</v>
      </c>
      <c r="N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1164.8599999999999</v>
      </c>
      <c r="O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1151.33</v>
      </c>
      <c r="P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1119.44</v>
      </c>
      <c r="Q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1086.99</v>
      </c>
      <c r="R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1079.3599999999999</v>
      </c>
      <c r="S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1074.81</v>
      </c>
      <c r="T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1094.6399999999999</v>
      </c>
      <c r="U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1255.6099999999999</v>
      </c>
      <c r="V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1259.6999999999998</v>
      </c>
      <c r="W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1214.04</v>
      </c>
      <c r="X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1058.7099999999998</v>
      </c>
      <c r="Y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1099.6599999999999</v>
      </c>
    </row>
    <row r="43" spans="1:25" x14ac:dyDescent="0.2">
      <c r="A43" s="83">
        <f t="shared" si="0"/>
        <v>42245</v>
      </c>
      <c r="B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1014.43</v>
      </c>
      <c r="C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965.50000000000011</v>
      </c>
      <c r="D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933.70999999999992</v>
      </c>
      <c r="E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925.09</v>
      </c>
      <c r="F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917.70000000000016</v>
      </c>
      <c r="G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892.72</v>
      </c>
      <c r="H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918.37</v>
      </c>
      <c r="I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954.34</v>
      </c>
      <c r="J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1080.1099999999999</v>
      </c>
      <c r="K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970.69</v>
      </c>
      <c r="L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1017.9</v>
      </c>
      <c r="M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1023.12</v>
      </c>
      <c r="N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996.25000000000011</v>
      </c>
      <c r="O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985.67</v>
      </c>
      <c r="P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979.28000000000009</v>
      </c>
      <c r="Q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977.43</v>
      </c>
      <c r="R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1010.9900000000001</v>
      </c>
      <c r="S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1008.13</v>
      </c>
      <c r="T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1012.7700000000001</v>
      </c>
      <c r="U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1197.6699999999998</v>
      </c>
      <c r="V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1241.6599999999999</v>
      </c>
      <c r="W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1233.9499999999998</v>
      </c>
      <c r="X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1105.67</v>
      </c>
      <c r="Y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946.91</v>
      </c>
    </row>
    <row r="44" spans="1:25" x14ac:dyDescent="0.2">
      <c r="A44" s="83">
        <f t="shared" si="0"/>
        <v>42246</v>
      </c>
      <c r="B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1030.1299999999999</v>
      </c>
      <c r="C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959.9</v>
      </c>
      <c r="D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925.92</v>
      </c>
      <c r="E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914.0200000000001</v>
      </c>
      <c r="F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910.8</v>
      </c>
      <c r="G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881.67</v>
      </c>
      <c r="H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892.91000000000008</v>
      </c>
      <c r="I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903.61</v>
      </c>
      <c r="J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980.86</v>
      </c>
      <c r="K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901.93000000000006</v>
      </c>
      <c r="L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957.81000000000006</v>
      </c>
      <c r="M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992.18000000000006</v>
      </c>
      <c r="N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979.45</v>
      </c>
      <c r="O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969.38</v>
      </c>
      <c r="P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966.28000000000009</v>
      </c>
      <c r="Q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939.49</v>
      </c>
      <c r="R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923.83</v>
      </c>
      <c r="S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920.79000000000008</v>
      </c>
      <c r="T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993.78000000000009</v>
      </c>
      <c r="U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1170.75</v>
      </c>
      <c r="V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1216.33</v>
      </c>
      <c r="W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1165.55</v>
      </c>
      <c r="X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1066.48</v>
      </c>
      <c r="Y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933.64</v>
      </c>
    </row>
    <row r="45" spans="1:25" x14ac:dyDescent="0.2">
      <c r="A45" s="83">
        <f t="shared" si="0"/>
        <v>42247</v>
      </c>
      <c r="B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1007.89</v>
      </c>
      <c r="C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950.2</v>
      </c>
      <c r="D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926.49</v>
      </c>
      <c r="E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909.15</v>
      </c>
      <c r="F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910.17000000000007</v>
      </c>
      <c r="G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903.58</v>
      </c>
      <c r="H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924</v>
      </c>
      <c r="I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1005.58</v>
      </c>
      <c r="J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950.82</v>
      </c>
      <c r="K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1067.4000000000001</v>
      </c>
      <c r="L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1095.56</v>
      </c>
      <c r="M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1087.77</v>
      </c>
      <c r="N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1065.58</v>
      </c>
      <c r="O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1057.71</v>
      </c>
      <c r="P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1031.3499999999999</v>
      </c>
      <c r="Q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1038.47</v>
      </c>
      <c r="R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1009.57</v>
      </c>
      <c r="S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983.66000000000008</v>
      </c>
      <c r="T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1008.7200000000001</v>
      </c>
      <c r="U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1187.9299999999998</v>
      </c>
      <c r="V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1238.1399999999999</v>
      </c>
      <c r="W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1156.3799999999999</v>
      </c>
      <c r="X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1046.6099999999999</v>
      </c>
      <c r="Y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1094.0899999999999</v>
      </c>
    </row>
    <row r="47" spans="1:25" x14ac:dyDescent="0.25">
      <c r="A47" s="91" t="s">
        <v>157</v>
      </c>
    </row>
    <row r="48" spans="1:25" ht="12.75" x14ac:dyDescent="0.2">
      <c r="A48" s="171" t="s">
        <v>49</v>
      </c>
      <c r="B48" s="182" t="s">
        <v>128</v>
      </c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4"/>
    </row>
    <row r="49" spans="1:27" ht="12.75" x14ac:dyDescent="0.2">
      <c r="A49" s="172"/>
      <c r="B49" s="185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7"/>
    </row>
    <row r="50" spans="1:27" ht="12.75" customHeight="1" x14ac:dyDescent="0.2">
      <c r="A50" s="172"/>
      <c r="B50" s="174" t="s">
        <v>129</v>
      </c>
      <c r="C50" s="165" t="s">
        <v>130</v>
      </c>
      <c r="D50" s="165" t="s">
        <v>131</v>
      </c>
      <c r="E50" s="165" t="s">
        <v>132</v>
      </c>
      <c r="F50" s="165" t="s">
        <v>133</v>
      </c>
      <c r="G50" s="165" t="s">
        <v>134</v>
      </c>
      <c r="H50" s="165" t="s">
        <v>135</v>
      </c>
      <c r="I50" s="165" t="s">
        <v>136</v>
      </c>
      <c r="J50" s="165" t="s">
        <v>137</v>
      </c>
      <c r="K50" s="165" t="s">
        <v>138</v>
      </c>
      <c r="L50" s="165" t="s">
        <v>139</v>
      </c>
      <c r="M50" s="165" t="s">
        <v>140</v>
      </c>
      <c r="N50" s="176" t="s">
        <v>141</v>
      </c>
      <c r="O50" s="165" t="s">
        <v>142</v>
      </c>
      <c r="P50" s="165" t="s">
        <v>143</v>
      </c>
      <c r="Q50" s="165" t="s">
        <v>144</v>
      </c>
      <c r="R50" s="165" t="s">
        <v>145</v>
      </c>
      <c r="S50" s="165" t="s">
        <v>146</v>
      </c>
      <c r="T50" s="165" t="s">
        <v>147</v>
      </c>
      <c r="U50" s="165" t="s">
        <v>148</v>
      </c>
      <c r="V50" s="165" t="s">
        <v>149</v>
      </c>
      <c r="W50" s="165" t="s">
        <v>150</v>
      </c>
      <c r="X50" s="165" t="s">
        <v>151</v>
      </c>
      <c r="Y50" s="165" t="s">
        <v>152</v>
      </c>
    </row>
    <row r="51" spans="1:27" ht="11.25" customHeight="1" x14ac:dyDescent="0.2">
      <c r="A51" s="173"/>
      <c r="B51" s="17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7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83">
        <f>A15</f>
        <v>42217</v>
      </c>
      <c r="B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1192.1099999999999</v>
      </c>
      <c r="C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1037.6200000000001</v>
      </c>
      <c r="D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935.85</v>
      </c>
      <c r="E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916.1</v>
      </c>
      <c r="F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905.55</v>
      </c>
      <c r="G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903.49</v>
      </c>
      <c r="H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897.55000000000007</v>
      </c>
      <c r="I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950.27</v>
      </c>
      <c r="J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1071.6099999999999</v>
      </c>
      <c r="K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1086.6299999999999</v>
      </c>
      <c r="L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1172.76</v>
      </c>
      <c r="M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1256.49</v>
      </c>
      <c r="N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1202.81</v>
      </c>
      <c r="O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1198.6799999999998</v>
      </c>
      <c r="P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1196.52</v>
      </c>
      <c r="Q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1240.3</v>
      </c>
      <c r="R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1169.9399999999998</v>
      </c>
      <c r="S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1197.6199999999999</v>
      </c>
      <c r="T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1170.04</v>
      </c>
      <c r="U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1231.9599999999998</v>
      </c>
      <c r="V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1272.32</v>
      </c>
      <c r="W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1325.83</v>
      </c>
      <c r="X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1247.3799999999999</v>
      </c>
      <c r="Y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1047.19</v>
      </c>
      <c r="AA52" s="84"/>
    </row>
    <row r="53" spans="1:27" x14ac:dyDescent="0.2">
      <c r="A53" s="83">
        <f t="shared" ref="A53:A82" si="1">A16</f>
        <v>42218</v>
      </c>
      <c r="B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1101.52</v>
      </c>
      <c r="C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954.28</v>
      </c>
      <c r="D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924.12</v>
      </c>
      <c r="E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911.75</v>
      </c>
      <c r="F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886.5200000000001</v>
      </c>
      <c r="G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869.33</v>
      </c>
      <c r="H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896.79000000000008</v>
      </c>
      <c r="I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927.86</v>
      </c>
      <c r="J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1034.3899999999999</v>
      </c>
      <c r="K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1008.2500000000001</v>
      </c>
      <c r="L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1125.06</v>
      </c>
      <c r="M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1140.4899999999998</v>
      </c>
      <c r="N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1153.8799999999999</v>
      </c>
      <c r="O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1136.1199999999999</v>
      </c>
      <c r="P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1138.55</v>
      </c>
      <c r="Q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1137.8799999999999</v>
      </c>
      <c r="R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1137.05</v>
      </c>
      <c r="S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1101.8599999999999</v>
      </c>
      <c r="T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1101.4799999999998</v>
      </c>
      <c r="U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1098.81</v>
      </c>
      <c r="V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1254.3599999999999</v>
      </c>
      <c r="W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1290.5899999999999</v>
      </c>
      <c r="X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1185.54</v>
      </c>
      <c r="Y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1051.8999999999999</v>
      </c>
    </row>
    <row r="54" spans="1:27" x14ac:dyDescent="0.2">
      <c r="A54" s="83">
        <f t="shared" si="1"/>
        <v>42219</v>
      </c>
      <c r="B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1025.22</v>
      </c>
      <c r="C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936.42000000000007</v>
      </c>
      <c r="D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904.52</v>
      </c>
      <c r="E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887.63</v>
      </c>
      <c r="F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873.08</v>
      </c>
      <c r="G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874.65000000000009</v>
      </c>
      <c r="H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892.5100000000001</v>
      </c>
      <c r="I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1035.01</v>
      </c>
      <c r="J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970.42</v>
      </c>
      <c r="K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1136.49</v>
      </c>
      <c r="L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1265.6699999999998</v>
      </c>
      <c r="M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1286.9000000000001</v>
      </c>
      <c r="N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1264.74</v>
      </c>
      <c r="O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1254.0899999999999</v>
      </c>
      <c r="P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1251.05</v>
      </c>
      <c r="Q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1259.1199999999999</v>
      </c>
      <c r="R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1255.48</v>
      </c>
      <c r="S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1201.51</v>
      </c>
      <c r="T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1170.01</v>
      </c>
      <c r="U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1172.1699999999998</v>
      </c>
      <c r="V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1260.8699999999999</v>
      </c>
      <c r="W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1312.5099999999998</v>
      </c>
      <c r="X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1216.56</v>
      </c>
      <c r="Y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1315.61</v>
      </c>
    </row>
    <row r="55" spans="1:27" x14ac:dyDescent="0.2">
      <c r="A55" s="83">
        <f t="shared" si="1"/>
        <v>42220</v>
      </c>
      <c r="B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1020.7700000000001</v>
      </c>
      <c r="C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883.01</v>
      </c>
      <c r="D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853.74</v>
      </c>
      <c r="E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844.03000000000009</v>
      </c>
      <c r="F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838.12</v>
      </c>
      <c r="G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840.26</v>
      </c>
      <c r="H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845.38</v>
      </c>
      <c r="I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962.47</v>
      </c>
      <c r="J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945.95</v>
      </c>
      <c r="K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1143.4699999999998</v>
      </c>
      <c r="L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1219.96</v>
      </c>
      <c r="M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1267.3</v>
      </c>
      <c r="N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1225.48</v>
      </c>
      <c r="O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1219.1199999999999</v>
      </c>
      <c r="P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1221.9399999999998</v>
      </c>
      <c r="Q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1223.06</v>
      </c>
      <c r="R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1181.1499999999999</v>
      </c>
      <c r="S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1162.27</v>
      </c>
      <c r="T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1143.8799999999999</v>
      </c>
      <c r="U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1174.58</v>
      </c>
      <c r="V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1227.72</v>
      </c>
      <c r="W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1245.94</v>
      </c>
      <c r="X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1161.8</v>
      </c>
      <c r="Y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1298.4099999999999</v>
      </c>
    </row>
    <row r="56" spans="1:27" x14ac:dyDescent="0.2">
      <c r="A56" s="83">
        <f t="shared" si="1"/>
        <v>42221</v>
      </c>
      <c r="B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1211.9299999999998</v>
      </c>
      <c r="C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989.2600000000001</v>
      </c>
      <c r="D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930.25000000000011</v>
      </c>
      <c r="E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908.65</v>
      </c>
      <c r="F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881.24</v>
      </c>
      <c r="G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877.73000000000013</v>
      </c>
      <c r="H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922.18000000000006</v>
      </c>
      <c r="I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1012.6600000000001</v>
      </c>
      <c r="J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1008.8700000000001</v>
      </c>
      <c r="K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1202.9499999999998</v>
      </c>
      <c r="L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1292.5</v>
      </c>
      <c r="M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1380.62</v>
      </c>
      <c r="N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1382.05</v>
      </c>
      <c r="O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1381.8799999999999</v>
      </c>
      <c r="P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1406.9299999999998</v>
      </c>
      <c r="Q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1397.29</v>
      </c>
      <c r="R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1335.21</v>
      </c>
      <c r="S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1269.27</v>
      </c>
      <c r="T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1247.52</v>
      </c>
      <c r="U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1269.56</v>
      </c>
      <c r="V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1359.48</v>
      </c>
      <c r="W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1373.62</v>
      </c>
      <c r="X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1272.3699999999999</v>
      </c>
      <c r="Y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1392.3799999999999</v>
      </c>
    </row>
    <row r="57" spans="1:27" x14ac:dyDescent="0.2">
      <c r="A57" s="83">
        <f t="shared" si="1"/>
        <v>42222</v>
      </c>
      <c r="B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1251.3499999999999</v>
      </c>
      <c r="C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964.17000000000007</v>
      </c>
      <c r="D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945.23</v>
      </c>
      <c r="E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941.58</v>
      </c>
      <c r="F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912.54000000000008</v>
      </c>
      <c r="G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897.72</v>
      </c>
      <c r="H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949.42</v>
      </c>
      <c r="I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1067.07</v>
      </c>
      <c r="J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996.5100000000001</v>
      </c>
      <c r="K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1203.6099999999999</v>
      </c>
      <c r="L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1296.78</v>
      </c>
      <c r="M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1321.4099999999999</v>
      </c>
      <c r="N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1296.8499999999999</v>
      </c>
      <c r="O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1319.08</v>
      </c>
      <c r="P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1335.73</v>
      </c>
      <c r="Q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1373.33</v>
      </c>
      <c r="R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1282.4299999999998</v>
      </c>
      <c r="S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1238.8599999999999</v>
      </c>
      <c r="T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1199.5</v>
      </c>
      <c r="U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1234.42</v>
      </c>
      <c r="V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1334.35</v>
      </c>
      <c r="W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1264.4499999999998</v>
      </c>
      <c r="X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1155.82</v>
      </c>
      <c r="Y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1324.8</v>
      </c>
    </row>
    <row r="58" spans="1:27" x14ac:dyDescent="0.2">
      <c r="A58" s="83">
        <f t="shared" si="1"/>
        <v>42223</v>
      </c>
      <c r="B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1153.3399999999999</v>
      </c>
      <c r="C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971.32</v>
      </c>
      <c r="D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948.56000000000006</v>
      </c>
      <c r="E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934.68000000000006</v>
      </c>
      <c r="F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926.57</v>
      </c>
      <c r="G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913.13</v>
      </c>
      <c r="H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939.57</v>
      </c>
      <c r="I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1051.3699999999999</v>
      </c>
      <c r="J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988.41000000000008</v>
      </c>
      <c r="K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1220.25</v>
      </c>
      <c r="L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1298.6299999999999</v>
      </c>
      <c r="M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1319.85</v>
      </c>
      <c r="N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1292.57</v>
      </c>
      <c r="O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1357.1999999999998</v>
      </c>
      <c r="P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1356.84</v>
      </c>
      <c r="Q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1354.02</v>
      </c>
      <c r="R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1297.44</v>
      </c>
      <c r="S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1210.7599999999998</v>
      </c>
      <c r="T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1232.67</v>
      </c>
      <c r="U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1278.9299999999998</v>
      </c>
      <c r="V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1329.69</v>
      </c>
      <c r="W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1262.56</v>
      </c>
      <c r="X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1134.3399999999999</v>
      </c>
      <c r="Y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1296.56</v>
      </c>
    </row>
    <row r="59" spans="1:27" x14ac:dyDescent="0.2">
      <c r="A59" s="83">
        <f t="shared" si="1"/>
        <v>42224</v>
      </c>
      <c r="B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1095.25</v>
      </c>
      <c r="C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971.32</v>
      </c>
      <c r="D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938.1400000000001</v>
      </c>
      <c r="E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927.89</v>
      </c>
      <c r="F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911.93</v>
      </c>
      <c r="G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881.75</v>
      </c>
      <c r="H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926.87</v>
      </c>
      <c r="I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1050.2</v>
      </c>
      <c r="J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1276.8699999999999</v>
      </c>
      <c r="K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1184.79</v>
      </c>
      <c r="L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1243.77</v>
      </c>
      <c r="M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1265.24</v>
      </c>
      <c r="N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1265.3800000000001</v>
      </c>
      <c r="O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1257.75</v>
      </c>
      <c r="P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1236.7799999999997</v>
      </c>
      <c r="Q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1237.8899999999999</v>
      </c>
      <c r="R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1231.3499999999999</v>
      </c>
      <c r="S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1182.1599999999999</v>
      </c>
      <c r="T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1166.6499999999999</v>
      </c>
      <c r="U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1280.1599999999999</v>
      </c>
      <c r="V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1357.08</v>
      </c>
      <c r="W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1326.4399999999998</v>
      </c>
      <c r="X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1221.1599999999999</v>
      </c>
      <c r="Y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1024.44</v>
      </c>
    </row>
    <row r="60" spans="1:27" x14ac:dyDescent="0.2">
      <c r="A60" s="83">
        <f t="shared" si="1"/>
        <v>42225</v>
      </c>
      <c r="B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1124.26</v>
      </c>
      <c r="C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994.81000000000006</v>
      </c>
      <c r="D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943.77</v>
      </c>
      <c r="E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941.7600000000001</v>
      </c>
      <c r="F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921.4</v>
      </c>
      <c r="G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900.37</v>
      </c>
      <c r="H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936.31000000000006</v>
      </c>
      <c r="I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989.59</v>
      </c>
      <c r="J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1155.98</v>
      </c>
      <c r="K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1033.81</v>
      </c>
      <c r="L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1130.28</v>
      </c>
      <c r="M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1170.82</v>
      </c>
      <c r="N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1143.4399999999998</v>
      </c>
      <c r="O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1145.32</v>
      </c>
      <c r="P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1152.9199999999998</v>
      </c>
      <c r="Q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1155.77</v>
      </c>
      <c r="R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1170.31</v>
      </c>
      <c r="S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1149.3799999999999</v>
      </c>
      <c r="T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1120.8799999999999</v>
      </c>
      <c r="U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1252.6299999999999</v>
      </c>
      <c r="V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1303.67</v>
      </c>
      <c r="W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1304.8999999999999</v>
      </c>
      <c r="X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1168.01</v>
      </c>
      <c r="Y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985.61</v>
      </c>
    </row>
    <row r="61" spans="1:27" x14ac:dyDescent="0.2">
      <c r="A61" s="83">
        <f t="shared" si="1"/>
        <v>42226</v>
      </c>
      <c r="B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1081.74</v>
      </c>
      <c r="C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968.89</v>
      </c>
      <c r="D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943.78</v>
      </c>
      <c r="E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925.15</v>
      </c>
      <c r="F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889.88</v>
      </c>
      <c r="G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884.2700000000001</v>
      </c>
      <c r="H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939.45</v>
      </c>
      <c r="I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1061.1399999999999</v>
      </c>
      <c r="J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975.38</v>
      </c>
      <c r="K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1207</v>
      </c>
      <c r="L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1289.75</v>
      </c>
      <c r="M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1324.7599999999998</v>
      </c>
      <c r="N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1284.98</v>
      </c>
      <c r="O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1446.23</v>
      </c>
      <c r="P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1472.75</v>
      </c>
      <c r="Q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1568.94</v>
      </c>
      <c r="R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1382.1999999999998</v>
      </c>
      <c r="S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1265.05</v>
      </c>
      <c r="T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1155.5999999999999</v>
      </c>
      <c r="U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1250.5899999999999</v>
      </c>
      <c r="V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1311.78</v>
      </c>
      <c r="W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1216.3699999999999</v>
      </c>
      <c r="X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1051.99</v>
      </c>
      <c r="Y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1252.2399999999998</v>
      </c>
    </row>
    <row r="62" spans="1:27" x14ac:dyDescent="0.2">
      <c r="A62" s="83">
        <f t="shared" si="1"/>
        <v>42227</v>
      </c>
      <c r="B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1256.31</v>
      </c>
      <c r="C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992.0200000000001</v>
      </c>
      <c r="D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950.48</v>
      </c>
      <c r="E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925.29000000000008</v>
      </c>
      <c r="F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897.54000000000008</v>
      </c>
      <c r="G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885.93</v>
      </c>
      <c r="H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935.33</v>
      </c>
      <c r="I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1045.01</v>
      </c>
      <c r="J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974.72</v>
      </c>
      <c r="K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1300.27</v>
      </c>
      <c r="L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1415.4599999999998</v>
      </c>
      <c r="M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1436.53</v>
      </c>
      <c r="N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1305.06</v>
      </c>
      <c r="O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1327.88</v>
      </c>
      <c r="P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1688.81</v>
      </c>
      <c r="Q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1513.53</v>
      </c>
      <c r="R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1271.3499999999999</v>
      </c>
      <c r="S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1216.33</v>
      </c>
      <c r="T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1165.6199999999999</v>
      </c>
      <c r="U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1265.74</v>
      </c>
      <c r="V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1318.83</v>
      </c>
      <c r="W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1229.73</v>
      </c>
      <c r="X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1061.32</v>
      </c>
      <c r="Y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1248.6399999999999</v>
      </c>
    </row>
    <row r="63" spans="1:27" x14ac:dyDescent="0.2">
      <c r="A63" s="83">
        <f t="shared" si="1"/>
        <v>42228</v>
      </c>
      <c r="B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1006.89</v>
      </c>
      <c r="C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946.06000000000006</v>
      </c>
      <c r="D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915.34</v>
      </c>
      <c r="E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899.53</v>
      </c>
      <c r="F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884.18</v>
      </c>
      <c r="G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875.31000000000006</v>
      </c>
      <c r="H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923.59</v>
      </c>
      <c r="I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1013.7200000000001</v>
      </c>
      <c r="J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878.99</v>
      </c>
      <c r="K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1078.46</v>
      </c>
      <c r="L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1129.23</v>
      </c>
      <c r="M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1137.99</v>
      </c>
      <c r="N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1161.6099999999999</v>
      </c>
      <c r="O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1189.58</v>
      </c>
      <c r="P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1168.99</v>
      </c>
      <c r="Q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1165.48</v>
      </c>
      <c r="R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1122.1099999999999</v>
      </c>
      <c r="S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1115.3899999999999</v>
      </c>
      <c r="T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1110.3699999999999</v>
      </c>
      <c r="U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1239.7099999999998</v>
      </c>
      <c r="V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1243.6499999999999</v>
      </c>
      <c r="W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1233.29</v>
      </c>
      <c r="X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1138.81</v>
      </c>
      <c r="Y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1271.8</v>
      </c>
    </row>
    <row r="64" spans="1:27" x14ac:dyDescent="0.2">
      <c r="A64" s="83">
        <f t="shared" si="1"/>
        <v>42229</v>
      </c>
      <c r="B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1003.0500000000001</v>
      </c>
      <c r="C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929.87000000000012</v>
      </c>
      <c r="D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908.33</v>
      </c>
      <c r="E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888.38000000000011</v>
      </c>
      <c r="F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872.80000000000007</v>
      </c>
      <c r="G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869.61000000000013</v>
      </c>
      <c r="H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908.53000000000009</v>
      </c>
      <c r="I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1037.9499999999998</v>
      </c>
      <c r="J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929.74000000000012</v>
      </c>
      <c r="K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1114.6899999999998</v>
      </c>
      <c r="L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1194.55</v>
      </c>
      <c r="M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1243.57</v>
      </c>
      <c r="N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1207.22</v>
      </c>
      <c r="O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1213.23</v>
      </c>
      <c r="P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1221.2599999999998</v>
      </c>
      <c r="Q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1227.3799999999999</v>
      </c>
      <c r="R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1169.4599999999998</v>
      </c>
      <c r="S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1144.71</v>
      </c>
      <c r="T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1112.32</v>
      </c>
      <c r="U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1235.1199999999999</v>
      </c>
      <c r="V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1304.04</v>
      </c>
      <c r="W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1257.55</v>
      </c>
      <c r="X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1152.0899999999999</v>
      </c>
      <c r="Y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1180.6699999999998</v>
      </c>
    </row>
    <row r="65" spans="1:25" x14ac:dyDescent="0.2">
      <c r="A65" s="83">
        <f t="shared" si="1"/>
        <v>42230</v>
      </c>
      <c r="B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992.1</v>
      </c>
      <c r="C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930.78000000000009</v>
      </c>
      <c r="D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914.15</v>
      </c>
      <c r="E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897.1</v>
      </c>
      <c r="F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872.98</v>
      </c>
      <c r="G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874.03</v>
      </c>
      <c r="H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917.45000000000016</v>
      </c>
      <c r="I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1022.73</v>
      </c>
      <c r="J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955.82</v>
      </c>
      <c r="K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1140.27</v>
      </c>
      <c r="L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1190.3399999999999</v>
      </c>
      <c r="M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1222.3899999999999</v>
      </c>
      <c r="N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1210.47</v>
      </c>
      <c r="O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1259.8599999999999</v>
      </c>
      <c r="P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1274.0899999999999</v>
      </c>
      <c r="Q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1282.56</v>
      </c>
      <c r="R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1220.3999999999999</v>
      </c>
      <c r="S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1173.04</v>
      </c>
      <c r="T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1139.1299999999999</v>
      </c>
      <c r="U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1229.81</v>
      </c>
      <c r="V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1339.59</v>
      </c>
      <c r="W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1282.27</v>
      </c>
      <c r="X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1147.3699999999999</v>
      </c>
      <c r="Y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1235.33</v>
      </c>
    </row>
    <row r="66" spans="1:25" x14ac:dyDescent="0.2">
      <c r="A66" s="83">
        <f t="shared" si="1"/>
        <v>42231</v>
      </c>
      <c r="B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1154.8699999999999</v>
      </c>
      <c r="C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1064.1300000000001</v>
      </c>
      <c r="D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995.33</v>
      </c>
      <c r="E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973.99</v>
      </c>
      <c r="F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949.87</v>
      </c>
      <c r="G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931.32</v>
      </c>
      <c r="H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943.98000000000013</v>
      </c>
      <c r="I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1023.2</v>
      </c>
      <c r="J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1211.8599999999999</v>
      </c>
      <c r="K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1234.6599999999999</v>
      </c>
      <c r="L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1336.9299999999998</v>
      </c>
      <c r="M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1408.82</v>
      </c>
      <c r="N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1379.31</v>
      </c>
      <c r="O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1411.74</v>
      </c>
      <c r="P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1426.96</v>
      </c>
      <c r="Q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1374.8</v>
      </c>
      <c r="R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1353.08</v>
      </c>
      <c r="S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1341.4599999999998</v>
      </c>
      <c r="T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1316.84</v>
      </c>
      <c r="U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1381.33</v>
      </c>
      <c r="V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1481.09</v>
      </c>
      <c r="W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1415.9299999999998</v>
      </c>
      <c r="X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1325.54</v>
      </c>
      <c r="Y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1118.3800000000001</v>
      </c>
    </row>
    <row r="67" spans="1:25" x14ac:dyDescent="0.2">
      <c r="A67" s="83">
        <f t="shared" si="1"/>
        <v>42232</v>
      </c>
      <c r="B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1025.9100000000001</v>
      </c>
      <c r="C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934.56000000000006</v>
      </c>
      <c r="D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906.87</v>
      </c>
      <c r="E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884.38</v>
      </c>
      <c r="F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872.47</v>
      </c>
      <c r="G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861.5200000000001</v>
      </c>
      <c r="H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860.24</v>
      </c>
      <c r="I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869.95</v>
      </c>
      <c r="J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981.12</v>
      </c>
      <c r="K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975.16000000000008</v>
      </c>
      <c r="L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1081.1399999999999</v>
      </c>
      <c r="M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1054.98</v>
      </c>
      <c r="N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1082.1099999999999</v>
      </c>
      <c r="O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1090.21</v>
      </c>
      <c r="P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1072.76</v>
      </c>
      <c r="Q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1082.1099999999999</v>
      </c>
      <c r="R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1080.4799999999998</v>
      </c>
      <c r="S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1045.3399999999999</v>
      </c>
      <c r="T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1052.0899999999999</v>
      </c>
      <c r="U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1161</v>
      </c>
      <c r="V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1318.42</v>
      </c>
      <c r="W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1235.48</v>
      </c>
      <c r="X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1141.07</v>
      </c>
      <c r="Y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936.13</v>
      </c>
    </row>
    <row r="68" spans="1:25" x14ac:dyDescent="0.2">
      <c r="A68" s="83">
        <f t="shared" si="1"/>
        <v>42233</v>
      </c>
      <c r="B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1048.81</v>
      </c>
      <c r="C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947.7600000000001</v>
      </c>
      <c r="D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927.71</v>
      </c>
      <c r="E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916.14</v>
      </c>
      <c r="F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891.94999999999993</v>
      </c>
      <c r="G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896.79000000000008</v>
      </c>
      <c r="H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926.54</v>
      </c>
      <c r="I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1009.66</v>
      </c>
      <c r="J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968.7700000000001</v>
      </c>
      <c r="K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1154.3399999999999</v>
      </c>
      <c r="L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1256.8599999999999</v>
      </c>
      <c r="M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1280.7</v>
      </c>
      <c r="N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1240.25</v>
      </c>
      <c r="O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1259.96</v>
      </c>
      <c r="P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1267.9399999999998</v>
      </c>
      <c r="Q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1249.1699999999998</v>
      </c>
      <c r="R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1200.9399999999998</v>
      </c>
      <c r="S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1197.22</v>
      </c>
      <c r="T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1147.8399999999999</v>
      </c>
      <c r="U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1240.77</v>
      </c>
      <c r="V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1358.1499999999999</v>
      </c>
      <c r="W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1307.6499999999999</v>
      </c>
      <c r="X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1160.1199999999999</v>
      </c>
      <c r="Y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1240.04</v>
      </c>
    </row>
    <row r="69" spans="1:25" x14ac:dyDescent="0.2">
      <c r="A69" s="83">
        <f t="shared" si="1"/>
        <v>42234</v>
      </c>
      <c r="B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1011.4800000000001</v>
      </c>
      <c r="C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942.92</v>
      </c>
      <c r="D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926.53</v>
      </c>
      <c r="E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920.72</v>
      </c>
      <c r="F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892.28</v>
      </c>
      <c r="G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895.80000000000007</v>
      </c>
      <c r="H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919.90000000000009</v>
      </c>
      <c r="I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1025.1099999999999</v>
      </c>
      <c r="J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973.57</v>
      </c>
      <c r="K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1146.28</v>
      </c>
      <c r="L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1235.1899999999998</v>
      </c>
      <c r="M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1242.3399999999999</v>
      </c>
      <c r="N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1211.52</v>
      </c>
      <c r="O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1230</v>
      </c>
      <c r="P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1239.6599999999999</v>
      </c>
      <c r="Q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1226.3499999999999</v>
      </c>
      <c r="R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1180.52</v>
      </c>
      <c r="S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1179.6199999999999</v>
      </c>
      <c r="T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1150.4699999999998</v>
      </c>
      <c r="U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1223.6199999999999</v>
      </c>
      <c r="V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1322.04</v>
      </c>
      <c r="W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1285.78</v>
      </c>
      <c r="X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1162.6399999999999</v>
      </c>
      <c r="Y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1220.8599999999999</v>
      </c>
    </row>
    <row r="70" spans="1:25" x14ac:dyDescent="0.2">
      <c r="A70" s="83">
        <f t="shared" si="1"/>
        <v>42235</v>
      </c>
      <c r="B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999.82</v>
      </c>
      <c r="C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940.85</v>
      </c>
      <c r="D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899.18</v>
      </c>
      <c r="E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884.25000000000011</v>
      </c>
      <c r="F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853.2</v>
      </c>
      <c r="G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877.57</v>
      </c>
      <c r="H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918.31</v>
      </c>
      <c r="I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1018.43</v>
      </c>
      <c r="J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961</v>
      </c>
      <c r="K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1145.29</v>
      </c>
      <c r="L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1199.52</v>
      </c>
      <c r="M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1211.2399999999998</v>
      </c>
      <c r="N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1212.57</v>
      </c>
      <c r="O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1231.01</v>
      </c>
      <c r="P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1241.54</v>
      </c>
      <c r="Q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1241.06</v>
      </c>
      <c r="R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1180.92</v>
      </c>
      <c r="S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1182.3599999999999</v>
      </c>
      <c r="T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1147.1500000000001</v>
      </c>
      <c r="U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1224.77</v>
      </c>
      <c r="V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1326.53</v>
      </c>
      <c r="W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1290.52</v>
      </c>
      <c r="X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1155.5999999999999</v>
      </c>
      <c r="Y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1221.52</v>
      </c>
    </row>
    <row r="71" spans="1:25" x14ac:dyDescent="0.2">
      <c r="A71" s="83">
        <f t="shared" si="1"/>
        <v>42236</v>
      </c>
      <c r="B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1013.83</v>
      </c>
      <c r="C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959.46000000000015</v>
      </c>
      <c r="D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926.97</v>
      </c>
      <c r="E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902.55000000000007</v>
      </c>
      <c r="F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885.43000000000006</v>
      </c>
      <c r="G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893.72000000000014</v>
      </c>
      <c r="H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929.31000000000006</v>
      </c>
      <c r="I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1021.85</v>
      </c>
      <c r="J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1044.0999999999999</v>
      </c>
      <c r="K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1185.53</v>
      </c>
      <c r="L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1221.08</v>
      </c>
      <c r="M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1237.1500000000001</v>
      </c>
      <c r="N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1222.8499999999999</v>
      </c>
      <c r="O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1214.81</v>
      </c>
      <c r="P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1218.8499999999999</v>
      </c>
      <c r="Q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1208.0999999999999</v>
      </c>
      <c r="R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1192.0299999999997</v>
      </c>
      <c r="S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1189.19</v>
      </c>
      <c r="T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1213.4099999999999</v>
      </c>
      <c r="U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1276.24</v>
      </c>
      <c r="V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1343.6599999999999</v>
      </c>
      <c r="W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1298.27</v>
      </c>
      <c r="X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1156.32</v>
      </c>
      <c r="Y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1330.97</v>
      </c>
    </row>
    <row r="72" spans="1:25" x14ac:dyDescent="0.2">
      <c r="A72" s="83">
        <f t="shared" si="1"/>
        <v>42237</v>
      </c>
      <c r="B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1007.33</v>
      </c>
      <c r="C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950.29000000000008</v>
      </c>
      <c r="D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923.37</v>
      </c>
      <c r="E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906.35</v>
      </c>
      <c r="F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888.92000000000007</v>
      </c>
      <c r="G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894.89</v>
      </c>
      <c r="H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928.11</v>
      </c>
      <c r="I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1023.5100000000001</v>
      </c>
      <c r="J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1005.2800000000001</v>
      </c>
      <c r="K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1190.4099999999999</v>
      </c>
      <c r="L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1235.9199999999998</v>
      </c>
      <c r="M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1251.0899999999999</v>
      </c>
      <c r="N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1252</v>
      </c>
      <c r="O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1255.98</v>
      </c>
      <c r="P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1230.28</v>
      </c>
      <c r="Q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1227.1499999999999</v>
      </c>
      <c r="R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1183.29</v>
      </c>
      <c r="S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1163.6300000000001</v>
      </c>
      <c r="T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1143.6099999999999</v>
      </c>
      <c r="U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1268.5899999999999</v>
      </c>
      <c r="V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1324.73</v>
      </c>
      <c r="W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1302.9499999999998</v>
      </c>
      <c r="X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1120.06</v>
      </c>
      <c r="Y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1212.8699999999999</v>
      </c>
    </row>
    <row r="73" spans="1:25" x14ac:dyDescent="0.2">
      <c r="A73" s="83">
        <f t="shared" si="1"/>
        <v>42238</v>
      </c>
      <c r="B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1122.01</v>
      </c>
      <c r="C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1029.83</v>
      </c>
      <c r="D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987.2600000000001</v>
      </c>
      <c r="E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982.87000000000012</v>
      </c>
      <c r="F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937.61</v>
      </c>
      <c r="G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917.38</v>
      </c>
      <c r="H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942.86</v>
      </c>
      <c r="I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1011.57</v>
      </c>
      <c r="J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1284.1799999999998</v>
      </c>
      <c r="K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1159.4499999999998</v>
      </c>
      <c r="L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1208.06</v>
      </c>
      <c r="M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1226.5899999999999</v>
      </c>
      <c r="N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1234.92</v>
      </c>
      <c r="O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1237.67</v>
      </c>
      <c r="P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1243.5</v>
      </c>
      <c r="Q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1230.03</v>
      </c>
      <c r="R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1042.5999999999999</v>
      </c>
      <c r="S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1217.0999999999999</v>
      </c>
      <c r="T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1226.49</v>
      </c>
      <c r="U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1347.19</v>
      </c>
      <c r="V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1357.07</v>
      </c>
      <c r="W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1379.25</v>
      </c>
      <c r="X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1207.3599999999999</v>
      </c>
      <c r="Y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1066.06</v>
      </c>
    </row>
    <row r="74" spans="1:25" x14ac:dyDescent="0.2">
      <c r="A74" s="83">
        <f t="shared" si="1"/>
        <v>42239</v>
      </c>
      <c r="B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1094.55</v>
      </c>
      <c r="C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988.85</v>
      </c>
      <c r="D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937.68000000000006</v>
      </c>
      <c r="E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921.75</v>
      </c>
      <c r="F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898.96</v>
      </c>
      <c r="G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869.73</v>
      </c>
      <c r="H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889.81000000000006</v>
      </c>
      <c r="I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939.25</v>
      </c>
      <c r="J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1089.56</v>
      </c>
      <c r="K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1049.67</v>
      </c>
      <c r="L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1088.7399999999998</v>
      </c>
      <c r="M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1110.33</v>
      </c>
      <c r="N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1122.19</v>
      </c>
      <c r="O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1126.21</v>
      </c>
      <c r="P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1126.01</v>
      </c>
      <c r="Q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1097.8699999999999</v>
      </c>
      <c r="R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954.03000000000009</v>
      </c>
      <c r="S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1086.25</v>
      </c>
      <c r="T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1113.4499999999998</v>
      </c>
      <c r="U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1213.4499999999998</v>
      </c>
      <c r="V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1259.3499999999999</v>
      </c>
      <c r="W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1222.1099999999999</v>
      </c>
      <c r="X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1112.1799999999998</v>
      </c>
      <c r="Y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964.07</v>
      </c>
    </row>
    <row r="75" spans="1:25" x14ac:dyDescent="0.2">
      <c r="A75" s="83">
        <f t="shared" si="1"/>
        <v>42240</v>
      </c>
      <c r="B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995.43</v>
      </c>
      <c r="C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951.55000000000007</v>
      </c>
      <c r="D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898.98</v>
      </c>
      <c r="E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892.08</v>
      </c>
      <c r="F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887.55000000000007</v>
      </c>
      <c r="G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880.32</v>
      </c>
      <c r="H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913.49</v>
      </c>
      <c r="I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997.2600000000001</v>
      </c>
      <c r="J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1000.1</v>
      </c>
      <c r="K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1120.9099999999999</v>
      </c>
      <c r="L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1139.5899999999999</v>
      </c>
      <c r="M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1143.8699999999999</v>
      </c>
      <c r="N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1101.0899999999999</v>
      </c>
      <c r="O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1107.3899999999999</v>
      </c>
      <c r="P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1090.0999999999999</v>
      </c>
      <c r="Q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1073.5899999999999</v>
      </c>
      <c r="R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1046.3899999999999</v>
      </c>
      <c r="S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1043.17</v>
      </c>
      <c r="T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1073.81</v>
      </c>
      <c r="U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1196</v>
      </c>
      <c r="V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1243.82</v>
      </c>
      <c r="W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1198.48</v>
      </c>
      <c r="X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1074.54</v>
      </c>
      <c r="Y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1180.46</v>
      </c>
    </row>
    <row r="76" spans="1:25" x14ac:dyDescent="0.2">
      <c r="A76" s="83">
        <f t="shared" si="1"/>
        <v>42241</v>
      </c>
      <c r="B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992.65</v>
      </c>
      <c r="C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930.78000000000009</v>
      </c>
      <c r="D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906.46</v>
      </c>
      <c r="E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895.5</v>
      </c>
      <c r="F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888.96</v>
      </c>
      <c r="G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882.92000000000007</v>
      </c>
      <c r="H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917.31000000000006</v>
      </c>
      <c r="I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1020.88</v>
      </c>
      <c r="J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973.7</v>
      </c>
      <c r="K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1068.96</v>
      </c>
      <c r="L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1118.06</v>
      </c>
      <c r="M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1118.5099999999998</v>
      </c>
      <c r="N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1065.22</v>
      </c>
      <c r="O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1064.28</v>
      </c>
      <c r="P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1047.3799999999999</v>
      </c>
      <c r="Q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1047.53</v>
      </c>
      <c r="R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1045</v>
      </c>
      <c r="S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1042.1599999999999</v>
      </c>
      <c r="T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1072.07</v>
      </c>
      <c r="U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1195.0999999999999</v>
      </c>
      <c r="V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1246.45</v>
      </c>
      <c r="W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1207.8</v>
      </c>
      <c r="X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1047.0899999999999</v>
      </c>
      <c r="Y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1261.7199999999998</v>
      </c>
    </row>
    <row r="77" spans="1:25" x14ac:dyDescent="0.2">
      <c r="A77" s="83">
        <f t="shared" si="1"/>
        <v>42242</v>
      </c>
      <c r="B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947.61</v>
      </c>
      <c r="C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881.26</v>
      </c>
      <c r="D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848.41</v>
      </c>
      <c r="E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847.57</v>
      </c>
      <c r="F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784.88</v>
      </c>
      <c r="G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851.5</v>
      </c>
      <c r="H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881.43999999999994</v>
      </c>
      <c r="I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945.46</v>
      </c>
      <c r="J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874.96</v>
      </c>
      <c r="K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978.33</v>
      </c>
      <c r="L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1035.25</v>
      </c>
      <c r="M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1062.6899999999998</v>
      </c>
      <c r="N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1016.9600000000002</v>
      </c>
      <c r="O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1002.98</v>
      </c>
      <c r="P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998.74000000000012</v>
      </c>
      <c r="Q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988.82</v>
      </c>
      <c r="R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992.07</v>
      </c>
      <c r="S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991.33</v>
      </c>
      <c r="T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1002.7600000000001</v>
      </c>
      <c r="U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1135.81</v>
      </c>
      <c r="V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1156.6099999999999</v>
      </c>
      <c r="W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1105.1299999999999</v>
      </c>
      <c r="X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984.87</v>
      </c>
      <c r="Y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1077.1599999999999</v>
      </c>
    </row>
    <row r="78" spans="1:25" x14ac:dyDescent="0.2">
      <c r="A78" s="83">
        <f t="shared" si="1"/>
        <v>42243</v>
      </c>
      <c r="B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966.33</v>
      </c>
      <c r="C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918.03000000000009</v>
      </c>
      <c r="D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885.35</v>
      </c>
      <c r="E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879.18</v>
      </c>
      <c r="F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881.18000000000006</v>
      </c>
      <c r="G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880.78</v>
      </c>
      <c r="H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909.99</v>
      </c>
      <c r="I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973.08</v>
      </c>
      <c r="J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925.22000000000014</v>
      </c>
      <c r="K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1047.8499999999999</v>
      </c>
      <c r="L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1077.28</v>
      </c>
      <c r="M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1127.6299999999999</v>
      </c>
      <c r="N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1092.8800000000001</v>
      </c>
      <c r="O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1106.3499999999999</v>
      </c>
      <c r="P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1090.9399999999998</v>
      </c>
      <c r="Q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1090.7199999999998</v>
      </c>
      <c r="R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1057.08</v>
      </c>
      <c r="S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1088.78</v>
      </c>
      <c r="T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1152.3699999999999</v>
      </c>
      <c r="U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1244.1199999999999</v>
      </c>
      <c r="V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1234.74</v>
      </c>
      <c r="W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1195.54</v>
      </c>
      <c r="X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1044.6099999999999</v>
      </c>
      <c r="Y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1107.28</v>
      </c>
    </row>
    <row r="79" spans="1:25" x14ac:dyDescent="0.2">
      <c r="A79" s="83">
        <f t="shared" si="1"/>
        <v>42244</v>
      </c>
      <c r="B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947.72</v>
      </c>
      <c r="C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897.76</v>
      </c>
      <c r="D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872.94</v>
      </c>
      <c r="E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868.24000000000012</v>
      </c>
      <c r="F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867.29000000000008</v>
      </c>
      <c r="G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870.95999999999992</v>
      </c>
      <c r="H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912.11</v>
      </c>
      <c r="I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1004.4100000000001</v>
      </c>
      <c r="J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934.94</v>
      </c>
      <c r="K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1071.81</v>
      </c>
      <c r="L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1144.6799999999998</v>
      </c>
      <c r="M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1165.05</v>
      </c>
      <c r="N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1138.29</v>
      </c>
      <c r="O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1125.08</v>
      </c>
      <c r="P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1093.94</v>
      </c>
      <c r="Q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1062.27</v>
      </c>
      <c r="R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1054.82</v>
      </c>
      <c r="S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1050.3699999999999</v>
      </c>
      <c r="T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1069.73</v>
      </c>
      <c r="U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1226.8999999999999</v>
      </c>
      <c r="V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1230.8999999999999</v>
      </c>
      <c r="W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1186.32</v>
      </c>
      <c r="X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1034.6499999999999</v>
      </c>
      <c r="Y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1074.6399999999999</v>
      </c>
    </row>
    <row r="80" spans="1:25" x14ac:dyDescent="0.2">
      <c r="A80" s="83">
        <f t="shared" si="1"/>
        <v>42245</v>
      </c>
      <c r="B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991.42</v>
      </c>
      <c r="C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943.65000000000009</v>
      </c>
      <c r="D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912.6</v>
      </c>
      <c r="E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904.18999999999994</v>
      </c>
      <c r="F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896.97000000000014</v>
      </c>
      <c r="G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872.58</v>
      </c>
      <c r="H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897.63</v>
      </c>
      <c r="I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932.75</v>
      </c>
      <c r="J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1055.55</v>
      </c>
      <c r="K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948.71</v>
      </c>
      <c r="L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994.81000000000006</v>
      </c>
      <c r="M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999.91</v>
      </c>
      <c r="N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973.67000000000007</v>
      </c>
      <c r="O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963.34</v>
      </c>
      <c r="P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957.1</v>
      </c>
      <c r="Q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955.30000000000007</v>
      </c>
      <c r="R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988.06000000000006</v>
      </c>
      <c r="S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985.27</v>
      </c>
      <c r="T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989.80000000000007</v>
      </c>
      <c r="U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1170.33</v>
      </c>
      <c r="V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1213.28</v>
      </c>
      <c r="W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1205.75</v>
      </c>
      <c r="X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1080.5</v>
      </c>
      <c r="Y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925.49</v>
      </c>
    </row>
    <row r="81" spans="1:27" x14ac:dyDescent="0.2">
      <c r="A81" s="83">
        <f t="shared" si="1"/>
        <v>42246</v>
      </c>
      <c r="B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1006.75</v>
      </c>
      <c r="C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938.18000000000006</v>
      </c>
      <c r="D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905</v>
      </c>
      <c r="E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893.38000000000011</v>
      </c>
      <c r="F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890.24</v>
      </c>
      <c r="G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861.80000000000007</v>
      </c>
      <c r="H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872.7700000000001</v>
      </c>
      <c r="I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883.21000000000015</v>
      </c>
      <c r="J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958.6400000000001</v>
      </c>
      <c r="K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881.57</v>
      </c>
      <c r="L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936.14</v>
      </c>
      <c r="M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969.69</v>
      </c>
      <c r="N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957.2700000000001</v>
      </c>
      <c r="O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947.43000000000006</v>
      </c>
      <c r="P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944.4</v>
      </c>
      <c r="Q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918.25</v>
      </c>
      <c r="R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902.96</v>
      </c>
      <c r="S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899.99</v>
      </c>
      <c r="T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971.26</v>
      </c>
      <c r="U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1144.05</v>
      </c>
      <c r="V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1188.55</v>
      </c>
      <c r="W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1138.9699999999998</v>
      </c>
      <c r="X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1042.24</v>
      </c>
      <c r="Y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912.54000000000008</v>
      </c>
    </row>
    <row r="82" spans="1:27" x14ac:dyDescent="0.2">
      <c r="A82" s="83">
        <f t="shared" si="1"/>
        <v>42247</v>
      </c>
      <c r="B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985.03000000000009</v>
      </c>
      <c r="C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928.7</v>
      </c>
      <c r="D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905.55</v>
      </c>
      <c r="E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888.63</v>
      </c>
      <c r="F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889.62</v>
      </c>
      <c r="G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883.18999999999994</v>
      </c>
      <c r="H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903.13</v>
      </c>
      <c r="I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982.7700000000001</v>
      </c>
      <c r="J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929.31000000000006</v>
      </c>
      <c r="K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1043.1400000000001</v>
      </c>
      <c r="L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1070.6299999999999</v>
      </c>
      <c r="M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1063.03</v>
      </c>
      <c r="N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1041.3599999999999</v>
      </c>
      <c r="O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1033.68</v>
      </c>
      <c r="P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1007.94</v>
      </c>
      <c r="Q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1014.8900000000001</v>
      </c>
      <c r="R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986.67000000000007</v>
      </c>
      <c r="S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961.37000000000012</v>
      </c>
      <c r="T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985.85</v>
      </c>
      <c r="U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1160.82</v>
      </c>
      <c r="V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1209.8399999999999</v>
      </c>
      <c r="W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1130.0099999999998</v>
      </c>
      <c r="X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1022.84</v>
      </c>
      <c r="Y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1069.1999999999998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158</v>
      </c>
    </row>
    <row r="85" spans="1:27" ht="12.75" x14ac:dyDescent="0.2">
      <c r="A85" s="171" t="s">
        <v>49</v>
      </c>
      <c r="B85" s="182" t="s">
        <v>128</v>
      </c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4"/>
    </row>
    <row r="86" spans="1:27" ht="12.75" x14ac:dyDescent="0.2">
      <c r="A86" s="172"/>
      <c r="B86" s="185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7"/>
    </row>
    <row r="87" spans="1:27" ht="12.75" customHeight="1" x14ac:dyDescent="0.2">
      <c r="A87" s="172"/>
      <c r="B87" s="174" t="s">
        <v>129</v>
      </c>
      <c r="C87" s="165" t="s">
        <v>130</v>
      </c>
      <c r="D87" s="165" t="s">
        <v>131</v>
      </c>
      <c r="E87" s="165" t="s">
        <v>132</v>
      </c>
      <c r="F87" s="165" t="s">
        <v>133</v>
      </c>
      <c r="G87" s="165" t="s">
        <v>134</v>
      </c>
      <c r="H87" s="165" t="s">
        <v>135</v>
      </c>
      <c r="I87" s="165" t="s">
        <v>136</v>
      </c>
      <c r="J87" s="165" t="s">
        <v>137</v>
      </c>
      <c r="K87" s="165" t="s">
        <v>138</v>
      </c>
      <c r="L87" s="165" t="s">
        <v>139</v>
      </c>
      <c r="M87" s="165" t="s">
        <v>140</v>
      </c>
      <c r="N87" s="176" t="s">
        <v>141</v>
      </c>
      <c r="O87" s="165" t="s">
        <v>142</v>
      </c>
      <c r="P87" s="165" t="s">
        <v>143</v>
      </c>
      <c r="Q87" s="165" t="s">
        <v>144</v>
      </c>
      <c r="R87" s="165" t="s">
        <v>145</v>
      </c>
      <c r="S87" s="165" t="s">
        <v>146</v>
      </c>
      <c r="T87" s="165" t="s">
        <v>147</v>
      </c>
      <c r="U87" s="165" t="s">
        <v>148</v>
      </c>
      <c r="V87" s="165" t="s">
        <v>149</v>
      </c>
      <c r="W87" s="165" t="s">
        <v>150</v>
      </c>
      <c r="X87" s="165" t="s">
        <v>151</v>
      </c>
      <c r="Y87" s="165" t="s">
        <v>152</v>
      </c>
    </row>
    <row r="88" spans="1:27" ht="11.25" customHeight="1" x14ac:dyDescent="0.2">
      <c r="A88" s="173"/>
      <c r="B88" s="17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77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</row>
    <row r="89" spans="1:27" ht="18.75" customHeight="1" x14ac:dyDescent="0.2">
      <c r="A89" s="83">
        <f>A52</f>
        <v>42217</v>
      </c>
      <c r="B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1091.4099999999999</v>
      </c>
      <c r="C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950.42000000000007</v>
      </c>
      <c r="D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857.56000000000006</v>
      </c>
      <c r="E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839.54000000000008</v>
      </c>
      <c r="F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829.91</v>
      </c>
      <c r="G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828.02</v>
      </c>
      <c r="H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822.61</v>
      </c>
      <c r="I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870.72</v>
      </c>
      <c r="J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981.44</v>
      </c>
      <c r="K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995.15</v>
      </c>
      <c r="L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1073.75</v>
      </c>
      <c r="M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1150.1499999999999</v>
      </c>
      <c r="N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1101.1699999999998</v>
      </c>
      <c r="O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1097.3999999999999</v>
      </c>
      <c r="P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1095.43</v>
      </c>
      <c r="Q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1135.3799999999999</v>
      </c>
      <c r="R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1071.1699999999998</v>
      </c>
      <c r="S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1096.44</v>
      </c>
      <c r="T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1071.26</v>
      </c>
      <c r="U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1127.77</v>
      </c>
      <c r="V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1164.5999999999999</v>
      </c>
      <c r="W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1213.4299999999998</v>
      </c>
      <c r="X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1141.8399999999999</v>
      </c>
      <c r="Y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959.16</v>
      </c>
      <c r="AA89" s="84"/>
    </row>
    <row r="90" spans="1:27" x14ac:dyDescent="0.2">
      <c r="A90" s="83">
        <f t="shared" ref="A90:A119" si="2">A53</f>
        <v>42218</v>
      </c>
      <c r="B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1008.7400000000001</v>
      </c>
      <c r="C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874.37</v>
      </c>
      <c r="D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846.85</v>
      </c>
      <c r="E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835.56000000000006</v>
      </c>
      <c r="F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812.54000000000008</v>
      </c>
      <c r="G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796.85</v>
      </c>
      <c r="H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821.92000000000007</v>
      </c>
      <c r="I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850.2700000000001</v>
      </c>
      <c r="J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947.48000000000013</v>
      </c>
      <c r="K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923.63</v>
      </c>
      <c r="L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1030.22</v>
      </c>
      <c r="M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1044.3</v>
      </c>
      <c r="N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1056.52</v>
      </c>
      <c r="O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1040.31</v>
      </c>
      <c r="P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1042.53</v>
      </c>
      <c r="Q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1041.92</v>
      </c>
      <c r="R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1041.1599999999999</v>
      </c>
      <c r="S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1009.0500000000001</v>
      </c>
      <c r="T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1008.6999999999999</v>
      </c>
      <c r="U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1006.2600000000001</v>
      </c>
      <c r="V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1148.22</v>
      </c>
      <c r="W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1181.27</v>
      </c>
      <c r="X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1085.4099999999999</v>
      </c>
      <c r="Y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963.45999999999992</v>
      </c>
    </row>
    <row r="91" spans="1:27" x14ac:dyDescent="0.2">
      <c r="A91" s="83">
        <f t="shared" si="2"/>
        <v>42219</v>
      </c>
      <c r="B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939.11000000000013</v>
      </c>
      <c r="C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858.07</v>
      </c>
      <c r="D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828.97</v>
      </c>
      <c r="E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813.56000000000006</v>
      </c>
      <c r="F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800.2700000000001</v>
      </c>
      <c r="G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801.71</v>
      </c>
      <c r="H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818.0100000000001</v>
      </c>
      <c r="I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948.05</v>
      </c>
      <c r="J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889.1</v>
      </c>
      <c r="K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1040.6500000000001</v>
      </c>
      <c r="L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1158.53</v>
      </c>
      <c r="M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1177.9000000000001</v>
      </c>
      <c r="N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1157.6799999999998</v>
      </c>
      <c r="O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1147.97</v>
      </c>
      <c r="P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1145.1899999999998</v>
      </c>
      <c r="Q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1152.55</v>
      </c>
      <c r="R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1149.23</v>
      </c>
      <c r="S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1099.98</v>
      </c>
      <c r="T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1071.24</v>
      </c>
      <c r="U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1073.21</v>
      </c>
      <c r="V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1154.1499999999999</v>
      </c>
      <c r="W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1201.28</v>
      </c>
      <c r="X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1113.72</v>
      </c>
      <c r="Y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1204.1099999999999</v>
      </c>
    </row>
    <row r="92" spans="1:27" x14ac:dyDescent="0.2">
      <c r="A92" s="83">
        <f t="shared" si="2"/>
        <v>42220</v>
      </c>
      <c r="B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935.05000000000007</v>
      </c>
      <c r="C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809.33</v>
      </c>
      <c r="D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782.63</v>
      </c>
      <c r="E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773.7700000000001</v>
      </c>
      <c r="F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768.38000000000011</v>
      </c>
      <c r="G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770.32</v>
      </c>
      <c r="H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775.00000000000011</v>
      </c>
      <c r="I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881.85</v>
      </c>
      <c r="J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866.7700000000001</v>
      </c>
      <c r="K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1047.02</v>
      </c>
      <c r="L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1116.82</v>
      </c>
      <c r="M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1160.02</v>
      </c>
      <c r="N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1121.8599999999999</v>
      </c>
      <c r="O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1116.06</v>
      </c>
      <c r="P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1118.6299999999999</v>
      </c>
      <c r="Q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1119.6499999999999</v>
      </c>
      <c r="R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1081.4099999999999</v>
      </c>
      <c r="S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1064.17</v>
      </c>
      <c r="T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1047.4000000000001</v>
      </c>
      <c r="U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1075.4099999999999</v>
      </c>
      <c r="V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1123.8999999999999</v>
      </c>
      <c r="W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1140.52</v>
      </c>
      <c r="X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1063.75</v>
      </c>
      <c r="Y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1188.4099999999999</v>
      </c>
    </row>
    <row r="93" spans="1:27" x14ac:dyDescent="0.2">
      <c r="A93" s="83">
        <f t="shared" si="2"/>
        <v>42221</v>
      </c>
      <c r="B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1109.49</v>
      </c>
      <c r="C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906.30000000000007</v>
      </c>
      <c r="D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852.44</v>
      </c>
      <c r="E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832.74</v>
      </c>
      <c r="F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807.73</v>
      </c>
      <c r="G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804.5200000000001</v>
      </c>
      <c r="H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845.08</v>
      </c>
      <c r="I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927.65000000000009</v>
      </c>
      <c r="J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924.19</v>
      </c>
      <c r="K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1101.3</v>
      </c>
      <c r="L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1183.02</v>
      </c>
      <c r="M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1263.4299999999998</v>
      </c>
      <c r="N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1264.73</v>
      </c>
      <c r="O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1264.58</v>
      </c>
      <c r="P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1287.44</v>
      </c>
      <c r="Q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1278.6499999999999</v>
      </c>
      <c r="R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1221.9899999999998</v>
      </c>
      <c r="S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1161.81</v>
      </c>
      <c r="T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1141.97</v>
      </c>
      <c r="U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1162.08</v>
      </c>
      <c r="V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1244.1299999999999</v>
      </c>
      <c r="W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1257.04</v>
      </c>
      <c r="X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1164.6399999999999</v>
      </c>
      <c r="Y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1274.1599999999999</v>
      </c>
    </row>
    <row r="94" spans="1:27" x14ac:dyDescent="0.2">
      <c r="A94" s="83">
        <f t="shared" si="2"/>
        <v>42222</v>
      </c>
      <c r="B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1145.46</v>
      </c>
      <c r="C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883.40000000000009</v>
      </c>
      <c r="D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866.12</v>
      </c>
      <c r="E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862.79000000000008</v>
      </c>
      <c r="F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836.28000000000009</v>
      </c>
      <c r="G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822.7600000000001</v>
      </c>
      <c r="H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869.94</v>
      </c>
      <c r="I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977.31000000000006</v>
      </c>
      <c r="J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912.91000000000008</v>
      </c>
      <c r="K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1101.8999999999999</v>
      </c>
      <c r="L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1186.9299999999998</v>
      </c>
      <c r="M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1209.3999999999999</v>
      </c>
      <c r="N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1186.9899999999998</v>
      </c>
      <c r="O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1207.27</v>
      </c>
      <c r="P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1222.4699999999998</v>
      </c>
      <c r="Q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1256.78</v>
      </c>
      <c r="R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1173.83</v>
      </c>
      <c r="S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1134.06</v>
      </c>
      <c r="T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1098.1499999999999</v>
      </c>
      <c r="U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1130.02</v>
      </c>
      <c r="V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1221.2099999999998</v>
      </c>
      <c r="W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1157.4199999999998</v>
      </c>
      <c r="X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1058.29</v>
      </c>
      <c r="Y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1212.49</v>
      </c>
    </row>
    <row r="95" spans="1:27" x14ac:dyDescent="0.2">
      <c r="A95" s="83">
        <f t="shared" si="2"/>
        <v>42223</v>
      </c>
      <c r="B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1056.03</v>
      </c>
      <c r="C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889.92</v>
      </c>
      <c r="D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869.16</v>
      </c>
      <c r="E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856.49000000000012</v>
      </c>
      <c r="F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849.09</v>
      </c>
      <c r="G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836.82</v>
      </c>
      <c r="H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860.95</v>
      </c>
      <c r="I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962.98</v>
      </c>
      <c r="J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905.5200000000001</v>
      </c>
      <c r="K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1117.0899999999999</v>
      </c>
      <c r="L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1188.6099999999999</v>
      </c>
      <c r="M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1207.98</v>
      </c>
      <c r="N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1183.08</v>
      </c>
      <c r="O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1242.06</v>
      </c>
      <c r="P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1241.73</v>
      </c>
      <c r="Q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1239.1599999999999</v>
      </c>
      <c r="R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1187.53</v>
      </c>
      <c r="S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1108.4299999999998</v>
      </c>
      <c r="T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1128.42</v>
      </c>
      <c r="U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1170.6399999999999</v>
      </c>
      <c r="V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1216.9499999999998</v>
      </c>
      <c r="W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1155.6899999999998</v>
      </c>
      <c r="X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1038.6899999999998</v>
      </c>
      <c r="Y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1186.72</v>
      </c>
    </row>
    <row r="96" spans="1:27" x14ac:dyDescent="0.2">
      <c r="A96" s="83">
        <f t="shared" si="2"/>
        <v>42224</v>
      </c>
      <c r="B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1003.02</v>
      </c>
      <c r="C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889.92</v>
      </c>
      <c r="D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859.6400000000001</v>
      </c>
      <c r="E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850.29000000000008</v>
      </c>
      <c r="F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835.73</v>
      </c>
      <c r="G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808.19</v>
      </c>
      <c r="H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849.36</v>
      </c>
      <c r="I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961.91000000000008</v>
      </c>
      <c r="J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1168.75</v>
      </c>
      <c r="K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1084.7199999999998</v>
      </c>
      <c r="L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1138.55</v>
      </c>
      <c r="M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1158.1499999999999</v>
      </c>
      <c r="N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1158.27</v>
      </c>
      <c r="O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1151.31</v>
      </c>
      <c r="P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1132.1699999999998</v>
      </c>
      <c r="Q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1133.19</v>
      </c>
      <c r="R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1127.22</v>
      </c>
      <c r="S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1082.32</v>
      </c>
      <c r="T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1068.1699999999998</v>
      </c>
      <c r="U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1171.7599999999998</v>
      </c>
      <c r="V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1241.9499999999998</v>
      </c>
      <c r="W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1213.98</v>
      </c>
      <c r="X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1117.92</v>
      </c>
      <c r="Y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938.39</v>
      </c>
    </row>
    <row r="97" spans="1:25" x14ac:dyDescent="0.2">
      <c r="A97" s="83">
        <f t="shared" si="2"/>
        <v>42225</v>
      </c>
      <c r="B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1029.49</v>
      </c>
      <c r="C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911.36</v>
      </c>
      <c r="D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864.78</v>
      </c>
      <c r="E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862.95</v>
      </c>
      <c r="F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844.37</v>
      </c>
      <c r="G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825.18</v>
      </c>
      <c r="H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857.97</v>
      </c>
      <c r="I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906.6</v>
      </c>
      <c r="J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1058.43</v>
      </c>
      <c r="K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946.94999999999993</v>
      </c>
      <c r="L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1034.98</v>
      </c>
      <c r="M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1071.98</v>
      </c>
      <c r="N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1046.99</v>
      </c>
      <c r="O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1048.7</v>
      </c>
      <c r="P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1055.6399999999999</v>
      </c>
      <c r="Q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1058.24</v>
      </c>
      <c r="R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1071.5099999999998</v>
      </c>
      <c r="S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1052.4100000000001</v>
      </c>
      <c r="T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1026.4099999999999</v>
      </c>
      <c r="U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1146.6299999999999</v>
      </c>
      <c r="V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1193.21</v>
      </c>
      <c r="W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1194.33</v>
      </c>
      <c r="X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1069.4199999999998</v>
      </c>
      <c r="Y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902.97</v>
      </c>
    </row>
    <row r="98" spans="1:25" x14ac:dyDescent="0.2">
      <c r="A98" s="83">
        <f t="shared" si="2"/>
        <v>42226</v>
      </c>
      <c r="B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990.69</v>
      </c>
      <c r="C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887.71</v>
      </c>
      <c r="D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864.8</v>
      </c>
      <c r="E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847.79000000000008</v>
      </c>
      <c r="F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815.61</v>
      </c>
      <c r="G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810.49000000000012</v>
      </c>
      <c r="H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860.84</v>
      </c>
      <c r="I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971.89</v>
      </c>
      <c r="J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893.63</v>
      </c>
      <c r="K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1105</v>
      </c>
      <c r="L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1180.5</v>
      </c>
      <c r="M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1212.4499999999998</v>
      </c>
      <c r="N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1176.1499999999999</v>
      </c>
      <c r="O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1323.3</v>
      </c>
      <c r="P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1347.51</v>
      </c>
      <c r="Q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1435.28</v>
      </c>
      <c r="R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1264.8699999999999</v>
      </c>
      <c r="S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1157.97</v>
      </c>
      <c r="T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1058.0899999999999</v>
      </c>
      <c r="U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1144.77</v>
      </c>
      <c r="V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1200.6099999999999</v>
      </c>
      <c r="W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1113.54</v>
      </c>
      <c r="X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963.54000000000008</v>
      </c>
      <c r="Y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1146.28</v>
      </c>
    </row>
    <row r="99" spans="1:25" x14ac:dyDescent="0.2">
      <c r="A99" s="83">
        <f t="shared" si="2"/>
        <v>42227</v>
      </c>
      <c r="B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1149.99</v>
      </c>
      <c r="C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908.81000000000006</v>
      </c>
      <c r="D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870.91</v>
      </c>
      <c r="E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847.92000000000007</v>
      </c>
      <c r="F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822.59</v>
      </c>
      <c r="G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812</v>
      </c>
      <c r="H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857.08</v>
      </c>
      <c r="I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957.17</v>
      </c>
      <c r="J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893.02</v>
      </c>
      <c r="K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1190.1099999999999</v>
      </c>
      <c r="L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1295.2199999999998</v>
      </c>
      <c r="M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1314.4499999999998</v>
      </c>
      <c r="N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1194.48</v>
      </c>
      <c r="O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1215.3</v>
      </c>
      <c r="P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1544.6699999999998</v>
      </c>
      <c r="Q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1384.7199999999998</v>
      </c>
      <c r="R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1163.7099999999998</v>
      </c>
      <c r="S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1113.5</v>
      </c>
      <c r="T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1067.23</v>
      </c>
      <c r="U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1158.5999999999999</v>
      </c>
      <c r="V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1207.05</v>
      </c>
      <c r="W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1125.7299999999998</v>
      </c>
      <c r="X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972.05000000000007</v>
      </c>
      <c r="Y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1142.9899999999998</v>
      </c>
    </row>
    <row r="100" spans="1:25" x14ac:dyDescent="0.2">
      <c r="A100" s="83">
        <f t="shared" si="2"/>
        <v>42228</v>
      </c>
      <c r="B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922.38</v>
      </c>
      <c r="C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866.87000000000012</v>
      </c>
      <c r="D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838.84</v>
      </c>
      <c r="E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824.42</v>
      </c>
      <c r="F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810.4</v>
      </c>
      <c r="G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802.31000000000006</v>
      </c>
      <c r="H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846.37</v>
      </c>
      <c r="I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928.62</v>
      </c>
      <c r="J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805.67000000000007</v>
      </c>
      <c r="K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987.7</v>
      </c>
      <c r="L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1034.02</v>
      </c>
      <c r="M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1042.02</v>
      </c>
      <c r="N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1063.57</v>
      </c>
      <c r="O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1089.0999999999999</v>
      </c>
      <c r="P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1070.31</v>
      </c>
      <c r="Q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1067.0999999999999</v>
      </c>
      <c r="R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1027.53</v>
      </c>
      <c r="S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1021.39</v>
      </c>
      <c r="T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1016.82</v>
      </c>
      <c r="U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1134.8399999999999</v>
      </c>
      <c r="V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1138.4399999999998</v>
      </c>
      <c r="W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1128.9899999999998</v>
      </c>
      <c r="X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1042.77</v>
      </c>
      <c r="Y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1164.1299999999999</v>
      </c>
    </row>
    <row r="101" spans="1:25" x14ac:dyDescent="0.2">
      <c r="A101" s="83">
        <f t="shared" si="2"/>
        <v>42229</v>
      </c>
      <c r="B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918.88000000000011</v>
      </c>
      <c r="C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852.1</v>
      </c>
      <c r="D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832.45000000000016</v>
      </c>
      <c r="E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814.24000000000012</v>
      </c>
      <c r="F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800.02</v>
      </c>
      <c r="G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797.11000000000013</v>
      </c>
      <c r="H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832.62000000000012</v>
      </c>
      <c r="I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950.72</v>
      </c>
      <c r="J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851.98</v>
      </c>
      <c r="K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1020.75</v>
      </c>
      <c r="L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1093.6299999999999</v>
      </c>
      <c r="M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1138.3599999999999</v>
      </c>
      <c r="N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1105.2</v>
      </c>
      <c r="O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1110.68</v>
      </c>
      <c r="P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1118</v>
      </c>
      <c r="Q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1123.5999999999999</v>
      </c>
      <c r="R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1070.7399999999998</v>
      </c>
      <c r="S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1048.1500000000001</v>
      </c>
      <c r="T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1018.59</v>
      </c>
      <c r="U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1130.6599999999999</v>
      </c>
      <c r="V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1193.55</v>
      </c>
      <c r="W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1151.1199999999999</v>
      </c>
      <c r="X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1054.8899999999999</v>
      </c>
      <c r="Y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1080.9699999999998</v>
      </c>
    </row>
    <row r="102" spans="1:25" x14ac:dyDescent="0.2">
      <c r="A102" s="83">
        <f t="shared" si="2"/>
        <v>42230</v>
      </c>
      <c r="B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908.89</v>
      </c>
      <c r="C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852.93000000000006</v>
      </c>
      <c r="D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837.75</v>
      </c>
      <c r="E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822.18999999999994</v>
      </c>
      <c r="F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800.19</v>
      </c>
      <c r="G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801.14</v>
      </c>
      <c r="H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840.7700000000001</v>
      </c>
      <c r="I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936.84</v>
      </c>
      <c r="J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875.78</v>
      </c>
      <c r="K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1044.0999999999999</v>
      </c>
      <c r="L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1089.79</v>
      </c>
      <c r="M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1119.03</v>
      </c>
      <c r="N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1108.1599999999999</v>
      </c>
      <c r="O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1153.2299999999998</v>
      </c>
      <c r="P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1166.21</v>
      </c>
      <c r="Q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1173.9399999999998</v>
      </c>
      <c r="R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1117.2199999999998</v>
      </c>
      <c r="S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1074</v>
      </c>
      <c r="T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1043.06</v>
      </c>
      <c r="U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1125.81</v>
      </c>
      <c r="V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1225.99</v>
      </c>
      <c r="W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1173.68</v>
      </c>
      <c r="X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1050.58</v>
      </c>
      <c r="Y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1130.8499999999999</v>
      </c>
    </row>
    <row r="103" spans="1:25" x14ac:dyDescent="0.2">
      <c r="A103" s="83">
        <f t="shared" si="2"/>
        <v>42231</v>
      </c>
      <c r="B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1057.43</v>
      </c>
      <c r="C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974.62000000000012</v>
      </c>
      <c r="D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911.84</v>
      </c>
      <c r="E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892.36</v>
      </c>
      <c r="F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870.35</v>
      </c>
      <c r="G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853.42000000000007</v>
      </c>
      <c r="H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864.97000000000014</v>
      </c>
      <c r="I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937.2600000000001</v>
      </c>
      <c r="J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1109.4299999999998</v>
      </c>
      <c r="K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1130.23</v>
      </c>
      <c r="L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1223.56</v>
      </c>
      <c r="M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1289.17</v>
      </c>
      <c r="N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1262.23</v>
      </c>
      <c r="O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1291.83</v>
      </c>
      <c r="P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1305.7199999999998</v>
      </c>
      <c r="Q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1258.1199999999999</v>
      </c>
      <c r="R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1238.3</v>
      </c>
      <c r="S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1227.6999999999998</v>
      </c>
      <c r="T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1205.2199999999998</v>
      </c>
      <c r="U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1264.08</v>
      </c>
      <c r="V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1355.11</v>
      </c>
      <c r="W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1295.6499999999999</v>
      </c>
      <c r="X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1213.1699999999998</v>
      </c>
      <c r="Y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1024.1200000000001</v>
      </c>
    </row>
    <row r="104" spans="1:25" x14ac:dyDescent="0.2">
      <c r="A104" s="83">
        <f t="shared" si="2"/>
        <v>42232</v>
      </c>
      <c r="B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939.74000000000012</v>
      </c>
      <c r="C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856.38</v>
      </c>
      <c r="D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831.12</v>
      </c>
      <c r="E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810.59</v>
      </c>
      <c r="F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799.72</v>
      </c>
      <c r="G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789.73000000000013</v>
      </c>
      <c r="H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788.56000000000006</v>
      </c>
      <c r="I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797.42000000000007</v>
      </c>
      <c r="J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898.87</v>
      </c>
      <c r="K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893.43000000000006</v>
      </c>
      <c r="L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990.14</v>
      </c>
      <c r="M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966.27</v>
      </c>
      <c r="N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991.03000000000009</v>
      </c>
      <c r="O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998.42000000000007</v>
      </c>
      <c r="P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982.50000000000011</v>
      </c>
      <c r="Q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991.03000000000009</v>
      </c>
      <c r="R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989.53</v>
      </c>
      <c r="S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957.47</v>
      </c>
      <c r="T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963.63000000000011</v>
      </c>
      <c r="U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1063.02</v>
      </c>
      <c r="V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1206.67</v>
      </c>
      <c r="W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1130.99</v>
      </c>
      <c r="X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1044.83</v>
      </c>
      <c r="Y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857.81000000000006</v>
      </c>
    </row>
    <row r="105" spans="1:25" x14ac:dyDescent="0.2">
      <c r="A105" s="83">
        <f t="shared" si="2"/>
        <v>42233</v>
      </c>
      <c r="B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960.6400000000001</v>
      </c>
      <c r="C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868.43000000000006</v>
      </c>
      <c r="D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850.13</v>
      </c>
      <c r="E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839.57</v>
      </c>
      <c r="F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817.49</v>
      </c>
      <c r="G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821.92000000000007</v>
      </c>
      <c r="H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849.06000000000006</v>
      </c>
      <c r="I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924.91</v>
      </c>
      <c r="J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887.6</v>
      </c>
      <c r="K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1056.94</v>
      </c>
      <c r="L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1150.49</v>
      </c>
      <c r="M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1172.25</v>
      </c>
      <c r="N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1135.33</v>
      </c>
      <c r="O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1153.32</v>
      </c>
      <c r="P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1160.6099999999999</v>
      </c>
      <c r="Q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1143.4799999999998</v>
      </c>
      <c r="R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1099.4699999999998</v>
      </c>
      <c r="S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1096.07</v>
      </c>
      <c r="T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1051</v>
      </c>
      <c r="U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1135.81</v>
      </c>
      <c r="V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1242.9299999999998</v>
      </c>
      <c r="W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1196.8399999999999</v>
      </c>
      <c r="X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1062.21</v>
      </c>
      <c r="Y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1135.1499999999999</v>
      </c>
    </row>
    <row r="106" spans="1:25" x14ac:dyDescent="0.2">
      <c r="A106" s="83">
        <f t="shared" si="2"/>
        <v>42234</v>
      </c>
      <c r="B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926.57</v>
      </c>
      <c r="C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864.01</v>
      </c>
      <c r="D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849.05000000000007</v>
      </c>
      <c r="E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843.75</v>
      </c>
      <c r="F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817.79000000000008</v>
      </c>
      <c r="G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821.0100000000001</v>
      </c>
      <c r="H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843.00000000000011</v>
      </c>
      <c r="I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939.0100000000001</v>
      </c>
      <c r="J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891.98000000000013</v>
      </c>
      <c r="K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1049.58</v>
      </c>
      <c r="L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1130.7199999999998</v>
      </c>
      <c r="M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1137.24</v>
      </c>
      <c r="N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1109.1199999999999</v>
      </c>
      <c r="O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1125.98</v>
      </c>
      <c r="P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1134.79</v>
      </c>
      <c r="Q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1122.6499999999999</v>
      </c>
      <c r="R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1080.83</v>
      </c>
      <c r="S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1080.0099999999998</v>
      </c>
      <c r="T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1053.3999999999999</v>
      </c>
      <c r="U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1120.1599999999999</v>
      </c>
      <c r="V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1209.98</v>
      </c>
      <c r="W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1176.8799999999999</v>
      </c>
      <c r="X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1064.51</v>
      </c>
      <c r="Y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1117.6399999999999</v>
      </c>
    </row>
    <row r="107" spans="1:25" x14ac:dyDescent="0.2">
      <c r="A107" s="83">
        <f t="shared" si="2"/>
        <v>42235</v>
      </c>
      <c r="B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915.94</v>
      </c>
      <c r="C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862.12</v>
      </c>
      <c r="D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824.09</v>
      </c>
      <c r="E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810.47000000000014</v>
      </c>
      <c r="F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782.14</v>
      </c>
      <c r="G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804.37</v>
      </c>
      <c r="H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841.55</v>
      </c>
      <c r="I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932.92000000000007</v>
      </c>
      <c r="J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880.51</v>
      </c>
      <c r="K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1048.68</v>
      </c>
      <c r="L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1098.1699999999998</v>
      </c>
      <c r="M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1108.8699999999999</v>
      </c>
      <c r="N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1110.07</v>
      </c>
      <c r="O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1126.8999999999999</v>
      </c>
      <c r="P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1136.52</v>
      </c>
      <c r="Q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1136.08</v>
      </c>
      <c r="R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1081.19</v>
      </c>
      <c r="S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1082.5099999999998</v>
      </c>
      <c r="T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1050.3800000000001</v>
      </c>
      <c r="U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1121.21</v>
      </c>
      <c r="V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1214.07</v>
      </c>
      <c r="W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1181.21</v>
      </c>
      <c r="X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1058.0899999999999</v>
      </c>
      <c r="Y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1118.24</v>
      </c>
    </row>
    <row r="108" spans="1:25" x14ac:dyDescent="0.2">
      <c r="A108" s="83">
        <f t="shared" si="2"/>
        <v>42236</v>
      </c>
      <c r="B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928.72</v>
      </c>
      <c r="C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879.10000000000014</v>
      </c>
      <c r="D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849.45</v>
      </c>
      <c r="E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827.17000000000007</v>
      </c>
      <c r="F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811.55000000000007</v>
      </c>
      <c r="G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819.11</v>
      </c>
      <c r="H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851.59</v>
      </c>
      <c r="I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936.03000000000009</v>
      </c>
      <c r="J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956.34</v>
      </c>
      <c r="K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1085.3999999999999</v>
      </c>
      <c r="L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1117.8399999999999</v>
      </c>
      <c r="M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1132.51</v>
      </c>
      <c r="N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1119.46</v>
      </c>
      <c r="O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1112.1199999999999</v>
      </c>
      <c r="P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1115.8</v>
      </c>
      <c r="Q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1106</v>
      </c>
      <c r="R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1091.33</v>
      </c>
      <c r="S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1088.74</v>
      </c>
      <c r="T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1110.8399999999999</v>
      </c>
      <c r="U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1168.17</v>
      </c>
      <c r="V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1229.7099999999998</v>
      </c>
      <c r="W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1188.28</v>
      </c>
      <c r="X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1058.75</v>
      </c>
      <c r="Y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1218.1199999999999</v>
      </c>
    </row>
    <row r="109" spans="1:25" x14ac:dyDescent="0.2">
      <c r="A109" s="83">
        <f t="shared" si="2"/>
        <v>42237</v>
      </c>
      <c r="B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922.79000000000008</v>
      </c>
      <c r="C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870.73</v>
      </c>
      <c r="D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846.17000000000007</v>
      </c>
      <c r="E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830.64</v>
      </c>
      <c r="F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814.73000000000013</v>
      </c>
      <c r="G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820.18</v>
      </c>
      <c r="H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850.49</v>
      </c>
      <c r="I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937.55000000000007</v>
      </c>
      <c r="J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920.91000000000008</v>
      </c>
      <c r="K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1089.8499999999999</v>
      </c>
      <c r="L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1131.3899999999999</v>
      </c>
      <c r="M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1145.23</v>
      </c>
      <c r="N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1146.05</v>
      </c>
      <c r="O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1149.69</v>
      </c>
      <c r="P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1126.24</v>
      </c>
      <c r="Q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1123.3799999999999</v>
      </c>
      <c r="R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1083.3499999999999</v>
      </c>
      <c r="S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1065.42</v>
      </c>
      <c r="T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1047.1499999999999</v>
      </c>
      <c r="U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1161.1999999999998</v>
      </c>
      <c r="V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1212.4299999999998</v>
      </c>
      <c r="W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1192.56</v>
      </c>
      <c r="X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1025.6499999999999</v>
      </c>
      <c r="Y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1110.3499999999999</v>
      </c>
    </row>
    <row r="110" spans="1:25" x14ac:dyDescent="0.2">
      <c r="A110" s="83">
        <f t="shared" si="2"/>
        <v>42238</v>
      </c>
      <c r="B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1027.44</v>
      </c>
      <c r="C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943.32</v>
      </c>
      <c r="D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904.47</v>
      </c>
      <c r="E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900.46000000000015</v>
      </c>
      <c r="F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859.17000000000007</v>
      </c>
      <c r="G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840.7</v>
      </c>
      <c r="H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863.96</v>
      </c>
      <c r="I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926.66</v>
      </c>
      <c r="J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1175.4299999999998</v>
      </c>
      <c r="K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1061.5999999999999</v>
      </c>
      <c r="L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1105.96</v>
      </c>
      <c r="M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1122.8699999999999</v>
      </c>
      <c r="N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1130.47</v>
      </c>
      <c r="O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1132.98</v>
      </c>
      <c r="P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1138.3</v>
      </c>
      <c r="Q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1126.01</v>
      </c>
      <c r="R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954.97</v>
      </c>
      <c r="S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1114.21</v>
      </c>
      <c r="T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1122.78</v>
      </c>
      <c r="U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1232.92</v>
      </c>
      <c r="V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1241.9399999999998</v>
      </c>
      <c r="W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1262.1799999999998</v>
      </c>
      <c r="X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1105.32</v>
      </c>
      <c r="Y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976.38000000000011</v>
      </c>
    </row>
    <row r="111" spans="1:25" x14ac:dyDescent="0.2">
      <c r="A111" s="83">
        <f t="shared" si="2"/>
        <v>42239</v>
      </c>
      <c r="B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1002.38</v>
      </c>
      <c r="C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905.92</v>
      </c>
      <c r="D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859.23</v>
      </c>
      <c r="E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844.68999999999994</v>
      </c>
      <c r="F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823.89</v>
      </c>
      <c r="G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797.22</v>
      </c>
      <c r="H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815.54000000000008</v>
      </c>
      <c r="I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860.66</v>
      </c>
      <c r="J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997.83</v>
      </c>
      <c r="K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961.42000000000007</v>
      </c>
      <c r="L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997.07</v>
      </c>
      <c r="M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1016.7800000000001</v>
      </c>
      <c r="N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1027.5999999999999</v>
      </c>
      <c r="O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1031.27</v>
      </c>
      <c r="P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1031.08</v>
      </c>
      <c r="Q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1005.4100000000001</v>
      </c>
      <c r="R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874.15</v>
      </c>
      <c r="S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994.80000000000007</v>
      </c>
      <c r="T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1019.62</v>
      </c>
      <c r="U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1110.8799999999999</v>
      </c>
      <c r="V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1152.77</v>
      </c>
      <c r="W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1118.78</v>
      </c>
      <c r="X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1018.4700000000001</v>
      </c>
      <c r="Y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883.31000000000006</v>
      </c>
    </row>
    <row r="112" spans="1:25" x14ac:dyDescent="0.2">
      <c r="A112" s="83">
        <f t="shared" si="2"/>
        <v>42240</v>
      </c>
      <c r="B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911.93</v>
      </c>
      <c r="C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871.8900000000001</v>
      </c>
      <c r="D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823.91</v>
      </c>
      <c r="E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817.62</v>
      </c>
      <c r="F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813.48</v>
      </c>
      <c r="G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806.88</v>
      </c>
      <c r="H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837.15</v>
      </c>
      <c r="I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913.6</v>
      </c>
      <c r="J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916.19</v>
      </c>
      <c r="K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1026.4299999999998</v>
      </c>
      <c r="L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1043.48</v>
      </c>
      <c r="M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1047.3800000000001</v>
      </c>
      <c r="N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1008.35</v>
      </c>
      <c r="O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1014.09</v>
      </c>
      <c r="P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998.32</v>
      </c>
      <c r="Q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983.25</v>
      </c>
      <c r="R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958.43</v>
      </c>
      <c r="S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955.49000000000012</v>
      </c>
      <c r="T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983.45</v>
      </c>
      <c r="U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1094.95</v>
      </c>
      <c r="V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1138.5899999999999</v>
      </c>
      <c r="W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1097.22</v>
      </c>
      <c r="X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984.12</v>
      </c>
      <c r="Y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1080.78</v>
      </c>
    </row>
    <row r="113" spans="1:27" x14ac:dyDescent="0.2">
      <c r="A113" s="83">
        <f t="shared" si="2"/>
        <v>42241</v>
      </c>
      <c r="B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909.39</v>
      </c>
      <c r="C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852.93000000000006</v>
      </c>
      <c r="D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830.74000000000012</v>
      </c>
      <c r="E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820.73</v>
      </c>
      <c r="F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814.7600000000001</v>
      </c>
      <c r="G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809.2600000000001</v>
      </c>
      <c r="H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840.6400000000001</v>
      </c>
      <c r="I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935.15</v>
      </c>
      <c r="J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892.09</v>
      </c>
      <c r="K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979.03000000000009</v>
      </c>
      <c r="L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1023.83</v>
      </c>
      <c r="M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1024.25</v>
      </c>
      <c r="N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975.61</v>
      </c>
      <c r="O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974.75</v>
      </c>
      <c r="P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959.33</v>
      </c>
      <c r="Q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959.47</v>
      </c>
      <c r="R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957.16</v>
      </c>
      <c r="S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954.57</v>
      </c>
      <c r="T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981.87000000000012</v>
      </c>
      <c r="U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1094.1399999999999</v>
      </c>
      <c r="V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1140.99</v>
      </c>
      <c r="W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1105.7199999999998</v>
      </c>
      <c r="X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959.07</v>
      </c>
      <c r="Y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1154.9299999999998</v>
      </c>
    </row>
    <row r="114" spans="1:27" x14ac:dyDescent="0.2">
      <c r="A114" s="83">
        <f t="shared" si="2"/>
        <v>42242</v>
      </c>
      <c r="B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868.29000000000008</v>
      </c>
      <c r="C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807.74</v>
      </c>
      <c r="D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777.76</v>
      </c>
      <c r="E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777.00000000000011</v>
      </c>
      <c r="F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719.79</v>
      </c>
      <c r="G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780.58</v>
      </c>
      <c r="H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807.9</v>
      </c>
      <c r="I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866.33</v>
      </c>
      <c r="J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802.00000000000011</v>
      </c>
      <c r="K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896.32</v>
      </c>
      <c r="L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948.2600000000001</v>
      </c>
      <c r="M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973.31000000000006</v>
      </c>
      <c r="N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931.57</v>
      </c>
      <c r="O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918.81000000000006</v>
      </c>
      <c r="P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914.94</v>
      </c>
      <c r="Q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905.89</v>
      </c>
      <c r="R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908.86</v>
      </c>
      <c r="S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908.18000000000006</v>
      </c>
      <c r="T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918.61</v>
      </c>
      <c r="U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1040.03</v>
      </c>
      <c r="V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1059.01</v>
      </c>
      <c r="W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1012.0300000000001</v>
      </c>
      <c r="X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902.29000000000008</v>
      </c>
      <c r="Y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986.5</v>
      </c>
    </row>
    <row r="115" spans="1:27" x14ac:dyDescent="0.2">
      <c r="A115" s="83">
        <f t="shared" si="2"/>
        <v>42243</v>
      </c>
      <c r="B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885.37</v>
      </c>
      <c r="C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841.30000000000007</v>
      </c>
      <c r="D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811.47</v>
      </c>
      <c r="E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805.84</v>
      </c>
      <c r="F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807.66000000000008</v>
      </c>
      <c r="G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807.3</v>
      </c>
      <c r="H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833.96</v>
      </c>
      <c r="I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891.53000000000009</v>
      </c>
      <c r="J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847.86</v>
      </c>
      <c r="K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959.7600000000001</v>
      </c>
      <c r="L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986.62</v>
      </c>
      <c r="M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1032.57</v>
      </c>
      <c r="N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1000.8600000000001</v>
      </c>
      <c r="O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1013.1500000000001</v>
      </c>
      <c r="P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999.09</v>
      </c>
      <c r="Q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998.88</v>
      </c>
      <c r="R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968.18000000000006</v>
      </c>
      <c r="S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997.11</v>
      </c>
      <c r="T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1055.1399999999999</v>
      </c>
      <c r="U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1138.8699999999999</v>
      </c>
      <c r="V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1130.31</v>
      </c>
      <c r="W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1094.54</v>
      </c>
      <c r="X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956.81000000000006</v>
      </c>
      <c r="Y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1013.99</v>
      </c>
    </row>
    <row r="116" spans="1:27" x14ac:dyDescent="0.2">
      <c r="A116" s="83">
        <f t="shared" si="2"/>
        <v>42244</v>
      </c>
      <c r="B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868.39</v>
      </c>
      <c r="C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822.80000000000007</v>
      </c>
      <c r="D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800.15</v>
      </c>
      <c r="E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795.86</v>
      </c>
      <c r="F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794.99</v>
      </c>
      <c r="G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798.34</v>
      </c>
      <c r="H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835.89</v>
      </c>
      <c r="I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920.12000000000012</v>
      </c>
      <c r="J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856.73</v>
      </c>
      <c r="K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981.63</v>
      </c>
      <c r="L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1048.1299999999999</v>
      </c>
      <c r="M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1066.71</v>
      </c>
      <c r="N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1042.29</v>
      </c>
      <c r="O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1030.24</v>
      </c>
      <c r="P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1001.83</v>
      </c>
      <c r="Q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972.92000000000007</v>
      </c>
      <c r="R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966.12</v>
      </c>
      <c r="S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962.06000000000006</v>
      </c>
      <c r="T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979.73</v>
      </c>
      <c r="U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1123.1599999999999</v>
      </c>
      <c r="V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1126.8</v>
      </c>
      <c r="W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1086.1199999999999</v>
      </c>
      <c r="X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947.72</v>
      </c>
      <c r="Y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984.20000000000016</v>
      </c>
    </row>
    <row r="117" spans="1:27" x14ac:dyDescent="0.2">
      <c r="A117" s="83">
        <f t="shared" si="2"/>
        <v>42245</v>
      </c>
      <c r="B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908.27</v>
      </c>
      <c r="C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864.67000000000007</v>
      </c>
      <c r="D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836.34</v>
      </c>
      <c r="E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828.66</v>
      </c>
      <c r="F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822.08</v>
      </c>
      <c r="G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799.82</v>
      </c>
      <c r="H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822.68</v>
      </c>
      <c r="I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854.73</v>
      </c>
      <c r="J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966.79000000000008</v>
      </c>
      <c r="K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869.30000000000007</v>
      </c>
      <c r="L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911.36</v>
      </c>
      <c r="M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916.01</v>
      </c>
      <c r="N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892.07</v>
      </c>
      <c r="O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882.64</v>
      </c>
      <c r="P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876.95</v>
      </c>
      <c r="Q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875.30000000000007</v>
      </c>
      <c r="R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905.2</v>
      </c>
      <c r="S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902.65</v>
      </c>
      <c r="T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906.79000000000008</v>
      </c>
      <c r="U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1071.53</v>
      </c>
      <c r="V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1110.73</v>
      </c>
      <c r="W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1103.8499999999999</v>
      </c>
      <c r="X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989.56000000000006</v>
      </c>
      <c r="Y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848.11</v>
      </c>
    </row>
    <row r="118" spans="1:27" x14ac:dyDescent="0.2">
      <c r="A118" s="83">
        <f t="shared" si="2"/>
        <v>42246</v>
      </c>
      <c r="B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922.26</v>
      </c>
      <c r="C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859.68000000000006</v>
      </c>
      <c r="D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829.41</v>
      </c>
      <c r="E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818.80000000000007</v>
      </c>
      <c r="F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815.93</v>
      </c>
      <c r="G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789.98</v>
      </c>
      <c r="H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800</v>
      </c>
      <c r="I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809.5200000000001</v>
      </c>
      <c r="J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878.36</v>
      </c>
      <c r="K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808.03000000000009</v>
      </c>
      <c r="L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857.82</v>
      </c>
      <c r="M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888.44</v>
      </c>
      <c r="N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877.1</v>
      </c>
      <c r="O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868.13000000000011</v>
      </c>
      <c r="P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865.36</v>
      </c>
      <c r="Q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841.5</v>
      </c>
      <c r="R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827.55000000000007</v>
      </c>
      <c r="S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824.83</v>
      </c>
      <c r="T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889.87</v>
      </c>
      <c r="U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1047.55</v>
      </c>
      <c r="V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1088.1499999999999</v>
      </c>
      <c r="W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1042.9099999999999</v>
      </c>
      <c r="X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954.65</v>
      </c>
      <c r="Y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836.28000000000009</v>
      </c>
    </row>
    <row r="119" spans="1:27" x14ac:dyDescent="0.2">
      <c r="A119" s="83">
        <f t="shared" si="2"/>
        <v>42247</v>
      </c>
      <c r="B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902.44</v>
      </c>
      <c r="C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851.04000000000008</v>
      </c>
      <c r="D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829.91</v>
      </c>
      <c r="E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814.46</v>
      </c>
      <c r="F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815.37</v>
      </c>
      <c r="G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809.5</v>
      </c>
      <c r="H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827.7</v>
      </c>
      <c r="I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900.38</v>
      </c>
      <c r="J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851.59</v>
      </c>
      <c r="K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955.46000000000015</v>
      </c>
      <c r="L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980.55000000000007</v>
      </c>
      <c r="M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973.61</v>
      </c>
      <c r="N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953.84</v>
      </c>
      <c r="O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946.83</v>
      </c>
      <c r="P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923.34</v>
      </c>
      <c r="Q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929.69</v>
      </c>
      <c r="R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903.93000000000006</v>
      </c>
      <c r="S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880.85</v>
      </c>
      <c r="T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903.18000000000006</v>
      </c>
      <c r="U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1062.8599999999999</v>
      </c>
      <c r="V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1107.58</v>
      </c>
      <c r="W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1034.74</v>
      </c>
      <c r="X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936.94</v>
      </c>
      <c r="Y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979.24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159</v>
      </c>
    </row>
    <row r="122" spans="1:27" ht="12.75" x14ac:dyDescent="0.2">
      <c r="A122" s="171" t="s">
        <v>49</v>
      </c>
      <c r="B122" s="182" t="s">
        <v>128</v>
      </c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4"/>
    </row>
    <row r="123" spans="1:27" ht="12.75" x14ac:dyDescent="0.2">
      <c r="A123" s="172"/>
      <c r="B123" s="185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7"/>
    </row>
    <row r="124" spans="1:27" ht="12.75" customHeight="1" x14ac:dyDescent="0.2">
      <c r="A124" s="172"/>
      <c r="B124" s="174" t="s">
        <v>129</v>
      </c>
      <c r="C124" s="165" t="s">
        <v>130</v>
      </c>
      <c r="D124" s="165" t="s">
        <v>131</v>
      </c>
      <c r="E124" s="165" t="s">
        <v>132</v>
      </c>
      <c r="F124" s="165" t="s">
        <v>133</v>
      </c>
      <c r="G124" s="165" t="s">
        <v>134</v>
      </c>
      <c r="H124" s="165" t="s">
        <v>135</v>
      </c>
      <c r="I124" s="165" t="s">
        <v>136</v>
      </c>
      <c r="J124" s="165" t="s">
        <v>137</v>
      </c>
      <c r="K124" s="165" t="s">
        <v>138</v>
      </c>
      <c r="L124" s="165" t="s">
        <v>139</v>
      </c>
      <c r="M124" s="165" t="s">
        <v>140</v>
      </c>
      <c r="N124" s="176" t="s">
        <v>141</v>
      </c>
      <c r="O124" s="165" t="s">
        <v>142</v>
      </c>
      <c r="P124" s="165" t="s">
        <v>143</v>
      </c>
      <c r="Q124" s="165" t="s">
        <v>144</v>
      </c>
      <c r="R124" s="165" t="s">
        <v>145</v>
      </c>
      <c r="S124" s="165" t="s">
        <v>146</v>
      </c>
      <c r="T124" s="165" t="s">
        <v>147</v>
      </c>
      <c r="U124" s="165" t="s">
        <v>148</v>
      </c>
      <c r="V124" s="165" t="s">
        <v>149</v>
      </c>
      <c r="W124" s="165" t="s">
        <v>150</v>
      </c>
      <c r="X124" s="165" t="s">
        <v>151</v>
      </c>
      <c r="Y124" s="165" t="s">
        <v>152</v>
      </c>
    </row>
    <row r="125" spans="1:27" ht="11.25" customHeight="1" x14ac:dyDescent="0.2">
      <c r="A125" s="173"/>
      <c r="B125" s="175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77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</row>
    <row r="126" spans="1:27" ht="18.75" customHeight="1" x14ac:dyDescent="0.2">
      <c r="A126" s="83">
        <f>A89</f>
        <v>42217</v>
      </c>
      <c r="B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1002.36</v>
      </c>
      <c r="C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873.32</v>
      </c>
      <c r="D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788.32</v>
      </c>
      <c r="E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771.83</v>
      </c>
      <c r="F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763.02</v>
      </c>
      <c r="G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761.29</v>
      </c>
      <c r="H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756.34</v>
      </c>
      <c r="I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800.37</v>
      </c>
      <c r="J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901.71</v>
      </c>
      <c r="K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914.26</v>
      </c>
      <c r="L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986.2</v>
      </c>
      <c r="M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1056.1199999999999</v>
      </c>
      <c r="N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1011.3000000000001</v>
      </c>
      <c r="O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1007.85</v>
      </c>
      <c r="P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1006.0400000000001</v>
      </c>
      <c r="Q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1042.6099999999999</v>
      </c>
      <c r="R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983.84</v>
      </c>
      <c r="S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1006.96</v>
      </c>
      <c r="T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983.92000000000007</v>
      </c>
      <c r="U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1035.6399999999999</v>
      </c>
      <c r="V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1069.3499999999999</v>
      </c>
      <c r="W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1114.04</v>
      </c>
      <c r="X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1048.52</v>
      </c>
      <c r="Y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881.31000000000006</v>
      </c>
      <c r="AA126" s="84"/>
    </row>
    <row r="127" spans="1:27" x14ac:dyDescent="0.2">
      <c r="A127" s="83">
        <f t="shared" ref="A127:A156" si="3">A90</f>
        <v>42218</v>
      </c>
      <c r="B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926.69</v>
      </c>
      <c r="C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803.72</v>
      </c>
      <c r="D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778.52</v>
      </c>
      <c r="E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768.18999999999994</v>
      </c>
      <c r="F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747.12</v>
      </c>
      <c r="G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732.7700000000001</v>
      </c>
      <c r="H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755.70000000000016</v>
      </c>
      <c r="I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781.65</v>
      </c>
      <c r="J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870.63000000000011</v>
      </c>
      <c r="K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848.80000000000007</v>
      </c>
      <c r="L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946.35</v>
      </c>
      <c r="M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959.25</v>
      </c>
      <c r="N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970.43000000000006</v>
      </c>
      <c r="O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955.59</v>
      </c>
      <c r="P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957.62</v>
      </c>
      <c r="Q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957.06000000000006</v>
      </c>
      <c r="R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956.37</v>
      </c>
      <c r="S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926.98000000000013</v>
      </c>
      <c r="T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926.66</v>
      </c>
      <c r="U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924.43000000000006</v>
      </c>
      <c r="V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1054.3499999999999</v>
      </c>
      <c r="W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1084.5999999999999</v>
      </c>
      <c r="X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996.87</v>
      </c>
      <c r="Y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885.25</v>
      </c>
    </row>
    <row r="128" spans="1:27" x14ac:dyDescent="0.2">
      <c r="A128" s="83">
        <f t="shared" si="3"/>
        <v>42219</v>
      </c>
      <c r="B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862.97000000000014</v>
      </c>
      <c r="C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788.80000000000007</v>
      </c>
      <c r="D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762.16</v>
      </c>
      <c r="E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748.05000000000007</v>
      </c>
      <c r="F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735.8900000000001</v>
      </c>
      <c r="G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737.21</v>
      </c>
      <c r="H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752.13000000000011</v>
      </c>
      <c r="I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871.15</v>
      </c>
      <c r="J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817.2</v>
      </c>
      <c r="K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955.90000000000009</v>
      </c>
      <c r="L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1063.8</v>
      </c>
      <c r="M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1081.52</v>
      </c>
      <c r="N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1063.01</v>
      </c>
      <c r="O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1054.1199999999999</v>
      </c>
      <c r="P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1051.58</v>
      </c>
      <c r="Q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1058.32</v>
      </c>
      <c r="R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1055.28</v>
      </c>
      <c r="S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1010.2000000000002</v>
      </c>
      <c r="T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983.90000000000009</v>
      </c>
      <c r="U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985.7</v>
      </c>
      <c r="V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1059.78</v>
      </c>
      <c r="W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1102.9199999999998</v>
      </c>
      <c r="X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1022.7800000000001</v>
      </c>
      <c r="Y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1105.5099999999998</v>
      </c>
    </row>
    <row r="129" spans="1:25" x14ac:dyDescent="0.2">
      <c r="A129" s="83">
        <f t="shared" si="3"/>
        <v>42220</v>
      </c>
      <c r="B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859.25000000000011</v>
      </c>
      <c r="C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744.18999999999994</v>
      </c>
      <c r="D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719.74</v>
      </c>
      <c r="E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711.64</v>
      </c>
      <c r="F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706.7</v>
      </c>
      <c r="G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708.48</v>
      </c>
      <c r="H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712.7600000000001</v>
      </c>
      <c r="I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810.56000000000006</v>
      </c>
      <c r="J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796.76</v>
      </c>
      <c r="K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961.73</v>
      </c>
      <c r="L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1025.6199999999999</v>
      </c>
      <c r="M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1065.1500000000001</v>
      </c>
      <c r="N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1030.23</v>
      </c>
      <c r="O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1024.92</v>
      </c>
      <c r="P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1027.27</v>
      </c>
      <c r="Q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1028.21</v>
      </c>
      <c r="R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993.2</v>
      </c>
      <c r="S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977.43000000000006</v>
      </c>
      <c r="T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962.08</v>
      </c>
      <c r="U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987.72</v>
      </c>
      <c r="V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1032.0899999999999</v>
      </c>
      <c r="W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1047.31</v>
      </c>
      <c r="X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977.04000000000008</v>
      </c>
      <c r="Y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1091.1399999999999</v>
      </c>
    </row>
    <row r="130" spans="1:25" x14ac:dyDescent="0.2">
      <c r="A130" s="83">
        <f t="shared" si="3"/>
        <v>42221</v>
      </c>
      <c r="B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1018.91</v>
      </c>
      <c r="C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832.93000000000006</v>
      </c>
      <c r="D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783.6400000000001</v>
      </c>
      <c r="E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765.61</v>
      </c>
      <c r="F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742.72</v>
      </c>
      <c r="G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739.78000000000009</v>
      </c>
      <c r="H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776.90000000000009</v>
      </c>
      <c r="I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852.48000000000013</v>
      </c>
      <c r="J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849.31000000000006</v>
      </c>
      <c r="K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1011.4100000000001</v>
      </c>
      <c r="L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1086.1999999999998</v>
      </c>
      <c r="M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1159.8</v>
      </c>
      <c r="N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1161</v>
      </c>
      <c r="O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1160.8599999999999</v>
      </c>
      <c r="P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1181.78</v>
      </c>
      <c r="Q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1173.73</v>
      </c>
      <c r="R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1121.8699999999999</v>
      </c>
      <c r="S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1066.8</v>
      </c>
      <c r="T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1048.6299999999999</v>
      </c>
      <c r="U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1067.04</v>
      </c>
      <c r="V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1142.1399999999999</v>
      </c>
      <c r="W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1153.9599999999998</v>
      </c>
      <c r="X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1069.3899999999999</v>
      </c>
      <c r="Y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1169.6199999999999</v>
      </c>
    </row>
    <row r="131" spans="1:25" x14ac:dyDescent="0.2">
      <c r="A131" s="83">
        <f t="shared" si="3"/>
        <v>42222</v>
      </c>
      <c r="B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1051.83</v>
      </c>
      <c r="C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811.97</v>
      </c>
      <c r="D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796.16000000000008</v>
      </c>
      <c r="E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793.11</v>
      </c>
      <c r="F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768.85</v>
      </c>
      <c r="G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756.47</v>
      </c>
      <c r="H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799.66</v>
      </c>
      <c r="I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897.92000000000007</v>
      </c>
      <c r="J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838.98000000000013</v>
      </c>
      <c r="K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1011.96</v>
      </c>
      <c r="L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1089.78</v>
      </c>
      <c r="M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1110.3499999999999</v>
      </c>
      <c r="N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1089.8399999999999</v>
      </c>
      <c r="O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1108.3999999999999</v>
      </c>
      <c r="P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1122.31</v>
      </c>
      <c r="Q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1153.71</v>
      </c>
      <c r="R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1077.79</v>
      </c>
      <c r="S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1041.3999999999999</v>
      </c>
      <c r="T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1008.5200000000001</v>
      </c>
      <c r="U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1037.7</v>
      </c>
      <c r="V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1121.1599999999999</v>
      </c>
      <c r="W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1062.77</v>
      </c>
      <c r="X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972.05000000000007</v>
      </c>
      <c r="Y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1113.1799999999998</v>
      </c>
    </row>
    <row r="132" spans="1:25" x14ac:dyDescent="0.2">
      <c r="A132" s="83">
        <f t="shared" si="3"/>
        <v>42223</v>
      </c>
      <c r="B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969.98000000000013</v>
      </c>
      <c r="C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817.93999999999994</v>
      </c>
      <c r="D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798.94</v>
      </c>
      <c r="E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787.35</v>
      </c>
      <c r="F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780.57</v>
      </c>
      <c r="G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769.34</v>
      </c>
      <c r="H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791.43000000000006</v>
      </c>
      <c r="I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884.81</v>
      </c>
      <c r="J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832.22000000000014</v>
      </c>
      <c r="K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1025.8599999999999</v>
      </c>
      <c r="L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1091.32</v>
      </c>
      <c r="M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1109.05</v>
      </c>
      <c r="N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1086.2599999999998</v>
      </c>
      <c r="O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1140.24</v>
      </c>
      <c r="P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1139.94</v>
      </c>
      <c r="Q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1137.5899999999999</v>
      </c>
      <c r="R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1090.33</v>
      </c>
      <c r="S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1017.93</v>
      </c>
      <c r="T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1036.23</v>
      </c>
      <c r="U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1074.8699999999999</v>
      </c>
      <c r="V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1117.26</v>
      </c>
      <c r="W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1061.2</v>
      </c>
      <c r="X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954.1</v>
      </c>
      <c r="Y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1089.5999999999999</v>
      </c>
    </row>
    <row r="133" spans="1:25" x14ac:dyDescent="0.2">
      <c r="A133" s="83">
        <f t="shared" si="3"/>
        <v>42224</v>
      </c>
      <c r="B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921.46</v>
      </c>
      <c r="C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817.93999999999994</v>
      </c>
      <c r="D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790.23000000000013</v>
      </c>
      <c r="E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781.68000000000006</v>
      </c>
      <c r="F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768.34</v>
      </c>
      <c r="G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743.14</v>
      </c>
      <c r="H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780.82</v>
      </c>
      <c r="I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883.83</v>
      </c>
      <c r="J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1073.1499999999999</v>
      </c>
      <c r="K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996.24</v>
      </c>
      <c r="L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1045.51</v>
      </c>
      <c r="M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1063.44</v>
      </c>
      <c r="N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1063.55</v>
      </c>
      <c r="O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1057.1799999999998</v>
      </c>
      <c r="P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1039.6599999999999</v>
      </c>
      <c r="Q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1040.5899999999999</v>
      </c>
      <c r="R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1035.1299999999999</v>
      </c>
      <c r="S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994.04000000000008</v>
      </c>
      <c r="T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981.09</v>
      </c>
      <c r="U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1075.8999999999999</v>
      </c>
      <c r="V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1140.1399999999999</v>
      </c>
      <c r="W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1114.55</v>
      </c>
      <c r="X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1026.6200000000001</v>
      </c>
      <c r="Y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862.31000000000006</v>
      </c>
    </row>
    <row r="134" spans="1:25" x14ac:dyDescent="0.2">
      <c r="A134" s="83">
        <f t="shared" si="3"/>
        <v>42225</v>
      </c>
      <c r="B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945.68000000000006</v>
      </c>
      <c r="C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837.57</v>
      </c>
      <c r="D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794.93999999999994</v>
      </c>
      <c r="E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793.2600000000001</v>
      </c>
      <c r="F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776.26</v>
      </c>
      <c r="G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758.68999999999994</v>
      </c>
      <c r="H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788.7</v>
      </c>
      <c r="I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833.21000000000015</v>
      </c>
      <c r="J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972.18000000000006</v>
      </c>
      <c r="K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870.14</v>
      </c>
      <c r="L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950.71</v>
      </c>
      <c r="M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984.58</v>
      </c>
      <c r="N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961.71</v>
      </c>
      <c r="O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963.27</v>
      </c>
      <c r="P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969.62</v>
      </c>
      <c r="Q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972.00000000000011</v>
      </c>
      <c r="R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984.15</v>
      </c>
      <c r="S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966.67000000000007</v>
      </c>
      <c r="T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942.87</v>
      </c>
      <c r="U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1052.8999999999999</v>
      </c>
      <c r="V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1095.53</v>
      </c>
      <c r="W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1096.56</v>
      </c>
      <c r="X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982.23</v>
      </c>
      <c r="Y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829.88</v>
      </c>
    </row>
    <row r="135" spans="1:25" x14ac:dyDescent="0.2">
      <c r="A135" s="83">
        <f t="shared" si="3"/>
        <v>42226</v>
      </c>
      <c r="B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910.17000000000007</v>
      </c>
      <c r="C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815.92</v>
      </c>
      <c r="D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794.94999999999993</v>
      </c>
      <c r="E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779.39</v>
      </c>
      <c r="F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749.93</v>
      </c>
      <c r="G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745.25000000000011</v>
      </c>
      <c r="H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791.33</v>
      </c>
      <c r="I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892.97</v>
      </c>
      <c r="J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821.34</v>
      </c>
      <c r="K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1014.79</v>
      </c>
      <c r="L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1083.8999999999999</v>
      </c>
      <c r="M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1113.1399999999999</v>
      </c>
      <c r="N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1079.9199999999998</v>
      </c>
      <c r="O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1214.5999999999999</v>
      </c>
      <c r="P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1236.75</v>
      </c>
      <c r="Q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1317.09</v>
      </c>
      <c r="R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1161.1199999999999</v>
      </c>
      <c r="S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1063.28</v>
      </c>
      <c r="T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971.86</v>
      </c>
      <c r="U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1051.2</v>
      </c>
      <c r="V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1102.31</v>
      </c>
      <c r="W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1022.62</v>
      </c>
      <c r="X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885.33</v>
      </c>
      <c r="Y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1052.58</v>
      </c>
    </row>
    <row r="136" spans="1:25" x14ac:dyDescent="0.2">
      <c r="A136" s="83">
        <f t="shared" si="3"/>
        <v>42227</v>
      </c>
      <c r="B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1055.97</v>
      </c>
      <c r="C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835.23000000000013</v>
      </c>
      <c r="D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800.54</v>
      </c>
      <c r="E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779.5</v>
      </c>
      <c r="F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756.32</v>
      </c>
      <c r="G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746.63</v>
      </c>
      <c r="H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787.89</v>
      </c>
      <c r="I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879.5</v>
      </c>
      <c r="J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820.79000000000008</v>
      </c>
      <c r="K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1092.6899999999998</v>
      </c>
      <c r="L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1188.8999999999999</v>
      </c>
      <c r="M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1206.5</v>
      </c>
      <c r="N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1096.6899999999998</v>
      </c>
      <c r="O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1115.75</v>
      </c>
      <c r="P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1417.21</v>
      </c>
      <c r="Q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1270.81</v>
      </c>
      <c r="R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1068.53</v>
      </c>
      <c r="S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1022.58</v>
      </c>
      <c r="T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980.23</v>
      </c>
      <c r="U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1063.8499999999999</v>
      </c>
      <c r="V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1108.1999999999998</v>
      </c>
      <c r="W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1033.77</v>
      </c>
      <c r="X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893.12</v>
      </c>
      <c r="Y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1049.57</v>
      </c>
    </row>
    <row r="137" spans="1:25" x14ac:dyDescent="0.2">
      <c r="A137" s="83">
        <f t="shared" si="3"/>
        <v>42228</v>
      </c>
      <c r="B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847.66000000000008</v>
      </c>
      <c r="C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796.85</v>
      </c>
      <c r="D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771.2</v>
      </c>
      <c r="E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757.99</v>
      </c>
      <c r="F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745.17</v>
      </c>
      <c r="G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737.7600000000001</v>
      </c>
      <c r="H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778.09</v>
      </c>
      <c r="I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853.36</v>
      </c>
      <c r="J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740.83</v>
      </c>
      <c r="K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907.44</v>
      </c>
      <c r="L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949.84</v>
      </c>
      <c r="M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957.15000000000009</v>
      </c>
      <c r="N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976.88000000000011</v>
      </c>
      <c r="O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1000.24</v>
      </c>
      <c r="P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983.05000000000007</v>
      </c>
      <c r="Q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980.11</v>
      </c>
      <c r="R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943.89</v>
      </c>
      <c r="S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938.28</v>
      </c>
      <c r="T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934.09</v>
      </c>
      <c r="U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1042.1099999999999</v>
      </c>
      <c r="V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1045.3999999999999</v>
      </c>
      <c r="W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1036.75</v>
      </c>
      <c r="X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957.84</v>
      </c>
      <c r="Y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1068.9099999999999</v>
      </c>
    </row>
    <row r="138" spans="1:25" x14ac:dyDescent="0.2">
      <c r="A138" s="83">
        <f t="shared" si="3"/>
        <v>42229</v>
      </c>
      <c r="B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844.45</v>
      </c>
      <c r="C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783.33</v>
      </c>
      <c r="D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765.34</v>
      </c>
      <c r="E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748.67000000000007</v>
      </c>
      <c r="F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735.66</v>
      </c>
      <c r="G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733.00000000000011</v>
      </c>
      <c r="H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765.50000000000011</v>
      </c>
      <c r="I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873.6</v>
      </c>
      <c r="J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783.22</v>
      </c>
      <c r="K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937.69</v>
      </c>
      <c r="L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1004.39</v>
      </c>
      <c r="M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1045.33</v>
      </c>
      <c r="N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1014.9800000000001</v>
      </c>
      <c r="O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1019.9900000000001</v>
      </c>
      <c r="P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1026.7</v>
      </c>
      <c r="Q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1031.82</v>
      </c>
      <c r="R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983.43999999999994</v>
      </c>
      <c r="S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962.7700000000001</v>
      </c>
      <c r="T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935.71</v>
      </c>
      <c r="U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1038.28</v>
      </c>
      <c r="V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1095.8399999999999</v>
      </c>
      <c r="W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1057.01</v>
      </c>
      <c r="X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968.93</v>
      </c>
      <c r="Y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992.8</v>
      </c>
    </row>
    <row r="139" spans="1:25" x14ac:dyDescent="0.2">
      <c r="A139" s="83">
        <f t="shared" si="3"/>
        <v>42230</v>
      </c>
      <c r="B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835.30000000000007</v>
      </c>
      <c r="C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784.09</v>
      </c>
      <c r="D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770.2</v>
      </c>
      <c r="E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755.96</v>
      </c>
      <c r="F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735.81000000000006</v>
      </c>
      <c r="G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736.69</v>
      </c>
      <c r="H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772.96000000000015</v>
      </c>
      <c r="I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860.88</v>
      </c>
      <c r="J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805</v>
      </c>
      <c r="K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959.06000000000006</v>
      </c>
      <c r="L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1000.8700000000001</v>
      </c>
      <c r="M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1027.6400000000001</v>
      </c>
      <c r="N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1017.69</v>
      </c>
      <c r="O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1058.9399999999998</v>
      </c>
      <c r="P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1070.82</v>
      </c>
      <c r="Q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1077.8999999999999</v>
      </c>
      <c r="R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1025.99</v>
      </c>
      <c r="S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986.43000000000006</v>
      </c>
      <c r="T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958.11</v>
      </c>
      <c r="U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1033.8399999999999</v>
      </c>
      <c r="V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1125.53</v>
      </c>
      <c r="W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1077.6599999999999</v>
      </c>
      <c r="X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964.99</v>
      </c>
      <c r="Y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1038.45</v>
      </c>
    </row>
    <row r="140" spans="1:25" x14ac:dyDescent="0.2">
      <c r="A140" s="83">
        <f t="shared" si="3"/>
        <v>42231</v>
      </c>
      <c r="B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971.2600000000001</v>
      </c>
      <c r="C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895.46000000000015</v>
      </c>
      <c r="D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838.0100000000001</v>
      </c>
      <c r="E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820.18000000000006</v>
      </c>
      <c r="F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800.03000000000009</v>
      </c>
      <c r="G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784.54000000000008</v>
      </c>
      <c r="H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795.11000000000013</v>
      </c>
      <c r="I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861.28000000000009</v>
      </c>
      <c r="J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1018.85</v>
      </c>
      <c r="K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1037.8899999999999</v>
      </c>
      <c r="L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1123.31</v>
      </c>
      <c r="M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1183.3599999999999</v>
      </c>
      <c r="N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1158.7099999999998</v>
      </c>
      <c r="O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1185.8</v>
      </c>
      <c r="P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1198.51</v>
      </c>
      <c r="Q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1154.9399999999998</v>
      </c>
      <c r="R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1136.8</v>
      </c>
      <c r="S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1127.0999999999999</v>
      </c>
      <c r="T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1106.53</v>
      </c>
      <c r="U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1160.3999999999999</v>
      </c>
      <c r="V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1243.71</v>
      </c>
      <c r="W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1189.29</v>
      </c>
      <c r="X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1113.8</v>
      </c>
      <c r="Y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940.7700000000001</v>
      </c>
    </row>
    <row r="141" spans="1:25" x14ac:dyDescent="0.2">
      <c r="A141" s="83">
        <f t="shared" si="3"/>
        <v>42232</v>
      </c>
      <c r="B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863.54000000000008</v>
      </c>
      <c r="C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787.24</v>
      </c>
      <c r="D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764.12</v>
      </c>
      <c r="E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745.34</v>
      </c>
      <c r="F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735.39</v>
      </c>
      <c r="G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726.24000000000012</v>
      </c>
      <c r="H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725.17</v>
      </c>
      <c r="I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733.28000000000009</v>
      </c>
      <c r="J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826.13</v>
      </c>
      <c r="K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821.15000000000009</v>
      </c>
      <c r="L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909.67</v>
      </c>
      <c r="M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887.82</v>
      </c>
      <c r="N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910.49</v>
      </c>
      <c r="O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917.25</v>
      </c>
      <c r="P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902.67000000000007</v>
      </c>
      <c r="Q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910.49</v>
      </c>
      <c r="R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909.12</v>
      </c>
      <c r="S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879.77</v>
      </c>
      <c r="T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885.41000000000008</v>
      </c>
      <c r="U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976.37</v>
      </c>
      <c r="V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1107.8499999999999</v>
      </c>
      <c r="W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1038.58</v>
      </c>
      <c r="X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959.73</v>
      </c>
      <c r="Y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788.55000000000007</v>
      </c>
    </row>
    <row r="142" spans="1:25" x14ac:dyDescent="0.2">
      <c r="A142" s="83">
        <f t="shared" si="3"/>
        <v>42233</v>
      </c>
      <c r="B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882.67000000000007</v>
      </c>
      <c r="C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798.2700000000001</v>
      </c>
      <c r="D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781.53000000000009</v>
      </c>
      <c r="E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771.86</v>
      </c>
      <c r="F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751.65</v>
      </c>
      <c r="G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755.70000000000016</v>
      </c>
      <c r="H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780.55000000000007</v>
      </c>
      <c r="I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849.97</v>
      </c>
      <c r="J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815.82</v>
      </c>
      <c r="K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970.81000000000006</v>
      </c>
      <c r="L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1056.43</v>
      </c>
      <c r="M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1076.3499999999999</v>
      </c>
      <c r="N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1042.56</v>
      </c>
      <c r="O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1059.02</v>
      </c>
      <c r="P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1065.6899999999998</v>
      </c>
      <c r="Q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1050.02</v>
      </c>
      <c r="R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1009.73</v>
      </c>
      <c r="S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1006.6300000000001</v>
      </c>
      <c r="T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965.38000000000011</v>
      </c>
      <c r="U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1043</v>
      </c>
      <c r="V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1141.04</v>
      </c>
      <c r="W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1098.8599999999999</v>
      </c>
      <c r="X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975.64</v>
      </c>
      <c r="Y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1042.3899999999999</v>
      </c>
    </row>
    <row r="143" spans="1:25" x14ac:dyDescent="0.2">
      <c r="A143" s="83">
        <f t="shared" si="3"/>
        <v>42234</v>
      </c>
      <c r="B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851.49000000000012</v>
      </c>
      <c r="C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794.23</v>
      </c>
      <c r="D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780.54000000000008</v>
      </c>
      <c r="E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775.68</v>
      </c>
      <c r="F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751.93</v>
      </c>
      <c r="G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754.87</v>
      </c>
      <c r="H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775.00000000000011</v>
      </c>
      <c r="I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862.87</v>
      </c>
      <c r="J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819.83</v>
      </c>
      <c r="K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964.08</v>
      </c>
      <c r="L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1038.3399999999999</v>
      </c>
      <c r="M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1044.31</v>
      </c>
      <c r="N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1018.57</v>
      </c>
      <c r="O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1034</v>
      </c>
      <c r="P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1042.07</v>
      </c>
      <c r="Q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1030.95</v>
      </c>
      <c r="R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992.67000000000007</v>
      </c>
      <c r="S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991.93</v>
      </c>
      <c r="T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967.57</v>
      </c>
      <c r="U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1028.68</v>
      </c>
      <c r="V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1110.8799999999999</v>
      </c>
      <c r="W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1080.5899999999999</v>
      </c>
      <c r="X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977.74000000000012</v>
      </c>
      <c r="Y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1026.3699999999999</v>
      </c>
    </row>
    <row r="144" spans="1:25" x14ac:dyDescent="0.2">
      <c r="A144" s="83">
        <f t="shared" si="3"/>
        <v>42235</v>
      </c>
      <c r="B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841.7600000000001</v>
      </c>
      <c r="C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792.5</v>
      </c>
      <c r="D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757.68999999999994</v>
      </c>
      <c r="E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745.22000000000014</v>
      </c>
      <c r="F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719.30000000000007</v>
      </c>
      <c r="G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739.6400000000001</v>
      </c>
      <c r="H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773.67</v>
      </c>
      <c r="I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857.30000000000007</v>
      </c>
      <c r="J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809.33</v>
      </c>
      <c r="K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963.25</v>
      </c>
      <c r="L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1008.5500000000001</v>
      </c>
      <c r="M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1018.34</v>
      </c>
      <c r="N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1019.44</v>
      </c>
      <c r="O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1034.8399999999999</v>
      </c>
      <c r="P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1043.6399999999999</v>
      </c>
      <c r="Q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1043.24</v>
      </c>
      <c r="R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993.0100000000001</v>
      </c>
      <c r="S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994.21</v>
      </c>
      <c r="T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964.80000000000007</v>
      </c>
      <c r="U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1029.6300000000001</v>
      </c>
      <c r="V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1114.6299999999999</v>
      </c>
      <c r="W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1084.55</v>
      </c>
      <c r="X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971.86</v>
      </c>
      <c r="Y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1026.92</v>
      </c>
    </row>
    <row r="145" spans="1:27" x14ac:dyDescent="0.2">
      <c r="A145" s="83">
        <f t="shared" si="3"/>
        <v>42236</v>
      </c>
      <c r="B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853.45</v>
      </c>
      <c r="C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808.04000000000008</v>
      </c>
      <c r="D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780.91000000000008</v>
      </c>
      <c r="E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760.5100000000001</v>
      </c>
      <c r="F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746.21000000000015</v>
      </c>
      <c r="G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753.1400000000001</v>
      </c>
      <c r="H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782.86</v>
      </c>
      <c r="I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860.15000000000009</v>
      </c>
      <c r="J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878.74</v>
      </c>
      <c r="K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996.86</v>
      </c>
      <c r="L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1026.55</v>
      </c>
      <c r="M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1039.97</v>
      </c>
      <c r="N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1028.03</v>
      </c>
      <c r="O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1021.32</v>
      </c>
      <c r="P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1024.69</v>
      </c>
      <c r="Q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1015.71</v>
      </c>
      <c r="R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1002.29</v>
      </c>
      <c r="S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999.92000000000007</v>
      </c>
      <c r="T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1020.1400000000001</v>
      </c>
      <c r="U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1072.6199999999999</v>
      </c>
      <c r="V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1128.9399999999998</v>
      </c>
      <c r="W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1091.02</v>
      </c>
      <c r="X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972.46</v>
      </c>
      <c r="Y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1118.33</v>
      </c>
    </row>
    <row r="146" spans="1:27" x14ac:dyDescent="0.2">
      <c r="A146" s="83">
        <f t="shared" si="3"/>
        <v>42237</v>
      </c>
      <c r="B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848.0200000000001</v>
      </c>
      <c r="C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800.38</v>
      </c>
      <c r="D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777.90000000000009</v>
      </c>
      <c r="E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763.69</v>
      </c>
      <c r="F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749.12</v>
      </c>
      <c r="G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754.12</v>
      </c>
      <c r="H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781.86</v>
      </c>
      <c r="I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861.54000000000008</v>
      </c>
      <c r="J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846.31000000000006</v>
      </c>
      <c r="K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1000.9300000000001</v>
      </c>
      <c r="L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1038.9499999999998</v>
      </c>
      <c r="M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1051.6100000000001</v>
      </c>
      <c r="N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1052.3699999999999</v>
      </c>
      <c r="O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1055.7</v>
      </c>
      <c r="P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1034.23</v>
      </c>
      <c r="Q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1031.6199999999999</v>
      </c>
      <c r="R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994.99000000000012</v>
      </c>
      <c r="S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978.57</v>
      </c>
      <c r="T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961.85</v>
      </c>
      <c r="U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1066.23</v>
      </c>
      <c r="V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1113.1199999999999</v>
      </c>
      <c r="W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1094.9299999999998</v>
      </c>
      <c r="X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942.18</v>
      </c>
      <c r="Y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1019.69</v>
      </c>
    </row>
    <row r="147" spans="1:27" x14ac:dyDescent="0.2">
      <c r="A147" s="83">
        <f t="shared" si="3"/>
        <v>42238</v>
      </c>
      <c r="B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943.81000000000006</v>
      </c>
      <c r="C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866.82</v>
      </c>
      <c r="D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831.26</v>
      </c>
      <c r="E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827.60000000000014</v>
      </c>
      <c r="F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789.80000000000007</v>
      </c>
      <c r="G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772.9</v>
      </c>
      <c r="H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794.18000000000006</v>
      </c>
      <c r="I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851.57</v>
      </c>
      <c r="J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1079.26</v>
      </c>
      <c r="K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975.07</v>
      </c>
      <c r="L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1015.6800000000001</v>
      </c>
      <c r="M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1031.1499999999999</v>
      </c>
      <c r="N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1038.1100000000001</v>
      </c>
      <c r="O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1040.4100000000001</v>
      </c>
      <c r="P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1045.28</v>
      </c>
      <c r="Q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1034.03</v>
      </c>
      <c r="R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877.48</v>
      </c>
      <c r="S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1023.23</v>
      </c>
      <c r="T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1031.07</v>
      </c>
      <c r="U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1131.8799999999999</v>
      </c>
      <c r="V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1140.1299999999999</v>
      </c>
      <c r="W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1158.6599999999999</v>
      </c>
      <c r="X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1015.09</v>
      </c>
      <c r="Y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897.07</v>
      </c>
    </row>
    <row r="148" spans="1:27" x14ac:dyDescent="0.2">
      <c r="A148" s="83">
        <f t="shared" si="3"/>
        <v>42239</v>
      </c>
      <c r="B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920.87</v>
      </c>
      <c r="C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832.59</v>
      </c>
      <c r="D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789.85</v>
      </c>
      <c r="E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776.55</v>
      </c>
      <c r="F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757.51</v>
      </c>
      <c r="G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733.1</v>
      </c>
      <c r="H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749.87</v>
      </c>
      <c r="I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791.17</v>
      </c>
      <c r="J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916.71</v>
      </c>
      <c r="K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883.38000000000011</v>
      </c>
      <c r="L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916.02</v>
      </c>
      <c r="M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934.05000000000007</v>
      </c>
      <c r="N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943.96</v>
      </c>
      <c r="O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947.32</v>
      </c>
      <c r="P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947.14</v>
      </c>
      <c r="Q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923.6400000000001</v>
      </c>
      <c r="R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803.5100000000001</v>
      </c>
      <c r="S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913.94</v>
      </c>
      <c r="T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936.65</v>
      </c>
      <c r="U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1020.1800000000001</v>
      </c>
      <c r="V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1058.52</v>
      </c>
      <c r="W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1027.4099999999999</v>
      </c>
      <c r="X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935.6</v>
      </c>
      <c r="Y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811.89</v>
      </c>
    </row>
    <row r="149" spans="1:27" x14ac:dyDescent="0.2">
      <c r="A149" s="83">
        <f t="shared" si="3"/>
        <v>42240</v>
      </c>
      <c r="B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838.09</v>
      </c>
      <c r="C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801.44</v>
      </c>
      <c r="D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757.53</v>
      </c>
      <c r="E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751.77</v>
      </c>
      <c r="F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747.98</v>
      </c>
      <c r="G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741.95</v>
      </c>
      <c r="H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769.64</v>
      </c>
      <c r="I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839.62</v>
      </c>
      <c r="J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841.99000000000012</v>
      </c>
      <c r="K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942.89</v>
      </c>
      <c r="L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958.49000000000012</v>
      </c>
      <c r="M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962.06000000000006</v>
      </c>
      <c r="N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926.34</v>
      </c>
      <c r="O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931.59</v>
      </c>
      <c r="P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917.16</v>
      </c>
      <c r="Q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903.37</v>
      </c>
      <c r="R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880.65</v>
      </c>
      <c r="S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877.96</v>
      </c>
      <c r="T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903.55000000000007</v>
      </c>
      <c r="U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1005.6000000000001</v>
      </c>
      <c r="V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1045.54</v>
      </c>
      <c r="W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1007.6700000000001</v>
      </c>
      <c r="X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904.16000000000008</v>
      </c>
      <c r="Y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992.63</v>
      </c>
    </row>
    <row r="150" spans="1:27" x14ac:dyDescent="0.2">
      <c r="A150" s="83">
        <f t="shared" si="3"/>
        <v>42241</v>
      </c>
      <c r="B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835.76</v>
      </c>
      <c r="C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784.09</v>
      </c>
      <c r="D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763.78000000000009</v>
      </c>
      <c r="E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754.62</v>
      </c>
      <c r="F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749.16000000000008</v>
      </c>
      <c r="G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744.12</v>
      </c>
      <c r="H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772.84</v>
      </c>
      <c r="I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859.34</v>
      </c>
      <c r="J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819.93</v>
      </c>
      <c r="K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899.50000000000011</v>
      </c>
      <c r="L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940.5100000000001</v>
      </c>
      <c r="M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940.89</v>
      </c>
      <c r="N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896.37</v>
      </c>
      <c r="O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895.59</v>
      </c>
      <c r="P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881.48</v>
      </c>
      <c r="Q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881.6</v>
      </c>
      <c r="R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879.49</v>
      </c>
      <c r="S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877.12</v>
      </c>
      <c r="T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902.1</v>
      </c>
      <c r="U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1004.85</v>
      </c>
      <c r="V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1047.74</v>
      </c>
      <c r="W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1015.46</v>
      </c>
      <c r="X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881.23000000000013</v>
      </c>
      <c r="Y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1060.49</v>
      </c>
    </row>
    <row r="151" spans="1:27" x14ac:dyDescent="0.2">
      <c r="A151" s="83">
        <f t="shared" si="3"/>
        <v>42242</v>
      </c>
      <c r="B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798.15000000000009</v>
      </c>
      <c r="C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742.73</v>
      </c>
      <c r="D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715.29</v>
      </c>
      <c r="E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714.59</v>
      </c>
      <c r="F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662.23</v>
      </c>
      <c r="G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717.87</v>
      </c>
      <c r="H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742.88</v>
      </c>
      <c r="I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796.35</v>
      </c>
      <c r="J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737.47</v>
      </c>
      <c r="K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823.80000000000007</v>
      </c>
      <c r="L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871.34</v>
      </c>
      <c r="M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894.27</v>
      </c>
      <c r="N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856.07</v>
      </c>
      <c r="O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844.39</v>
      </c>
      <c r="P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840.85</v>
      </c>
      <c r="Q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832.56000000000006</v>
      </c>
      <c r="R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835.28000000000009</v>
      </c>
      <c r="S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834.66000000000008</v>
      </c>
      <c r="T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844.21</v>
      </c>
      <c r="U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955.34</v>
      </c>
      <c r="V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972.7</v>
      </c>
      <c r="W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929.71</v>
      </c>
      <c r="X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829.26</v>
      </c>
      <c r="Y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906.34</v>
      </c>
    </row>
    <row r="152" spans="1:27" x14ac:dyDescent="0.2">
      <c r="A152" s="83">
        <f t="shared" si="3"/>
        <v>42243</v>
      </c>
      <c r="B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813.78</v>
      </c>
      <c r="C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773.44</v>
      </c>
      <c r="D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746.14</v>
      </c>
      <c r="E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740.99</v>
      </c>
      <c r="F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742.66000000000008</v>
      </c>
      <c r="G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742.32</v>
      </c>
      <c r="H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766.72</v>
      </c>
      <c r="I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819.42000000000007</v>
      </c>
      <c r="J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779.44</v>
      </c>
      <c r="K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881.87</v>
      </c>
      <c r="L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906.45</v>
      </c>
      <c r="M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948.5</v>
      </c>
      <c r="N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919.48000000000013</v>
      </c>
      <c r="O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930.73</v>
      </c>
      <c r="P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917.86</v>
      </c>
      <c r="Q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917.67000000000007</v>
      </c>
      <c r="R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889.57</v>
      </c>
      <c r="S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916.05000000000007</v>
      </c>
      <c r="T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969.16</v>
      </c>
      <c r="U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1045.79</v>
      </c>
      <c r="V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1037.96</v>
      </c>
      <c r="W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1005.22</v>
      </c>
      <c r="X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879.16</v>
      </c>
      <c r="Y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931.5</v>
      </c>
    </row>
    <row r="153" spans="1:27" x14ac:dyDescent="0.2">
      <c r="A153" s="83">
        <f t="shared" si="3"/>
        <v>42244</v>
      </c>
      <c r="B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798.24</v>
      </c>
      <c r="C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756.51</v>
      </c>
      <c r="D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735.78000000000009</v>
      </c>
      <c r="E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731.86</v>
      </c>
      <c r="F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731.06000000000006</v>
      </c>
      <c r="G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734.12</v>
      </c>
      <c r="H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768.49</v>
      </c>
      <c r="I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845.59</v>
      </c>
      <c r="J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787.57</v>
      </c>
      <c r="K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901.88</v>
      </c>
      <c r="L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962.74</v>
      </c>
      <c r="M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979.7600000000001</v>
      </c>
      <c r="N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957.41</v>
      </c>
      <c r="O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946.37000000000012</v>
      </c>
      <c r="P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920.37000000000012</v>
      </c>
      <c r="Q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893.91000000000008</v>
      </c>
      <c r="R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887.68999999999994</v>
      </c>
      <c r="S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883.97000000000014</v>
      </c>
      <c r="T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900.14</v>
      </c>
      <c r="U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1031.42</v>
      </c>
      <c r="V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1034.75</v>
      </c>
      <c r="W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997.52</v>
      </c>
      <c r="X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870.85</v>
      </c>
      <c r="Y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904.24000000000012</v>
      </c>
    </row>
    <row r="154" spans="1:27" x14ac:dyDescent="0.2">
      <c r="A154" s="83">
        <f t="shared" si="3"/>
        <v>42245</v>
      </c>
      <c r="B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834.74</v>
      </c>
      <c r="C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794.84</v>
      </c>
      <c r="D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768.91</v>
      </c>
      <c r="E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761.88</v>
      </c>
      <c r="F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755.85000000000014</v>
      </c>
      <c r="G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735.48</v>
      </c>
      <c r="H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756.4</v>
      </c>
      <c r="I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785.74</v>
      </c>
      <c r="J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888.30000000000007</v>
      </c>
      <c r="K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799.07</v>
      </c>
      <c r="L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837.57</v>
      </c>
      <c r="M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841.82</v>
      </c>
      <c r="N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819.91</v>
      </c>
      <c r="O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811.28000000000009</v>
      </c>
      <c r="P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806.07</v>
      </c>
      <c r="Q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804.57</v>
      </c>
      <c r="R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831.93000000000006</v>
      </c>
      <c r="S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829.6</v>
      </c>
      <c r="T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833.38000000000011</v>
      </c>
      <c r="U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984.16</v>
      </c>
      <c r="V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1020.0400000000001</v>
      </c>
      <c r="W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1013.75</v>
      </c>
      <c r="X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909.1400000000001</v>
      </c>
      <c r="Y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779.67</v>
      </c>
    </row>
    <row r="155" spans="1:27" x14ac:dyDescent="0.2">
      <c r="A155" s="83">
        <f t="shared" si="3"/>
        <v>42246</v>
      </c>
      <c r="B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847.54000000000008</v>
      </c>
      <c r="C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790.2700000000001</v>
      </c>
      <c r="D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762.56000000000006</v>
      </c>
      <c r="E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752.85</v>
      </c>
      <c r="F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750.23</v>
      </c>
      <c r="G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726.47</v>
      </c>
      <c r="H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735.64</v>
      </c>
      <c r="I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744.36000000000013</v>
      </c>
      <c r="J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807.36</v>
      </c>
      <c r="K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742.99</v>
      </c>
      <c r="L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788.57</v>
      </c>
      <c r="M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816.59</v>
      </c>
      <c r="N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806.21</v>
      </c>
      <c r="O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798.00000000000011</v>
      </c>
      <c r="P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795.47</v>
      </c>
      <c r="Q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773.62</v>
      </c>
      <c r="R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760.86</v>
      </c>
      <c r="S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758.37</v>
      </c>
      <c r="T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817.9</v>
      </c>
      <c r="U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962.21</v>
      </c>
      <c r="V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999.38</v>
      </c>
      <c r="W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957.97</v>
      </c>
      <c r="X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877.18</v>
      </c>
      <c r="Y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768.85</v>
      </c>
    </row>
    <row r="156" spans="1:27" x14ac:dyDescent="0.2">
      <c r="A156" s="83">
        <f t="shared" si="3"/>
        <v>42247</v>
      </c>
      <c r="B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829.4</v>
      </c>
      <c r="C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782.35</v>
      </c>
      <c r="D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763.02</v>
      </c>
      <c r="E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748.88</v>
      </c>
      <c r="F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749.71</v>
      </c>
      <c r="G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744.34</v>
      </c>
      <c r="H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760.99</v>
      </c>
      <c r="I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827.5200000000001</v>
      </c>
      <c r="J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782.86</v>
      </c>
      <c r="K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877.93000000000006</v>
      </c>
      <c r="L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900.89</v>
      </c>
      <c r="M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894.54000000000008</v>
      </c>
      <c r="N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876.45</v>
      </c>
      <c r="O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870.03000000000009</v>
      </c>
      <c r="P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848.53000000000009</v>
      </c>
      <c r="Q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854.34</v>
      </c>
      <c r="R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830.7700000000001</v>
      </c>
      <c r="S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809.6400000000001</v>
      </c>
      <c r="T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830.08</v>
      </c>
      <c r="U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976.22</v>
      </c>
      <c r="V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1017.1600000000001</v>
      </c>
      <c r="W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950.49</v>
      </c>
      <c r="X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860.98000000000013</v>
      </c>
      <c r="Y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899.7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153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156</v>
      </c>
      <c r="B159" s="82"/>
      <c r="C159" s="82"/>
      <c r="D159" s="82"/>
      <c r="AA159" s="84"/>
    </row>
    <row r="160" spans="1:27" ht="12.75" x14ac:dyDescent="0.2">
      <c r="A160" s="171" t="s">
        <v>49</v>
      </c>
      <c r="B160" s="182" t="s">
        <v>128</v>
      </c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4"/>
    </row>
    <row r="161" spans="1:25" ht="12.75" x14ac:dyDescent="0.2">
      <c r="A161" s="172"/>
      <c r="B161" s="185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7"/>
    </row>
    <row r="162" spans="1:25" ht="12.75" x14ac:dyDescent="0.2">
      <c r="A162" s="172"/>
      <c r="B162" s="174" t="s">
        <v>129</v>
      </c>
      <c r="C162" s="165" t="s">
        <v>130</v>
      </c>
      <c r="D162" s="165" t="s">
        <v>131</v>
      </c>
      <c r="E162" s="165" t="s">
        <v>132</v>
      </c>
      <c r="F162" s="165" t="s">
        <v>133</v>
      </c>
      <c r="G162" s="165" t="s">
        <v>134</v>
      </c>
      <c r="H162" s="165" t="s">
        <v>135</v>
      </c>
      <c r="I162" s="165" t="s">
        <v>136</v>
      </c>
      <c r="J162" s="165" t="s">
        <v>137</v>
      </c>
      <c r="K162" s="165" t="s">
        <v>138</v>
      </c>
      <c r="L162" s="165" t="s">
        <v>139</v>
      </c>
      <c r="M162" s="165" t="s">
        <v>140</v>
      </c>
      <c r="N162" s="176" t="s">
        <v>141</v>
      </c>
      <c r="O162" s="165" t="s">
        <v>142</v>
      </c>
      <c r="P162" s="165" t="s">
        <v>143</v>
      </c>
      <c r="Q162" s="165" t="s">
        <v>144</v>
      </c>
      <c r="R162" s="165" t="s">
        <v>145</v>
      </c>
      <c r="S162" s="165" t="s">
        <v>146</v>
      </c>
      <c r="T162" s="165" t="s">
        <v>147</v>
      </c>
      <c r="U162" s="165" t="s">
        <v>148</v>
      </c>
      <c r="V162" s="165" t="s">
        <v>149</v>
      </c>
      <c r="W162" s="165" t="s">
        <v>150</v>
      </c>
      <c r="X162" s="165" t="s">
        <v>151</v>
      </c>
      <c r="Y162" s="165" t="s">
        <v>152</v>
      </c>
    </row>
    <row r="163" spans="1:25" ht="12.75" x14ac:dyDescent="0.2">
      <c r="A163" s="173"/>
      <c r="B163" s="175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77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</row>
    <row r="164" spans="1:25" x14ac:dyDescent="0.2">
      <c r="A164" s="83">
        <f>A126</f>
        <v>42217</v>
      </c>
      <c r="B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1238.5999999999999</v>
      </c>
      <c r="C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1080.3599999999999</v>
      </c>
      <c r="D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976.14</v>
      </c>
      <c r="E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955.91000000000008</v>
      </c>
      <c r="F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945.11</v>
      </c>
      <c r="G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942.99</v>
      </c>
      <c r="H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936.91000000000008</v>
      </c>
      <c r="I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990.91000000000008</v>
      </c>
      <c r="J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1115.1799999999998</v>
      </c>
      <c r="K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1130.5699999999997</v>
      </c>
      <c r="L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1218.7799999999997</v>
      </c>
      <c r="M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1304.5299999999997</v>
      </c>
      <c r="N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1249.56</v>
      </c>
      <c r="O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1245.33</v>
      </c>
      <c r="P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1243.1199999999999</v>
      </c>
      <c r="Q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1287.9599999999998</v>
      </c>
      <c r="R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1215.8899999999999</v>
      </c>
      <c r="S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1244.2399999999998</v>
      </c>
      <c r="T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1215.9899999999998</v>
      </c>
      <c r="U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1279.4099999999999</v>
      </c>
      <c r="V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1320.7499999999998</v>
      </c>
      <c r="W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1375.5499999999997</v>
      </c>
      <c r="X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1295.2099999999998</v>
      </c>
      <c r="Y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1090.1699999999998</v>
      </c>
    </row>
    <row r="165" spans="1:25" x14ac:dyDescent="0.2">
      <c r="A165" s="83">
        <f>A164+1</f>
        <v>42218</v>
      </c>
      <c r="B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1145.81</v>
      </c>
      <c r="C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995.01</v>
      </c>
      <c r="D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964.12</v>
      </c>
      <c r="E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951.45</v>
      </c>
      <c r="F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925.61000000000013</v>
      </c>
      <c r="G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908.01</v>
      </c>
      <c r="H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936.13000000000011</v>
      </c>
      <c r="I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967.96</v>
      </c>
      <c r="J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1077.06</v>
      </c>
      <c r="K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1050.29</v>
      </c>
      <c r="L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1169.9199999999998</v>
      </c>
      <c r="M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1185.7299999999998</v>
      </c>
      <c r="N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1199.4399999999998</v>
      </c>
      <c r="O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1181.2499999999998</v>
      </c>
      <c r="P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1183.7399999999998</v>
      </c>
      <c r="Q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1183.0499999999997</v>
      </c>
      <c r="R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1182.2099999999998</v>
      </c>
      <c r="S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1146.1699999999998</v>
      </c>
      <c r="T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1145.7699999999998</v>
      </c>
      <c r="U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1143.04</v>
      </c>
      <c r="V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1302.3599999999999</v>
      </c>
      <c r="W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1339.4599999999998</v>
      </c>
      <c r="X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1231.8699999999999</v>
      </c>
      <c r="Y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1094.9899999999998</v>
      </c>
    </row>
    <row r="166" spans="1:25" x14ac:dyDescent="0.2">
      <c r="A166" s="83">
        <f t="shared" ref="A166:A194" si="4">A165+1</f>
        <v>42219</v>
      </c>
      <c r="B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1067.67</v>
      </c>
      <c r="C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976.72</v>
      </c>
      <c r="D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944.05</v>
      </c>
      <c r="E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926.75</v>
      </c>
      <c r="F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911.84</v>
      </c>
      <c r="G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913.45</v>
      </c>
      <c r="H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931.75000000000011</v>
      </c>
      <c r="I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1077.7</v>
      </c>
      <c r="J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1011.54</v>
      </c>
      <c r="K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1181.6299999999999</v>
      </c>
      <c r="L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1313.9399999999998</v>
      </c>
      <c r="M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1335.6799999999998</v>
      </c>
      <c r="N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1312.9799999999998</v>
      </c>
      <c r="O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1302.08</v>
      </c>
      <c r="P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1298.9599999999998</v>
      </c>
      <c r="Q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1307.2299999999998</v>
      </c>
      <c r="R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1303.4999999999998</v>
      </c>
      <c r="S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1248.2199999999998</v>
      </c>
      <c r="T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1215.9599999999998</v>
      </c>
      <c r="U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1218.1799999999998</v>
      </c>
      <c r="V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1309.0199999999998</v>
      </c>
      <c r="W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1361.9099999999999</v>
      </c>
      <c r="X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1263.6399999999999</v>
      </c>
      <c r="Y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1365.0899999999997</v>
      </c>
    </row>
    <row r="167" spans="1:25" x14ac:dyDescent="0.2">
      <c r="A167" s="83">
        <f t="shared" si="4"/>
        <v>42220</v>
      </c>
      <c r="B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1063.1100000000001</v>
      </c>
      <c r="C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922.01</v>
      </c>
      <c r="D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892.04</v>
      </c>
      <c r="E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882.1</v>
      </c>
      <c r="F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876.04000000000008</v>
      </c>
      <c r="G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878.23</v>
      </c>
      <c r="H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883.48</v>
      </c>
      <c r="I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1003.4000000000001</v>
      </c>
      <c r="J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986.48</v>
      </c>
      <c r="K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1188.7799999999997</v>
      </c>
      <c r="L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1267.1199999999999</v>
      </c>
      <c r="M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1315.6</v>
      </c>
      <c r="N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1272.7799999999997</v>
      </c>
      <c r="O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1266.2599999999998</v>
      </c>
      <c r="P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1269.1499999999999</v>
      </c>
      <c r="Q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1270.2999999999997</v>
      </c>
      <c r="R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1227.3699999999999</v>
      </c>
      <c r="S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1208.0299999999997</v>
      </c>
      <c r="T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1189.1999999999998</v>
      </c>
      <c r="U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1220.6499999999999</v>
      </c>
      <c r="V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1275.06</v>
      </c>
      <c r="W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1293.7299999999998</v>
      </c>
      <c r="X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1207.56</v>
      </c>
      <c r="Y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1347.4699999999998</v>
      </c>
    </row>
    <row r="168" spans="1:25" x14ac:dyDescent="0.2">
      <c r="A168" s="83">
        <f t="shared" si="4"/>
        <v>42221</v>
      </c>
      <c r="B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1258.8999999999999</v>
      </c>
      <c r="C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1030.8400000000001</v>
      </c>
      <c r="D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970.40000000000009</v>
      </c>
      <c r="E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948.28</v>
      </c>
      <c r="F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920.21</v>
      </c>
      <c r="G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916.61000000000013</v>
      </c>
      <c r="H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962.13000000000011</v>
      </c>
      <c r="I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1054.8</v>
      </c>
      <c r="J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1050.93</v>
      </c>
      <c r="K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1249.6999999999998</v>
      </c>
      <c r="L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1341.4199999999998</v>
      </c>
      <c r="M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1431.6699999999998</v>
      </c>
      <c r="N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1433.1299999999997</v>
      </c>
      <c r="O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1432.9599999999998</v>
      </c>
      <c r="P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1458.62</v>
      </c>
      <c r="Q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1448.7499999999998</v>
      </c>
      <c r="R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1385.1599999999999</v>
      </c>
      <c r="S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1317.62</v>
      </c>
      <c r="T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1295.3499999999999</v>
      </c>
      <c r="U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1317.9199999999998</v>
      </c>
      <c r="V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1410.0099999999998</v>
      </c>
      <c r="W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1424.4999999999998</v>
      </c>
      <c r="X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1320.7999999999997</v>
      </c>
      <c r="Y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1443.7099999999998</v>
      </c>
    </row>
    <row r="169" spans="1:25" x14ac:dyDescent="0.2">
      <c r="A169" s="83">
        <f t="shared" si="4"/>
        <v>42222</v>
      </c>
      <c r="B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1299.2699999999998</v>
      </c>
      <c r="C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1005.1400000000001</v>
      </c>
      <c r="D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985.74</v>
      </c>
      <c r="E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982.0100000000001</v>
      </c>
      <c r="F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952.26</v>
      </c>
      <c r="G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937.08</v>
      </c>
      <c r="H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990.03</v>
      </c>
      <c r="I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1110.54</v>
      </c>
      <c r="J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1038.26</v>
      </c>
      <c r="K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1250.3799999999999</v>
      </c>
      <c r="L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1345.7999999999997</v>
      </c>
      <c r="M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1371.0299999999997</v>
      </c>
      <c r="N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1345.8799999999997</v>
      </c>
      <c r="O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1368.6399999999999</v>
      </c>
      <c r="P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1385.6999999999998</v>
      </c>
      <c r="Q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1424.1999999999998</v>
      </c>
      <c r="R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1331.11</v>
      </c>
      <c r="S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1286.4799999999998</v>
      </c>
      <c r="T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1246.1599999999999</v>
      </c>
      <c r="U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1281.9299999999998</v>
      </c>
      <c r="V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1384.2799999999997</v>
      </c>
      <c r="W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1312.6799999999998</v>
      </c>
      <c r="X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1201.4299999999998</v>
      </c>
      <c r="Y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1374.4999999999998</v>
      </c>
    </row>
    <row r="170" spans="1:25" x14ac:dyDescent="0.2">
      <c r="A170" s="83">
        <f t="shared" si="4"/>
        <v>42223</v>
      </c>
      <c r="B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1198.8899999999999</v>
      </c>
      <c r="C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1012.46</v>
      </c>
      <c r="D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989.16000000000008</v>
      </c>
      <c r="E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974.94</v>
      </c>
      <c r="F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966.63</v>
      </c>
      <c r="G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952.86</v>
      </c>
      <c r="H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979.95</v>
      </c>
      <c r="I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1094.4599999999998</v>
      </c>
      <c r="J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1029.96</v>
      </c>
      <c r="K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1267.4199999999998</v>
      </c>
      <c r="L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1347.6899999999998</v>
      </c>
      <c r="M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1369.4299999999998</v>
      </c>
      <c r="N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1341.4899999999998</v>
      </c>
      <c r="O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1407.6899999999998</v>
      </c>
      <c r="P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1407.3199999999997</v>
      </c>
      <c r="Q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1404.4299999999998</v>
      </c>
      <c r="R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1346.4799999999998</v>
      </c>
      <c r="S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1257.6999999999998</v>
      </c>
      <c r="T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1280.1399999999999</v>
      </c>
      <c r="U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1327.5199999999998</v>
      </c>
      <c r="V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1379.4999999999998</v>
      </c>
      <c r="W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1310.7499999999998</v>
      </c>
      <c r="X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1179.4299999999998</v>
      </c>
      <c r="Y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1345.58</v>
      </c>
    </row>
    <row r="171" spans="1:25" x14ac:dyDescent="0.2">
      <c r="A171" s="83">
        <f t="shared" si="4"/>
        <v>42224</v>
      </c>
      <c r="B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1139.3999999999999</v>
      </c>
      <c r="C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1012.46</v>
      </c>
      <c r="D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978.48</v>
      </c>
      <c r="E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967.98</v>
      </c>
      <c r="F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951.64</v>
      </c>
      <c r="G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920.73</v>
      </c>
      <c r="H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966.94</v>
      </c>
      <c r="I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1093.2599999999998</v>
      </c>
      <c r="J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1325.4099999999999</v>
      </c>
      <c r="K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1231.0999999999999</v>
      </c>
      <c r="L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1291.5099999999998</v>
      </c>
      <c r="M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1313.4999999999998</v>
      </c>
      <c r="N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1313.6399999999999</v>
      </c>
      <c r="O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1305.83</v>
      </c>
      <c r="P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1284.3499999999999</v>
      </c>
      <c r="Q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1285.4899999999998</v>
      </c>
      <c r="R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1278.79</v>
      </c>
      <c r="S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1228.3999999999999</v>
      </c>
      <c r="T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1212.5199999999998</v>
      </c>
      <c r="U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1328.7799999999997</v>
      </c>
      <c r="V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1407.5599999999997</v>
      </c>
      <c r="W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1376.1699999999998</v>
      </c>
      <c r="X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1268.3499999999999</v>
      </c>
      <c r="Y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1066.8700000000001</v>
      </c>
    </row>
    <row r="172" spans="1:25" x14ac:dyDescent="0.2">
      <c r="A172" s="83">
        <f t="shared" si="4"/>
        <v>42225</v>
      </c>
      <c r="B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1169.0999999999999</v>
      </c>
      <c r="C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1036.52</v>
      </c>
      <c r="D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984.25</v>
      </c>
      <c r="E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982.19</v>
      </c>
      <c r="F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961.33999999999992</v>
      </c>
      <c r="G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939.8</v>
      </c>
      <c r="H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976.6</v>
      </c>
      <c r="I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1031.18</v>
      </c>
      <c r="J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1201.5899999999997</v>
      </c>
      <c r="K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1076.47</v>
      </c>
      <c r="L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1175.27</v>
      </c>
      <c r="M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1216.7899999999997</v>
      </c>
      <c r="N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1188.7499999999998</v>
      </c>
      <c r="O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1190.6699999999998</v>
      </c>
      <c r="P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1198.4599999999998</v>
      </c>
      <c r="Q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1201.3799999999999</v>
      </c>
      <c r="R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1216.2699999999998</v>
      </c>
      <c r="S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1194.83</v>
      </c>
      <c r="T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1165.6499999999999</v>
      </c>
      <c r="U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1300.5799999999997</v>
      </c>
      <c r="V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1352.86</v>
      </c>
      <c r="W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1354.1099999999997</v>
      </c>
      <c r="X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1213.9199999999998</v>
      </c>
      <c r="Y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1027.0999999999999</v>
      </c>
    </row>
    <row r="173" spans="1:25" x14ac:dyDescent="0.2">
      <c r="A173" s="83">
        <f t="shared" si="4"/>
        <v>42226</v>
      </c>
      <c r="B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1125.56</v>
      </c>
      <c r="C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1009.98</v>
      </c>
      <c r="D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984.26</v>
      </c>
      <c r="E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965.18000000000006</v>
      </c>
      <c r="F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929.05</v>
      </c>
      <c r="G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923.31000000000006</v>
      </c>
      <c r="H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979.81999999999994</v>
      </c>
      <c r="I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1104.4599999999998</v>
      </c>
      <c r="J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1016.6200000000001</v>
      </c>
      <c r="K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1253.8499999999999</v>
      </c>
      <c r="L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1338.6</v>
      </c>
      <c r="M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1374.4499999999998</v>
      </c>
      <c r="N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1333.7199999999998</v>
      </c>
      <c r="O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1498.8599999999997</v>
      </c>
      <c r="P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1526.03</v>
      </c>
      <c r="Q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1624.5499999999997</v>
      </c>
      <c r="R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1433.2899999999997</v>
      </c>
      <c r="S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1313.31</v>
      </c>
      <c r="T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1201.2099999999998</v>
      </c>
      <c r="U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1298.4899999999998</v>
      </c>
      <c r="V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1361.1699999999998</v>
      </c>
      <c r="W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1263.4399999999998</v>
      </c>
      <c r="X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1095.0899999999997</v>
      </c>
      <c r="Y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1300.1899999999998</v>
      </c>
    </row>
    <row r="174" spans="1:25" x14ac:dyDescent="0.2">
      <c r="A174" s="83">
        <f t="shared" si="4"/>
        <v>42227</v>
      </c>
      <c r="B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1304.3499999999999</v>
      </c>
      <c r="C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1033.6600000000001</v>
      </c>
      <c r="D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991.12</v>
      </c>
      <c r="E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965.32</v>
      </c>
      <c r="F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936.90000000000009</v>
      </c>
      <c r="G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925</v>
      </c>
      <c r="H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975.6</v>
      </c>
      <c r="I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1087.9399999999998</v>
      </c>
      <c r="J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1015.94</v>
      </c>
      <c r="K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1349.37</v>
      </c>
      <c r="L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1467.35</v>
      </c>
      <c r="M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1488.9299999999998</v>
      </c>
      <c r="N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1354.2799999999997</v>
      </c>
      <c r="O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1377.6599999999999</v>
      </c>
      <c r="P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1747.3199999999997</v>
      </c>
      <c r="Q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1567.7999999999997</v>
      </c>
      <c r="R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1319.7499999999998</v>
      </c>
      <c r="S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1263.3999999999999</v>
      </c>
      <c r="T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1211.4599999999998</v>
      </c>
      <c r="U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1314.0099999999998</v>
      </c>
      <c r="V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1368.3899999999999</v>
      </c>
      <c r="W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1277.1199999999999</v>
      </c>
      <c r="X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1104.6399999999999</v>
      </c>
      <c r="Y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1296.4899999999998</v>
      </c>
    </row>
    <row r="175" spans="1:25" x14ac:dyDescent="0.2">
      <c r="A175" s="83">
        <f t="shared" si="4"/>
        <v>42228</v>
      </c>
      <c r="B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1048.8900000000001</v>
      </c>
      <c r="C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986.59000000000015</v>
      </c>
      <c r="D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955.13</v>
      </c>
      <c r="E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938.94</v>
      </c>
      <c r="F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923.21</v>
      </c>
      <c r="G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914.13000000000011</v>
      </c>
      <c r="H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963.58</v>
      </c>
      <c r="I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1055.8900000000001</v>
      </c>
      <c r="J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917.90000000000009</v>
      </c>
      <c r="K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1122.1999999999998</v>
      </c>
      <c r="L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1174.1999999999998</v>
      </c>
      <c r="M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1183.1699999999998</v>
      </c>
      <c r="N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1207.3599999999999</v>
      </c>
      <c r="O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1236.0099999999998</v>
      </c>
      <c r="P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1214.9199999999998</v>
      </c>
      <c r="Q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1211.3199999999997</v>
      </c>
      <c r="R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1166.8999999999999</v>
      </c>
      <c r="S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1160.0199999999998</v>
      </c>
      <c r="T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1154.8799999999999</v>
      </c>
      <c r="U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1287.3499999999999</v>
      </c>
      <c r="V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1291.3799999999997</v>
      </c>
      <c r="W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1280.7799999999997</v>
      </c>
      <c r="X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1184.0099999999998</v>
      </c>
      <c r="Y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1320.2199999999998</v>
      </c>
    </row>
    <row r="176" spans="1:25" x14ac:dyDescent="0.2">
      <c r="A176" s="83">
        <f t="shared" si="4"/>
        <v>42229</v>
      </c>
      <c r="B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1044.96</v>
      </c>
      <c r="C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970.0200000000001</v>
      </c>
      <c r="D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947.95</v>
      </c>
      <c r="E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927.5200000000001</v>
      </c>
      <c r="F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911.56000000000006</v>
      </c>
      <c r="G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908.29000000000008</v>
      </c>
      <c r="H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948.15000000000009</v>
      </c>
      <c r="I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1080.6999999999998</v>
      </c>
      <c r="J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969.87000000000012</v>
      </c>
      <c r="K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1159.2999999999997</v>
      </c>
      <c r="L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1241.0999999999999</v>
      </c>
      <c r="M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1291.2999999999997</v>
      </c>
      <c r="N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1254.08</v>
      </c>
      <c r="O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1260.2299999999998</v>
      </c>
      <c r="P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1268.4499999999998</v>
      </c>
      <c r="Q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1274.7299999999998</v>
      </c>
      <c r="R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1215.3999999999996</v>
      </c>
      <c r="S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1190.0499999999997</v>
      </c>
      <c r="T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1156.8699999999999</v>
      </c>
      <c r="U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1282.6499999999999</v>
      </c>
      <c r="V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1353.2399999999998</v>
      </c>
      <c r="W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1305.6199999999999</v>
      </c>
      <c r="X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1197.6099999999997</v>
      </c>
      <c r="Y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1226.8799999999997</v>
      </c>
    </row>
    <row r="177" spans="1:25" x14ac:dyDescent="0.2">
      <c r="A177" s="83">
        <f t="shared" si="4"/>
        <v>42230</v>
      </c>
      <c r="B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1033.75</v>
      </c>
      <c r="C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970.95</v>
      </c>
      <c r="D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953.91000000000008</v>
      </c>
      <c r="E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936.44</v>
      </c>
      <c r="F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911.75</v>
      </c>
      <c r="G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912.82</v>
      </c>
      <c r="H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957.29000000000008</v>
      </c>
      <c r="I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1065.1200000000001</v>
      </c>
      <c r="J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996.58999999999992</v>
      </c>
      <c r="K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1185.5099999999998</v>
      </c>
      <c r="L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1236.7799999999997</v>
      </c>
      <c r="M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1269.6099999999999</v>
      </c>
      <c r="N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1257.3999999999999</v>
      </c>
      <c r="O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1307.9899999999998</v>
      </c>
      <c r="P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1322.56</v>
      </c>
      <c r="Q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1331.2299999999998</v>
      </c>
      <c r="R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1267.5699999999997</v>
      </c>
      <c r="S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1219.0699999999997</v>
      </c>
      <c r="T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1184.3399999999997</v>
      </c>
      <c r="U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1277.2099999999998</v>
      </c>
      <c r="V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1389.6399999999999</v>
      </c>
      <c r="W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1330.9399999999998</v>
      </c>
      <c r="X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1192.7699999999998</v>
      </c>
      <c r="Y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1282.8699999999999</v>
      </c>
    </row>
    <row r="178" spans="1:25" x14ac:dyDescent="0.2">
      <c r="A178" s="83">
        <f t="shared" si="4"/>
        <v>42231</v>
      </c>
      <c r="B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1200.4599999999998</v>
      </c>
      <c r="C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1107.52</v>
      </c>
      <c r="D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1037.06</v>
      </c>
      <c r="E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1015.2</v>
      </c>
      <c r="F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990.5</v>
      </c>
      <c r="G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971.5</v>
      </c>
      <c r="H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984.46</v>
      </c>
      <c r="I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1065.6000000000001</v>
      </c>
      <c r="J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1258.83</v>
      </c>
      <c r="K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1282.1699999999998</v>
      </c>
      <c r="L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1386.9199999999998</v>
      </c>
      <c r="M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1460.5499999999997</v>
      </c>
      <c r="N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1430.3299999999997</v>
      </c>
      <c r="O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1463.54</v>
      </c>
      <c r="P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1479.1299999999999</v>
      </c>
      <c r="Q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1425.7099999999998</v>
      </c>
      <c r="R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1403.4699999999998</v>
      </c>
      <c r="S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1391.5599999999997</v>
      </c>
      <c r="T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1366.3399999999997</v>
      </c>
      <c r="U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1432.3999999999999</v>
      </c>
      <c r="V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1534.57</v>
      </c>
      <c r="W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1467.83</v>
      </c>
      <c r="X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1375.2599999999998</v>
      </c>
      <c r="Y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1163.08</v>
      </c>
    </row>
    <row r="179" spans="1:25" x14ac:dyDescent="0.2">
      <c r="A179" s="83">
        <f t="shared" si="4"/>
        <v>42232</v>
      </c>
      <c r="B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1068.3700000000001</v>
      </c>
      <c r="C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974.81000000000006</v>
      </c>
      <c r="D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946.46</v>
      </c>
      <c r="E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923.42</v>
      </c>
      <c r="F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911.22</v>
      </c>
      <c r="G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900.0100000000001</v>
      </c>
      <c r="H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898.7</v>
      </c>
      <c r="I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908.6400000000001</v>
      </c>
      <c r="J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1022.5</v>
      </c>
      <c r="K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1016.4000000000001</v>
      </c>
      <c r="L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1124.9399999999998</v>
      </c>
      <c r="M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1098.1499999999996</v>
      </c>
      <c r="N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1125.9399999999998</v>
      </c>
      <c r="O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1134.2299999999998</v>
      </c>
      <c r="P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1116.3599999999999</v>
      </c>
      <c r="Q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1125.9399999999998</v>
      </c>
      <c r="R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1124.2599999999998</v>
      </c>
      <c r="S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1088.2799999999997</v>
      </c>
      <c r="T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1095.1899999999998</v>
      </c>
      <c r="U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1206.7399999999998</v>
      </c>
      <c r="V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1367.9599999999998</v>
      </c>
      <c r="W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1283.0199999999998</v>
      </c>
      <c r="X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1186.3299999999997</v>
      </c>
      <c r="Y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976.42000000000007</v>
      </c>
    </row>
    <row r="180" spans="1:25" x14ac:dyDescent="0.2">
      <c r="A180" s="83">
        <f t="shared" si="4"/>
        <v>42233</v>
      </c>
      <c r="B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1091.83</v>
      </c>
      <c r="C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988.34000000000015</v>
      </c>
      <c r="D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967.8</v>
      </c>
      <c r="E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955.95</v>
      </c>
      <c r="F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931.17000000000007</v>
      </c>
      <c r="G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936.13000000000011</v>
      </c>
      <c r="H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966.6</v>
      </c>
      <c r="I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1051.73</v>
      </c>
      <c r="J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1009.8500000000001</v>
      </c>
      <c r="K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1199.9099999999999</v>
      </c>
      <c r="L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1304.9099999999999</v>
      </c>
      <c r="M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1329.33</v>
      </c>
      <c r="N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1287.8999999999999</v>
      </c>
      <c r="O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1308.0899999999997</v>
      </c>
      <c r="P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1316.2699999999998</v>
      </c>
      <c r="Q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1297.0399999999997</v>
      </c>
      <c r="R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1247.6399999999999</v>
      </c>
      <c r="S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1243.83</v>
      </c>
      <c r="T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1193.2499999999998</v>
      </c>
      <c r="U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1288.4399999999998</v>
      </c>
      <c r="V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1408.6599999999999</v>
      </c>
      <c r="W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1356.9299999999998</v>
      </c>
      <c r="X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1205.83</v>
      </c>
      <c r="Y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1287.6899999999998</v>
      </c>
    </row>
    <row r="181" spans="1:25" x14ac:dyDescent="0.2">
      <c r="A181" s="83">
        <f t="shared" si="4"/>
        <v>42234</v>
      </c>
      <c r="B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1053.5900000000001</v>
      </c>
      <c r="C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983.37</v>
      </c>
      <c r="D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966.59</v>
      </c>
      <c r="E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960.64</v>
      </c>
      <c r="F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931.51</v>
      </c>
      <c r="G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935.12000000000012</v>
      </c>
      <c r="H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959.80000000000007</v>
      </c>
      <c r="I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1067.56</v>
      </c>
      <c r="J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1014.7700000000001</v>
      </c>
      <c r="K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1191.6599999999999</v>
      </c>
      <c r="L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1282.7199999999998</v>
      </c>
      <c r="M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1290.04</v>
      </c>
      <c r="N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1258.4799999999998</v>
      </c>
      <c r="O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1277.4099999999999</v>
      </c>
      <c r="P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1287.2899999999997</v>
      </c>
      <c r="Q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1273.6699999999998</v>
      </c>
      <c r="R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1226.7199999999998</v>
      </c>
      <c r="S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1225.8099999999997</v>
      </c>
      <c r="T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1195.9499999999998</v>
      </c>
      <c r="U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1270.8799999999999</v>
      </c>
      <c r="V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1371.6699999999998</v>
      </c>
      <c r="W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1334.5299999999997</v>
      </c>
      <c r="X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1208.4199999999998</v>
      </c>
      <c r="Y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1268.04</v>
      </c>
    </row>
    <row r="182" spans="1:25" x14ac:dyDescent="0.2">
      <c r="A182" s="83">
        <f t="shared" si="4"/>
        <v>42235</v>
      </c>
      <c r="B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1041.6600000000001</v>
      </c>
      <c r="C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981.26</v>
      </c>
      <c r="D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938.56999999999994</v>
      </c>
      <c r="E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923.28000000000009</v>
      </c>
      <c r="F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891.49</v>
      </c>
      <c r="G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916.44</v>
      </c>
      <c r="H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958.17000000000007</v>
      </c>
      <c r="I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1060.72</v>
      </c>
      <c r="J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1001.89</v>
      </c>
      <c r="K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1190.6399999999999</v>
      </c>
      <c r="L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1246.1899999999998</v>
      </c>
      <c r="M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1258.1899999999998</v>
      </c>
      <c r="N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1259.5499999999997</v>
      </c>
      <c r="O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1278.4399999999998</v>
      </c>
      <c r="P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1289.2299999999998</v>
      </c>
      <c r="Q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1288.7299999999998</v>
      </c>
      <c r="R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1227.1299999999999</v>
      </c>
      <c r="S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1228.6099999999997</v>
      </c>
      <c r="T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1192.5499999999997</v>
      </c>
      <c r="U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1272.0499999999997</v>
      </c>
      <c r="V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1376.27</v>
      </c>
      <c r="W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1339.3899999999999</v>
      </c>
      <c r="X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1201.2099999999998</v>
      </c>
      <c r="Y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1268.7199999999998</v>
      </c>
    </row>
    <row r="183" spans="1:25" x14ac:dyDescent="0.2">
      <c r="A183" s="83">
        <f t="shared" si="4"/>
        <v>42236</v>
      </c>
      <c r="B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1056</v>
      </c>
      <c r="C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1000.3100000000002</v>
      </c>
      <c r="D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967.04000000000008</v>
      </c>
      <c r="E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942.03</v>
      </c>
      <c r="F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924.50000000000011</v>
      </c>
      <c r="G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932.99000000000012</v>
      </c>
      <c r="H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969.44</v>
      </c>
      <c r="I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1064.21</v>
      </c>
      <c r="J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1087.0099999999998</v>
      </c>
      <c r="K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1231.8599999999999</v>
      </c>
      <c r="L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1268.2699999999998</v>
      </c>
      <c r="M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1284.7299999999998</v>
      </c>
      <c r="N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1270.0899999999999</v>
      </c>
      <c r="O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1261.8499999999999</v>
      </c>
      <c r="P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1265.9799999999998</v>
      </c>
      <c r="Q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1254.9799999999998</v>
      </c>
      <c r="R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1238.5199999999998</v>
      </c>
      <c r="S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1235.6099999999999</v>
      </c>
      <c r="T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1260.4099999999999</v>
      </c>
      <c r="U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1324.7599999999998</v>
      </c>
      <c r="V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1393.8199999999997</v>
      </c>
      <c r="W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1347.33</v>
      </c>
      <c r="X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1201.9399999999998</v>
      </c>
      <c r="Y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1380.81</v>
      </c>
    </row>
    <row r="184" spans="1:25" x14ac:dyDescent="0.2">
      <c r="A184" s="83">
        <f t="shared" si="4"/>
        <v>42237</v>
      </c>
      <c r="B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1049.3500000000001</v>
      </c>
      <c r="C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990.92000000000007</v>
      </c>
      <c r="D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963.36000000000013</v>
      </c>
      <c r="E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945.92000000000007</v>
      </c>
      <c r="F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928.07</v>
      </c>
      <c r="G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934.19</v>
      </c>
      <c r="H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968.21</v>
      </c>
      <c r="I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1065.92</v>
      </c>
      <c r="J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1047.24</v>
      </c>
      <c r="K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1236.8499999999999</v>
      </c>
      <c r="L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1283.4699999999998</v>
      </c>
      <c r="M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1299</v>
      </c>
      <c r="N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1299.9299999999998</v>
      </c>
      <c r="O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1304.0099999999998</v>
      </c>
      <c r="P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1277.6899999999998</v>
      </c>
      <c r="Q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1274.4899999999998</v>
      </c>
      <c r="R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1229.56</v>
      </c>
      <c r="S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1209.4299999999998</v>
      </c>
      <c r="T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1188.9199999999998</v>
      </c>
      <c r="U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1316.9299999999998</v>
      </c>
      <c r="V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1374.4199999999998</v>
      </c>
      <c r="W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1352.12</v>
      </c>
      <c r="X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1164.7999999999997</v>
      </c>
      <c r="Y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1259.8599999999999</v>
      </c>
    </row>
    <row r="185" spans="1:25" x14ac:dyDescent="0.2">
      <c r="A185" s="83">
        <f t="shared" si="4"/>
        <v>42238</v>
      </c>
      <c r="B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1166.7999999999997</v>
      </c>
      <c r="C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1072.3899999999999</v>
      </c>
      <c r="D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1028.79</v>
      </c>
      <c r="E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1024.29</v>
      </c>
      <c r="F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977.94</v>
      </c>
      <c r="G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957.22</v>
      </c>
      <c r="H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983.32</v>
      </c>
      <c r="I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1053.69</v>
      </c>
      <c r="J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1332.8999999999999</v>
      </c>
      <c r="K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1205.1399999999999</v>
      </c>
      <c r="L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1254.9399999999998</v>
      </c>
      <c r="M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1273.9099999999999</v>
      </c>
      <c r="N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1282.4399999999998</v>
      </c>
      <c r="O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1285.2599999999998</v>
      </c>
      <c r="P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1291.2299999999998</v>
      </c>
      <c r="Q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1277.4299999999998</v>
      </c>
      <c r="R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1085.4699999999998</v>
      </c>
      <c r="S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1264.1899999999998</v>
      </c>
      <c r="T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1273.81</v>
      </c>
      <c r="U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1397.4299999999998</v>
      </c>
      <c r="V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1407.5399999999997</v>
      </c>
      <c r="W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1430.2699999999998</v>
      </c>
      <c r="X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1254.2199999999998</v>
      </c>
      <c r="Y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1109.4899999999998</v>
      </c>
    </row>
    <row r="186" spans="1:25" x14ac:dyDescent="0.2">
      <c r="A186" s="83">
        <f t="shared" si="4"/>
        <v>42239</v>
      </c>
      <c r="B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1138.6799999999998</v>
      </c>
      <c r="C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1030.42</v>
      </c>
      <c r="D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978.01</v>
      </c>
      <c r="E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961.69</v>
      </c>
      <c r="F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938.35</v>
      </c>
      <c r="G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908.42000000000007</v>
      </c>
      <c r="H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928.98</v>
      </c>
      <c r="I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979.62</v>
      </c>
      <c r="J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1133.5699999999997</v>
      </c>
      <c r="K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1092.7099999999998</v>
      </c>
      <c r="L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1132.7199999999998</v>
      </c>
      <c r="M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1154.8399999999997</v>
      </c>
      <c r="N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1166.9899999999998</v>
      </c>
      <c r="O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1171.1099999999997</v>
      </c>
      <c r="P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1170.8899999999999</v>
      </c>
      <c r="Q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1142.08</v>
      </c>
      <c r="R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994.76</v>
      </c>
      <c r="S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1130.1699999999998</v>
      </c>
      <c r="T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1158.0299999999997</v>
      </c>
      <c r="U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1260.4499999999998</v>
      </c>
      <c r="V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1307.4699999999998</v>
      </c>
      <c r="W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1269.3199999999997</v>
      </c>
      <c r="X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1156.7299999999998</v>
      </c>
      <c r="Y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1005.04</v>
      </c>
    </row>
    <row r="187" spans="1:25" x14ac:dyDescent="0.2">
      <c r="A187" s="83">
        <f t="shared" si="4"/>
        <v>42240</v>
      </c>
      <c r="B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1037.1599999999999</v>
      </c>
      <c r="C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992.22</v>
      </c>
      <c r="D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938.38</v>
      </c>
      <c r="E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931.31000000000006</v>
      </c>
      <c r="F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926.67000000000007</v>
      </c>
      <c r="G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919.2600000000001</v>
      </c>
      <c r="H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953.23</v>
      </c>
      <c r="I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1039.03</v>
      </c>
      <c r="J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1041.94</v>
      </c>
      <c r="K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1165.6799999999998</v>
      </c>
      <c r="L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1184.7999999999997</v>
      </c>
      <c r="M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1189.1899999999998</v>
      </c>
      <c r="N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1145.3799999999997</v>
      </c>
      <c r="O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1151.8199999999997</v>
      </c>
      <c r="P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1134.1199999999999</v>
      </c>
      <c r="Q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1117.2099999999998</v>
      </c>
      <c r="R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1089.3499999999997</v>
      </c>
      <c r="S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1086.0499999999997</v>
      </c>
      <c r="T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1117.4299999999998</v>
      </c>
      <c r="U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1242.58</v>
      </c>
      <c r="V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1291.5499999999997</v>
      </c>
      <c r="W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1245.1199999999999</v>
      </c>
      <c r="X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1118.1799999999998</v>
      </c>
      <c r="Y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1226.6699999999998</v>
      </c>
    </row>
    <row r="188" spans="1:25" x14ac:dyDescent="0.2">
      <c r="A188" s="83">
        <f t="shared" si="4"/>
        <v>42241</v>
      </c>
      <c r="B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1034.31</v>
      </c>
      <c r="C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970.95</v>
      </c>
      <c r="D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946.04000000000008</v>
      </c>
      <c r="E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934.81000000000006</v>
      </c>
      <c r="F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928.11</v>
      </c>
      <c r="G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921.93000000000006</v>
      </c>
      <c r="H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957.15000000000009</v>
      </c>
      <c r="I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1063.23</v>
      </c>
      <c r="J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1014.9000000000001</v>
      </c>
      <c r="K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1112.4699999999998</v>
      </c>
      <c r="L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1162.7599999999998</v>
      </c>
      <c r="M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1163.2199999999998</v>
      </c>
      <c r="N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1108.6299999999999</v>
      </c>
      <c r="O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1107.6699999999998</v>
      </c>
      <c r="P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1090.3699999999999</v>
      </c>
      <c r="Q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1090.5199999999998</v>
      </c>
      <c r="R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1087.9299999999998</v>
      </c>
      <c r="S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1085.0199999999998</v>
      </c>
      <c r="T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1115.6599999999999</v>
      </c>
      <c r="U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1241.6599999999999</v>
      </c>
      <c r="V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1294.25</v>
      </c>
      <c r="W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1254.6699999999998</v>
      </c>
      <c r="X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1090.07</v>
      </c>
      <c r="Y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1309.8899999999999</v>
      </c>
    </row>
    <row r="189" spans="1:25" x14ac:dyDescent="0.2">
      <c r="A189" s="83">
        <f t="shared" si="4"/>
        <v>42242</v>
      </c>
      <c r="B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988.18000000000006</v>
      </c>
      <c r="C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920.22</v>
      </c>
      <c r="D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886.57999999999993</v>
      </c>
      <c r="E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885.72</v>
      </c>
      <c r="F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821.51</v>
      </c>
      <c r="G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889.74</v>
      </c>
      <c r="H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920.41</v>
      </c>
      <c r="I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985.98</v>
      </c>
      <c r="J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913.78000000000009</v>
      </c>
      <c r="K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1019.6400000000001</v>
      </c>
      <c r="L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1077.94</v>
      </c>
      <c r="M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1106.0499999999997</v>
      </c>
      <c r="N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1059.21</v>
      </c>
      <c r="O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1044.8899999999999</v>
      </c>
      <c r="P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1040.54</v>
      </c>
      <c r="Q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1030.3900000000001</v>
      </c>
      <c r="R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1033.72</v>
      </c>
      <c r="S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1032.96</v>
      </c>
      <c r="T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1044.6600000000001</v>
      </c>
      <c r="U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1180.9399999999998</v>
      </c>
      <c r="V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1202.2399999999998</v>
      </c>
      <c r="W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1149.5099999999998</v>
      </c>
      <c r="X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1026.3399999999999</v>
      </c>
      <c r="Y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1120.8599999999997</v>
      </c>
    </row>
    <row r="190" spans="1:25" x14ac:dyDescent="0.2">
      <c r="A190" s="83">
        <f t="shared" si="4"/>
        <v>42243</v>
      </c>
      <c r="B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1007.35</v>
      </c>
      <c r="C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957.8900000000001</v>
      </c>
      <c r="D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924.41000000000008</v>
      </c>
      <c r="E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918.09</v>
      </c>
      <c r="F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920.1400000000001</v>
      </c>
      <c r="G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919.73</v>
      </c>
      <c r="H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949.65000000000009</v>
      </c>
      <c r="I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1014.2700000000001</v>
      </c>
      <c r="J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965.25000000000011</v>
      </c>
      <c r="K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1090.8399999999997</v>
      </c>
      <c r="L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1120.9899999999998</v>
      </c>
      <c r="M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1172.5599999999997</v>
      </c>
      <c r="N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1136.9699999999998</v>
      </c>
      <c r="O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1150.77</v>
      </c>
      <c r="P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1134.9799999999998</v>
      </c>
      <c r="Q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1134.7599999999998</v>
      </c>
      <c r="R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1100.2999999999997</v>
      </c>
      <c r="S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1132.77</v>
      </c>
      <c r="T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1197.8899999999999</v>
      </c>
      <c r="U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1291.8599999999997</v>
      </c>
      <c r="V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1282.2599999999998</v>
      </c>
      <c r="W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1242.1099999999999</v>
      </c>
      <c r="X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1087.5299999999997</v>
      </c>
      <c r="Y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1151.7099999999998</v>
      </c>
    </row>
    <row r="191" spans="1:25" x14ac:dyDescent="0.2">
      <c r="A191" s="83">
        <f t="shared" si="4"/>
        <v>42244</v>
      </c>
      <c r="B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988.3</v>
      </c>
      <c r="C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937.12</v>
      </c>
      <c r="D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911.7</v>
      </c>
      <c r="E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906.8900000000001</v>
      </c>
      <c r="F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905.92000000000007</v>
      </c>
      <c r="G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909.67</v>
      </c>
      <c r="H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951.81999999999994</v>
      </c>
      <c r="I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1046.3600000000001</v>
      </c>
      <c r="J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975.21</v>
      </c>
      <c r="K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1115.3899999999999</v>
      </c>
      <c r="L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1190.0199999999998</v>
      </c>
      <c r="M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1210.8799999999999</v>
      </c>
      <c r="N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1183.4799999999998</v>
      </c>
      <c r="O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1169.9499999999998</v>
      </c>
      <c r="P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1138.06</v>
      </c>
      <c r="Q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1105.6099999999999</v>
      </c>
      <c r="R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1097.9799999999998</v>
      </c>
      <c r="S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1093.4299999999998</v>
      </c>
      <c r="T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1113.2599999999998</v>
      </c>
      <c r="U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1274.2299999999998</v>
      </c>
      <c r="V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1278.3199999999997</v>
      </c>
      <c r="W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1232.6599999999999</v>
      </c>
      <c r="X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1077.33</v>
      </c>
      <c r="Y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1118.2799999999997</v>
      </c>
    </row>
    <row r="192" spans="1:25" x14ac:dyDescent="0.2">
      <c r="A192" s="83">
        <f t="shared" si="4"/>
        <v>42245</v>
      </c>
      <c r="B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1033.05</v>
      </c>
      <c r="C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984.12000000000012</v>
      </c>
      <c r="D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952.32999999999993</v>
      </c>
      <c r="E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943.71</v>
      </c>
      <c r="F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936.32000000000016</v>
      </c>
      <c r="G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911.34</v>
      </c>
      <c r="H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936.99</v>
      </c>
      <c r="I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972.96</v>
      </c>
      <c r="J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1098.7299999999998</v>
      </c>
      <c r="K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989.31000000000006</v>
      </c>
      <c r="L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1036.52</v>
      </c>
      <c r="M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1041.74</v>
      </c>
      <c r="N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1014.8700000000001</v>
      </c>
      <c r="O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1004.29</v>
      </c>
      <c r="P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997.90000000000009</v>
      </c>
      <c r="Q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996.05</v>
      </c>
      <c r="R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1029.6100000000001</v>
      </c>
      <c r="S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1026.75</v>
      </c>
      <c r="T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1031.3900000000001</v>
      </c>
      <c r="U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1216.2899999999997</v>
      </c>
      <c r="V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1260.2799999999997</v>
      </c>
      <c r="W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1252.5699999999997</v>
      </c>
      <c r="X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1124.29</v>
      </c>
      <c r="Y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965.53</v>
      </c>
    </row>
    <row r="193" spans="1:27" x14ac:dyDescent="0.2">
      <c r="A193" s="83">
        <f t="shared" si="4"/>
        <v>42246</v>
      </c>
      <c r="B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1048.75</v>
      </c>
      <c r="C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978.52</v>
      </c>
      <c r="D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944.54</v>
      </c>
      <c r="E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932.6400000000001</v>
      </c>
      <c r="F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929.42</v>
      </c>
      <c r="G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900.29</v>
      </c>
      <c r="H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911.53000000000009</v>
      </c>
      <c r="I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922.23</v>
      </c>
      <c r="J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999.48</v>
      </c>
      <c r="K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920.55000000000007</v>
      </c>
      <c r="L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976.43000000000006</v>
      </c>
      <c r="M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1010.8000000000001</v>
      </c>
      <c r="N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998.07</v>
      </c>
      <c r="O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988</v>
      </c>
      <c r="P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984.90000000000009</v>
      </c>
      <c r="Q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958.11</v>
      </c>
      <c r="R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942.45</v>
      </c>
      <c r="S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939.41000000000008</v>
      </c>
      <c r="T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1012.4000000000001</v>
      </c>
      <c r="U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1189.3699999999999</v>
      </c>
      <c r="V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1234.9499999999998</v>
      </c>
      <c r="W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1184.1699999999998</v>
      </c>
      <c r="X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1085.0999999999999</v>
      </c>
      <c r="Y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952.26</v>
      </c>
      <c r="AA193" s="84"/>
    </row>
    <row r="194" spans="1:27" x14ac:dyDescent="0.2">
      <c r="A194" s="83">
        <f t="shared" si="4"/>
        <v>42247</v>
      </c>
      <c r="B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1026.51</v>
      </c>
      <c r="C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968.82</v>
      </c>
      <c r="D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945.11</v>
      </c>
      <c r="E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927.77</v>
      </c>
      <c r="F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928.79000000000008</v>
      </c>
      <c r="G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922.2</v>
      </c>
      <c r="H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942.62</v>
      </c>
      <c r="I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1024.2</v>
      </c>
      <c r="J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969.44</v>
      </c>
      <c r="K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1086.02</v>
      </c>
      <c r="L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1114.1799999999998</v>
      </c>
      <c r="M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1106.3899999999999</v>
      </c>
      <c r="N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1084.1999999999998</v>
      </c>
      <c r="O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1076.3300000000002</v>
      </c>
      <c r="P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1049.97</v>
      </c>
      <c r="Q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1057.0900000000001</v>
      </c>
      <c r="R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1028.19</v>
      </c>
      <c r="S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1002.2800000000001</v>
      </c>
      <c r="T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1027.3400000000001</v>
      </c>
      <c r="U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1206.5499999999997</v>
      </c>
      <c r="V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1256.7599999999998</v>
      </c>
      <c r="W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1174.9999999999998</v>
      </c>
      <c r="X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1065.23</v>
      </c>
      <c r="Y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1112.7099999999998</v>
      </c>
    </row>
    <row r="196" spans="1:27" x14ac:dyDescent="0.25">
      <c r="A196" s="91" t="s">
        <v>157</v>
      </c>
    </row>
    <row r="197" spans="1:27" ht="12.75" x14ac:dyDescent="0.2">
      <c r="A197" s="171" t="s">
        <v>49</v>
      </c>
      <c r="B197" s="182" t="s">
        <v>128</v>
      </c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4"/>
    </row>
    <row r="198" spans="1:27" ht="12.75" x14ac:dyDescent="0.2">
      <c r="A198" s="172"/>
      <c r="B198" s="185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7"/>
    </row>
    <row r="199" spans="1:27" ht="12.75" x14ac:dyDescent="0.2">
      <c r="A199" s="172"/>
      <c r="B199" s="174" t="s">
        <v>129</v>
      </c>
      <c r="C199" s="165" t="s">
        <v>130</v>
      </c>
      <c r="D199" s="165" t="s">
        <v>131</v>
      </c>
      <c r="E199" s="165" t="s">
        <v>132</v>
      </c>
      <c r="F199" s="165" t="s">
        <v>133</v>
      </c>
      <c r="G199" s="165" t="s">
        <v>134</v>
      </c>
      <c r="H199" s="165" t="s">
        <v>135</v>
      </c>
      <c r="I199" s="165" t="s">
        <v>136</v>
      </c>
      <c r="J199" s="165" t="s">
        <v>137</v>
      </c>
      <c r="K199" s="165" t="s">
        <v>138</v>
      </c>
      <c r="L199" s="165" t="s">
        <v>139</v>
      </c>
      <c r="M199" s="165" t="s">
        <v>140</v>
      </c>
      <c r="N199" s="176" t="s">
        <v>141</v>
      </c>
      <c r="O199" s="165" t="s">
        <v>142</v>
      </c>
      <c r="P199" s="165" t="s">
        <v>143</v>
      </c>
      <c r="Q199" s="165" t="s">
        <v>144</v>
      </c>
      <c r="R199" s="165" t="s">
        <v>145</v>
      </c>
      <c r="S199" s="165" t="s">
        <v>146</v>
      </c>
      <c r="T199" s="165" t="s">
        <v>147</v>
      </c>
      <c r="U199" s="165" t="s">
        <v>148</v>
      </c>
      <c r="V199" s="165" t="s">
        <v>149</v>
      </c>
      <c r="W199" s="165" t="s">
        <v>150</v>
      </c>
      <c r="X199" s="165" t="s">
        <v>151</v>
      </c>
      <c r="Y199" s="165" t="s">
        <v>152</v>
      </c>
    </row>
    <row r="200" spans="1:27" ht="12.75" x14ac:dyDescent="0.2">
      <c r="A200" s="173"/>
      <c r="B200" s="175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77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7" x14ac:dyDescent="0.2">
      <c r="A201" s="83">
        <f>A164</f>
        <v>42217</v>
      </c>
      <c r="B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1210.7299999999998</v>
      </c>
      <c r="C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1056.24</v>
      </c>
      <c r="D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954.47</v>
      </c>
      <c r="E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934.72</v>
      </c>
      <c r="F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924.17</v>
      </c>
      <c r="G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922.11</v>
      </c>
      <c r="H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916.17000000000007</v>
      </c>
      <c r="I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968.89</v>
      </c>
      <c r="J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1090.2299999999998</v>
      </c>
      <c r="K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1105.2499999999998</v>
      </c>
      <c r="L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1191.3799999999999</v>
      </c>
      <c r="M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1275.1099999999999</v>
      </c>
      <c r="N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1221.4299999999998</v>
      </c>
      <c r="O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1217.2999999999997</v>
      </c>
      <c r="P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1215.1399999999999</v>
      </c>
      <c r="Q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1258.9199999999998</v>
      </c>
      <c r="R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1188.5599999999997</v>
      </c>
      <c r="S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1216.2399999999998</v>
      </c>
      <c r="T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1188.6599999999999</v>
      </c>
      <c r="U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1250.5799999999997</v>
      </c>
      <c r="V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1290.9399999999998</v>
      </c>
      <c r="W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1344.4499999999998</v>
      </c>
      <c r="X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1265.9999999999998</v>
      </c>
      <c r="Y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1065.81</v>
      </c>
    </row>
    <row r="202" spans="1:27" x14ac:dyDescent="0.2">
      <c r="A202" s="83">
        <f t="shared" ref="A202:A231" si="5">A165</f>
        <v>42218</v>
      </c>
      <c r="B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1120.1399999999999</v>
      </c>
      <c r="C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972.9</v>
      </c>
      <c r="D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942.74</v>
      </c>
      <c r="E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930.37</v>
      </c>
      <c r="F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905.1400000000001</v>
      </c>
      <c r="G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887.95</v>
      </c>
      <c r="H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915.41000000000008</v>
      </c>
      <c r="I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946.48</v>
      </c>
      <c r="J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1053.01</v>
      </c>
      <c r="K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1026.8700000000001</v>
      </c>
      <c r="L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1143.6799999999998</v>
      </c>
      <c r="M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1159.1099999999997</v>
      </c>
      <c r="N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1172.4999999999998</v>
      </c>
      <c r="O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1154.7399999999998</v>
      </c>
      <c r="P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1157.1699999999998</v>
      </c>
      <c r="Q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1156.4999999999998</v>
      </c>
      <c r="R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1155.6699999999998</v>
      </c>
      <c r="S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1120.4799999999998</v>
      </c>
      <c r="T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1120.0999999999997</v>
      </c>
      <c r="U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1117.4299999999998</v>
      </c>
      <c r="V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1272.9799999999998</v>
      </c>
      <c r="W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1309.2099999999998</v>
      </c>
      <c r="X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1204.1599999999999</v>
      </c>
      <c r="Y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1070.52</v>
      </c>
    </row>
    <row r="203" spans="1:27" x14ac:dyDescent="0.2">
      <c r="A203" s="83">
        <f t="shared" si="5"/>
        <v>42219</v>
      </c>
      <c r="B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1043.8400000000001</v>
      </c>
      <c r="C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955.04000000000008</v>
      </c>
      <c r="D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923.14</v>
      </c>
      <c r="E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906.25</v>
      </c>
      <c r="F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891.7</v>
      </c>
      <c r="G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893.2700000000001</v>
      </c>
      <c r="H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911.13000000000011</v>
      </c>
      <c r="I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1053.6299999999999</v>
      </c>
      <c r="J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989.04</v>
      </c>
      <c r="K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1155.1099999999999</v>
      </c>
      <c r="L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1284.2899999999997</v>
      </c>
      <c r="M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1305.52</v>
      </c>
      <c r="N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1283.3599999999999</v>
      </c>
      <c r="O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1272.7099999999998</v>
      </c>
      <c r="P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1269.6699999999998</v>
      </c>
      <c r="Q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1277.7399999999998</v>
      </c>
      <c r="R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1274.0999999999999</v>
      </c>
      <c r="S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1220.1299999999999</v>
      </c>
      <c r="T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1188.6299999999999</v>
      </c>
      <c r="U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1190.7899999999997</v>
      </c>
      <c r="V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1279.4899999999998</v>
      </c>
      <c r="W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1331.1299999999997</v>
      </c>
      <c r="X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1235.1799999999998</v>
      </c>
      <c r="Y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1334.2299999999998</v>
      </c>
    </row>
    <row r="204" spans="1:27" x14ac:dyDescent="0.2">
      <c r="A204" s="83">
        <f t="shared" si="5"/>
        <v>42220</v>
      </c>
      <c r="B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1039.3900000000001</v>
      </c>
      <c r="C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901.63</v>
      </c>
      <c r="D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872.36</v>
      </c>
      <c r="E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862.65000000000009</v>
      </c>
      <c r="F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856.74</v>
      </c>
      <c r="G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858.88</v>
      </c>
      <c r="H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864</v>
      </c>
      <c r="I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981.09</v>
      </c>
      <c r="J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964.57</v>
      </c>
      <c r="K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1162.0899999999997</v>
      </c>
      <c r="L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1238.58</v>
      </c>
      <c r="M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1285.9199999999998</v>
      </c>
      <c r="N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1244.0999999999999</v>
      </c>
      <c r="O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1237.7399999999998</v>
      </c>
      <c r="P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1240.5599999999997</v>
      </c>
      <c r="Q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1241.6799999999998</v>
      </c>
      <c r="R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1199.7699999999998</v>
      </c>
      <c r="S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1180.8899999999999</v>
      </c>
      <c r="T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1162.4999999999998</v>
      </c>
      <c r="U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1193.1999999999998</v>
      </c>
      <c r="V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1246.3399999999999</v>
      </c>
      <c r="W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1264.56</v>
      </c>
      <c r="X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1180.4199999999998</v>
      </c>
      <c r="Y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1317.0299999999997</v>
      </c>
    </row>
    <row r="205" spans="1:27" x14ac:dyDescent="0.2">
      <c r="A205" s="83">
        <f t="shared" si="5"/>
        <v>42221</v>
      </c>
      <c r="B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1230.5499999999997</v>
      </c>
      <c r="C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1007.8800000000001</v>
      </c>
      <c r="D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948.87000000000012</v>
      </c>
      <c r="E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927.27</v>
      </c>
      <c r="F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899.86</v>
      </c>
      <c r="G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896.35000000000014</v>
      </c>
      <c r="H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940.80000000000007</v>
      </c>
      <c r="I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1031.28</v>
      </c>
      <c r="J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1027.49</v>
      </c>
      <c r="K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1221.5699999999997</v>
      </c>
      <c r="L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1311.12</v>
      </c>
      <c r="M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1399.2399999999998</v>
      </c>
      <c r="N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1400.6699999999998</v>
      </c>
      <c r="O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1400.4999999999998</v>
      </c>
      <c r="P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1425.5499999999997</v>
      </c>
      <c r="Q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1415.9099999999999</v>
      </c>
      <c r="R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1353.83</v>
      </c>
      <c r="S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1287.8899999999999</v>
      </c>
      <c r="T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1266.1399999999999</v>
      </c>
      <c r="U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1288.1799999999998</v>
      </c>
      <c r="V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1378.1</v>
      </c>
      <c r="W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1392.2399999999998</v>
      </c>
      <c r="X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1290.9899999999998</v>
      </c>
      <c r="Y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1410.9999999999998</v>
      </c>
    </row>
    <row r="206" spans="1:27" x14ac:dyDescent="0.2">
      <c r="A206" s="83">
        <f t="shared" si="5"/>
        <v>42222</v>
      </c>
      <c r="B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1269.9699999999998</v>
      </c>
      <c r="C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982.79000000000008</v>
      </c>
      <c r="D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963.85</v>
      </c>
      <c r="E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960.2</v>
      </c>
      <c r="F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931.16000000000008</v>
      </c>
      <c r="G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916.34</v>
      </c>
      <c r="H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968.04</v>
      </c>
      <c r="I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1085.6899999999998</v>
      </c>
      <c r="J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1015.1300000000001</v>
      </c>
      <c r="K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1222.2299999999998</v>
      </c>
      <c r="L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1315.3999999999999</v>
      </c>
      <c r="M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1340.0299999999997</v>
      </c>
      <c r="N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1315.4699999999998</v>
      </c>
      <c r="O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1337.6999999999998</v>
      </c>
      <c r="P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1354.35</v>
      </c>
      <c r="Q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1391.9499999999998</v>
      </c>
      <c r="R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1301.0499999999997</v>
      </c>
      <c r="S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1257.4799999999998</v>
      </c>
      <c r="T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1218.1199999999999</v>
      </c>
      <c r="U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1253.04</v>
      </c>
      <c r="V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1352.9699999999998</v>
      </c>
      <c r="W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1283.0699999999997</v>
      </c>
      <c r="X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1174.4399999999998</v>
      </c>
      <c r="Y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1343.4199999999998</v>
      </c>
    </row>
    <row r="207" spans="1:27" x14ac:dyDescent="0.2">
      <c r="A207" s="83">
        <f t="shared" si="5"/>
        <v>42223</v>
      </c>
      <c r="B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1171.9599999999998</v>
      </c>
      <c r="C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989.94</v>
      </c>
      <c r="D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967.18000000000006</v>
      </c>
      <c r="E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953.30000000000007</v>
      </c>
      <c r="F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945.19</v>
      </c>
      <c r="G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931.75</v>
      </c>
      <c r="H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958.19</v>
      </c>
      <c r="I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1069.99</v>
      </c>
      <c r="J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1007.0300000000001</v>
      </c>
      <c r="K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1238.8699999999999</v>
      </c>
      <c r="L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1317.2499999999998</v>
      </c>
      <c r="M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1338.4699999999998</v>
      </c>
      <c r="N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1311.1899999999998</v>
      </c>
      <c r="O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1375.8199999999997</v>
      </c>
      <c r="P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1375.4599999999998</v>
      </c>
      <c r="Q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1372.6399999999999</v>
      </c>
      <c r="R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1316.06</v>
      </c>
      <c r="S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1229.3799999999997</v>
      </c>
      <c r="T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1251.29</v>
      </c>
      <c r="U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1297.5499999999997</v>
      </c>
      <c r="V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1348.31</v>
      </c>
      <c r="W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1281.1799999999998</v>
      </c>
      <c r="X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1152.9599999999998</v>
      </c>
      <c r="Y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1315.1799999999998</v>
      </c>
    </row>
    <row r="208" spans="1:27" x14ac:dyDescent="0.2">
      <c r="A208" s="83">
        <f t="shared" si="5"/>
        <v>42224</v>
      </c>
      <c r="B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1113.8699999999999</v>
      </c>
      <c r="C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989.94</v>
      </c>
      <c r="D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956.7600000000001</v>
      </c>
      <c r="E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946.51</v>
      </c>
      <c r="F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930.55</v>
      </c>
      <c r="G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900.37</v>
      </c>
      <c r="H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945.49</v>
      </c>
      <c r="I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1068.8200000000002</v>
      </c>
      <c r="J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1295.4899999999998</v>
      </c>
      <c r="K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1203.4099999999999</v>
      </c>
      <c r="L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1262.3899999999999</v>
      </c>
      <c r="M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1283.8599999999999</v>
      </c>
      <c r="N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1284</v>
      </c>
      <c r="O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1276.3699999999999</v>
      </c>
      <c r="P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1255.3999999999996</v>
      </c>
      <c r="Q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1256.5099999999998</v>
      </c>
      <c r="R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1249.9699999999998</v>
      </c>
      <c r="S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1200.7799999999997</v>
      </c>
      <c r="T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1185.2699999999998</v>
      </c>
      <c r="U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1298.7799999999997</v>
      </c>
      <c r="V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1375.6999999999998</v>
      </c>
      <c r="W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1345.0599999999997</v>
      </c>
      <c r="X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1239.7799999999997</v>
      </c>
      <c r="Y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1043.06</v>
      </c>
    </row>
    <row r="209" spans="1:25" x14ac:dyDescent="0.2">
      <c r="A209" s="83">
        <f t="shared" si="5"/>
        <v>42225</v>
      </c>
      <c r="B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1142.8799999999999</v>
      </c>
      <c r="C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1013.4300000000001</v>
      </c>
      <c r="D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962.39</v>
      </c>
      <c r="E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960.38000000000011</v>
      </c>
      <c r="F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940.02</v>
      </c>
      <c r="G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918.99</v>
      </c>
      <c r="H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954.93000000000006</v>
      </c>
      <c r="I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1008.21</v>
      </c>
      <c r="J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1174.5999999999999</v>
      </c>
      <c r="K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1052.43</v>
      </c>
      <c r="L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1148.8999999999999</v>
      </c>
      <c r="M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1189.4399999999998</v>
      </c>
      <c r="N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1162.0599999999997</v>
      </c>
      <c r="O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1163.9399999999998</v>
      </c>
      <c r="P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1171.5399999999997</v>
      </c>
      <c r="Q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1174.3899999999999</v>
      </c>
      <c r="R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1188.9299999999998</v>
      </c>
      <c r="S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1167.9999999999998</v>
      </c>
      <c r="T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1139.4999999999998</v>
      </c>
      <c r="U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1271.2499999999998</v>
      </c>
      <c r="V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1322.29</v>
      </c>
      <c r="W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1323.5199999999998</v>
      </c>
      <c r="X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1186.6299999999999</v>
      </c>
      <c r="Y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1004.23</v>
      </c>
    </row>
    <row r="210" spans="1:25" x14ac:dyDescent="0.2">
      <c r="A210" s="83">
        <f t="shared" si="5"/>
        <v>42226</v>
      </c>
      <c r="B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1100.3599999999999</v>
      </c>
      <c r="C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987.51</v>
      </c>
      <c r="D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962.4</v>
      </c>
      <c r="E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943.77</v>
      </c>
      <c r="F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908.5</v>
      </c>
      <c r="G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902.8900000000001</v>
      </c>
      <c r="H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958.07</v>
      </c>
      <c r="I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1079.76</v>
      </c>
      <c r="J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994</v>
      </c>
      <c r="K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1225.6199999999999</v>
      </c>
      <c r="L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1308.3699999999999</v>
      </c>
      <c r="M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1343.3799999999997</v>
      </c>
      <c r="N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1303.5999999999999</v>
      </c>
      <c r="O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1464.85</v>
      </c>
      <c r="P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1491.37</v>
      </c>
      <c r="Q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1587.56</v>
      </c>
      <c r="R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1400.8199999999997</v>
      </c>
      <c r="S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1283.6699999999998</v>
      </c>
      <c r="T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1174.2199999999998</v>
      </c>
      <c r="U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1269.2099999999998</v>
      </c>
      <c r="V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1330.3999999999999</v>
      </c>
      <c r="W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1234.9899999999998</v>
      </c>
      <c r="X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1070.6099999999999</v>
      </c>
      <c r="Y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1270.8599999999997</v>
      </c>
    </row>
    <row r="211" spans="1:25" x14ac:dyDescent="0.2">
      <c r="A211" s="83">
        <f t="shared" si="5"/>
        <v>42227</v>
      </c>
      <c r="B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1274.9299999999998</v>
      </c>
      <c r="C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1010.6400000000001</v>
      </c>
      <c r="D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969.1</v>
      </c>
      <c r="E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943.91000000000008</v>
      </c>
      <c r="F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916.16000000000008</v>
      </c>
      <c r="G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904.55</v>
      </c>
      <c r="H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953.95</v>
      </c>
      <c r="I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1063.6299999999999</v>
      </c>
      <c r="J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993.34</v>
      </c>
      <c r="K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1318.8899999999999</v>
      </c>
      <c r="L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1434.0799999999997</v>
      </c>
      <c r="M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1455.1499999999999</v>
      </c>
      <c r="N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1323.6799999999998</v>
      </c>
      <c r="O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1346.5</v>
      </c>
      <c r="P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1707.4299999999998</v>
      </c>
      <c r="Q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1532.1499999999999</v>
      </c>
      <c r="R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1289.9699999999998</v>
      </c>
      <c r="S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1234.9499999999998</v>
      </c>
      <c r="T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1184.2399999999998</v>
      </c>
      <c r="U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1284.3599999999999</v>
      </c>
      <c r="V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1337.4499999999998</v>
      </c>
      <c r="W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1248.3499999999999</v>
      </c>
      <c r="X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1079.94</v>
      </c>
      <c r="Y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1267.2599999999998</v>
      </c>
    </row>
    <row r="212" spans="1:25" x14ac:dyDescent="0.2">
      <c r="A212" s="83">
        <f t="shared" si="5"/>
        <v>42228</v>
      </c>
      <c r="B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1025.51</v>
      </c>
      <c r="C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964.68000000000006</v>
      </c>
      <c r="D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933.96</v>
      </c>
      <c r="E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918.15</v>
      </c>
      <c r="F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902.8</v>
      </c>
      <c r="G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893.93000000000006</v>
      </c>
      <c r="H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942.21</v>
      </c>
      <c r="I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1032.3400000000001</v>
      </c>
      <c r="J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897.61</v>
      </c>
      <c r="K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1097.08</v>
      </c>
      <c r="L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1147.8499999999999</v>
      </c>
      <c r="M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1156.6099999999999</v>
      </c>
      <c r="N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1180.2299999999998</v>
      </c>
      <c r="O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1208.1999999999998</v>
      </c>
      <c r="P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1187.6099999999999</v>
      </c>
      <c r="Q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1184.0999999999999</v>
      </c>
      <c r="R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1140.7299999999998</v>
      </c>
      <c r="S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1134.0099999999998</v>
      </c>
      <c r="T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1128.9899999999998</v>
      </c>
      <c r="U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1258.3299999999997</v>
      </c>
      <c r="V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1262.2699999999998</v>
      </c>
      <c r="W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1251.9099999999999</v>
      </c>
      <c r="X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1157.4299999999998</v>
      </c>
      <c r="Y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1290.4199999999998</v>
      </c>
    </row>
    <row r="213" spans="1:25" x14ac:dyDescent="0.2">
      <c r="A213" s="83">
        <f t="shared" si="5"/>
        <v>42229</v>
      </c>
      <c r="B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1021.6700000000001</v>
      </c>
      <c r="C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948.49000000000012</v>
      </c>
      <c r="D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926.95</v>
      </c>
      <c r="E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907.00000000000011</v>
      </c>
      <c r="F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891.42000000000007</v>
      </c>
      <c r="G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888.23000000000013</v>
      </c>
      <c r="H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927.15000000000009</v>
      </c>
      <c r="I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1056.57</v>
      </c>
      <c r="J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948.36000000000013</v>
      </c>
      <c r="K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1133.3099999999997</v>
      </c>
      <c r="L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1213.1699999999998</v>
      </c>
      <c r="M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1262.1899999999998</v>
      </c>
      <c r="N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1225.8399999999999</v>
      </c>
      <c r="O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1231.8499999999999</v>
      </c>
      <c r="P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1239.8799999999997</v>
      </c>
      <c r="Q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1245.9999999999998</v>
      </c>
      <c r="R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1188.0799999999997</v>
      </c>
      <c r="S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1163.33</v>
      </c>
      <c r="T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1130.9399999999998</v>
      </c>
      <c r="U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1253.7399999999998</v>
      </c>
      <c r="V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1322.6599999999999</v>
      </c>
      <c r="W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1276.1699999999998</v>
      </c>
      <c r="X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1170.7099999999998</v>
      </c>
      <c r="Y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1199.2899999999997</v>
      </c>
    </row>
    <row r="214" spans="1:25" x14ac:dyDescent="0.2">
      <c r="A214" s="83">
        <f t="shared" si="5"/>
        <v>42230</v>
      </c>
      <c r="B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1010.72</v>
      </c>
      <c r="C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949.40000000000009</v>
      </c>
      <c r="D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932.77</v>
      </c>
      <c r="E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915.72</v>
      </c>
      <c r="F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891.6</v>
      </c>
      <c r="G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892.65</v>
      </c>
      <c r="H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936.07000000000016</v>
      </c>
      <c r="I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1041.3499999999999</v>
      </c>
      <c r="J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974.44</v>
      </c>
      <c r="K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1158.8899999999999</v>
      </c>
      <c r="L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1208.9599999999998</v>
      </c>
      <c r="M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1241.0099999999998</v>
      </c>
      <c r="N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1229.0899999999999</v>
      </c>
      <c r="O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1278.4799999999998</v>
      </c>
      <c r="P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1292.7099999999998</v>
      </c>
      <c r="Q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1301.1799999999998</v>
      </c>
      <c r="R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1239.0199999999998</v>
      </c>
      <c r="S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1191.6599999999999</v>
      </c>
      <c r="T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1157.7499999999998</v>
      </c>
      <c r="U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1248.4299999999998</v>
      </c>
      <c r="V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1358.2099999999998</v>
      </c>
      <c r="W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1300.8899999999999</v>
      </c>
      <c r="X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1165.9899999999998</v>
      </c>
      <c r="Y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1253.9499999999998</v>
      </c>
    </row>
    <row r="215" spans="1:25" x14ac:dyDescent="0.2">
      <c r="A215" s="83">
        <f t="shared" si="5"/>
        <v>42231</v>
      </c>
      <c r="B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1173.4899999999998</v>
      </c>
      <c r="C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1082.75</v>
      </c>
      <c r="D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1013.95</v>
      </c>
      <c r="E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992.61</v>
      </c>
      <c r="F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968.49</v>
      </c>
      <c r="G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949.94</v>
      </c>
      <c r="H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962.60000000000014</v>
      </c>
      <c r="I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1041.82</v>
      </c>
      <c r="J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1230.4799999999998</v>
      </c>
      <c r="K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1253.2799999999997</v>
      </c>
      <c r="L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1355.5499999999997</v>
      </c>
      <c r="M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1427.4399999999998</v>
      </c>
      <c r="N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1397.9299999999998</v>
      </c>
      <c r="O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1430.36</v>
      </c>
      <c r="P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1445.58</v>
      </c>
      <c r="Q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1393.4199999999998</v>
      </c>
      <c r="R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1371.6999999999998</v>
      </c>
      <c r="S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1360.0799999999997</v>
      </c>
      <c r="T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1335.4599999999998</v>
      </c>
      <c r="U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1399.9499999999998</v>
      </c>
      <c r="V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1499.7099999999998</v>
      </c>
      <c r="W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1434.5499999999997</v>
      </c>
      <c r="X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1344.1599999999999</v>
      </c>
      <c r="Y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1137</v>
      </c>
    </row>
    <row r="216" spans="1:25" x14ac:dyDescent="0.2">
      <c r="A216" s="83">
        <f t="shared" si="5"/>
        <v>42232</v>
      </c>
      <c r="B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1044.53</v>
      </c>
      <c r="C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953.18000000000006</v>
      </c>
      <c r="D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925.49</v>
      </c>
      <c r="E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903</v>
      </c>
      <c r="F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891.09</v>
      </c>
      <c r="G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880.1400000000001</v>
      </c>
      <c r="H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878.86</v>
      </c>
      <c r="I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888.57</v>
      </c>
      <c r="J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999.74</v>
      </c>
      <c r="K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993.78000000000009</v>
      </c>
      <c r="L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1099.7599999999998</v>
      </c>
      <c r="M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1073.5999999999999</v>
      </c>
      <c r="N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1100.7299999999998</v>
      </c>
      <c r="O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1108.83</v>
      </c>
      <c r="P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1091.3799999999999</v>
      </c>
      <c r="Q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1100.7299999999998</v>
      </c>
      <c r="R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1099.0999999999997</v>
      </c>
      <c r="S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1063.96</v>
      </c>
      <c r="T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1070.71</v>
      </c>
      <c r="U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1179.6199999999999</v>
      </c>
      <c r="V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1337.04</v>
      </c>
      <c r="W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1254.0999999999999</v>
      </c>
      <c r="X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1159.6899999999998</v>
      </c>
      <c r="Y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954.75</v>
      </c>
    </row>
    <row r="217" spans="1:25" x14ac:dyDescent="0.2">
      <c r="A217" s="83">
        <f t="shared" si="5"/>
        <v>42233</v>
      </c>
      <c r="B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1067.43</v>
      </c>
      <c r="C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966.38000000000011</v>
      </c>
      <c r="D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946.33</v>
      </c>
      <c r="E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934.76</v>
      </c>
      <c r="F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910.56999999999994</v>
      </c>
      <c r="G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915.41000000000008</v>
      </c>
      <c r="H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945.16</v>
      </c>
      <c r="I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1028.28</v>
      </c>
      <c r="J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987.3900000000001</v>
      </c>
      <c r="K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1172.9599999999998</v>
      </c>
      <c r="L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1275.4799999999998</v>
      </c>
      <c r="M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1299.32</v>
      </c>
      <c r="N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1258.8699999999999</v>
      </c>
      <c r="O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1278.58</v>
      </c>
      <c r="P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1286.5599999999997</v>
      </c>
      <c r="Q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1267.7899999999997</v>
      </c>
      <c r="R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1219.5599999999997</v>
      </c>
      <c r="S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1215.8399999999999</v>
      </c>
      <c r="T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1166.4599999999998</v>
      </c>
      <c r="U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1259.3899999999999</v>
      </c>
      <c r="V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1376.7699999999998</v>
      </c>
      <c r="W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1326.2699999999998</v>
      </c>
      <c r="X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1178.7399999999998</v>
      </c>
      <c r="Y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1258.6599999999999</v>
      </c>
    </row>
    <row r="218" spans="1:25" x14ac:dyDescent="0.2">
      <c r="A218" s="83">
        <f t="shared" si="5"/>
        <v>42234</v>
      </c>
      <c r="B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1030.1000000000001</v>
      </c>
      <c r="C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961.54</v>
      </c>
      <c r="D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945.15</v>
      </c>
      <c r="E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939.34</v>
      </c>
      <c r="F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910.9</v>
      </c>
      <c r="G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914.42000000000007</v>
      </c>
      <c r="H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938.5200000000001</v>
      </c>
      <c r="I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1043.73</v>
      </c>
      <c r="J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992.19</v>
      </c>
      <c r="K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1164.8999999999999</v>
      </c>
      <c r="L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1253.8099999999997</v>
      </c>
      <c r="M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1260.9599999999998</v>
      </c>
      <c r="N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1230.1399999999999</v>
      </c>
      <c r="O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1248.6199999999999</v>
      </c>
      <c r="P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1258.2799999999997</v>
      </c>
      <c r="Q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1244.9699999999998</v>
      </c>
      <c r="R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1199.1399999999999</v>
      </c>
      <c r="S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1198.2399999999998</v>
      </c>
      <c r="T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1169.0899999999997</v>
      </c>
      <c r="U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1242.2399999999998</v>
      </c>
      <c r="V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1340.6599999999999</v>
      </c>
      <c r="W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1304.3999999999999</v>
      </c>
      <c r="X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1181.2599999999998</v>
      </c>
      <c r="Y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1239.4799999999998</v>
      </c>
    </row>
    <row r="219" spans="1:25" x14ac:dyDescent="0.2">
      <c r="A219" s="83">
        <f t="shared" si="5"/>
        <v>42235</v>
      </c>
      <c r="B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1018.44</v>
      </c>
      <c r="C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959.47</v>
      </c>
      <c r="D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917.8</v>
      </c>
      <c r="E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902.87000000000012</v>
      </c>
      <c r="F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871.82</v>
      </c>
      <c r="G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896.19</v>
      </c>
      <c r="H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936.93</v>
      </c>
      <c r="I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1037.05</v>
      </c>
      <c r="J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979.62</v>
      </c>
      <c r="K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1163.9099999999999</v>
      </c>
      <c r="L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1218.1399999999999</v>
      </c>
      <c r="M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1229.8599999999997</v>
      </c>
      <c r="N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1231.1899999999998</v>
      </c>
      <c r="O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1249.6299999999999</v>
      </c>
      <c r="P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1260.1599999999999</v>
      </c>
      <c r="Q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1259.6799999999998</v>
      </c>
      <c r="R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1199.54</v>
      </c>
      <c r="S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1200.9799999999998</v>
      </c>
      <c r="T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1165.77</v>
      </c>
      <c r="U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1243.3899999999999</v>
      </c>
      <c r="V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1345.1499999999999</v>
      </c>
      <c r="W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1309.1399999999999</v>
      </c>
      <c r="X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1174.2199999999998</v>
      </c>
      <c r="Y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1240.1399999999999</v>
      </c>
    </row>
    <row r="220" spans="1:25" x14ac:dyDescent="0.2">
      <c r="A220" s="83">
        <f t="shared" si="5"/>
        <v>42236</v>
      </c>
      <c r="B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1032.45</v>
      </c>
      <c r="C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978.08000000000015</v>
      </c>
      <c r="D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945.59</v>
      </c>
      <c r="E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921.17000000000007</v>
      </c>
      <c r="F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904.05000000000007</v>
      </c>
      <c r="G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912.34000000000015</v>
      </c>
      <c r="H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947.93000000000006</v>
      </c>
      <c r="I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1040.47</v>
      </c>
      <c r="J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1062.72</v>
      </c>
      <c r="K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1204.1499999999999</v>
      </c>
      <c r="L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1239.6999999999998</v>
      </c>
      <c r="M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1255.77</v>
      </c>
      <c r="N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1241.4699999999998</v>
      </c>
      <c r="O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1233.4299999999998</v>
      </c>
      <c r="P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1237.4699999999998</v>
      </c>
      <c r="Q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1226.7199999999998</v>
      </c>
      <c r="R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1210.6499999999996</v>
      </c>
      <c r="S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1207.81</v>
      </c>
      <c r="T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1232.0299999999997</v>
      </c>
      <c r="U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1294.8599999999999</v>
      </c>
      <c r="V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1362.2799999999997</v>
      </c>
      <c r="W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1316.8899999999999</v>
      </c>
      <c r="X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1174.9399999999998</v>
      </c>
      <c r="Y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1349.59</v>
      </c>
    </row>
    <row r="221" spans="1:25" x14ac:dyDescent="0.2">
      <c r="A221" s="83">
        <f t="shared" si="5"/>
        <v>42237</v>
      </c>
      <c r="B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1025.95</v>
      </c>
      <c r="C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968.91000000000008</v>
      </c>
      <c r="D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941.99</v>
      </c>
      <c r="E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924.97</v>
      </c>
      <c r="F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907.54000000000008</v>
      </c>
      <c r="G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913.51</v>
      </c>
      <c r="H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946.73</v>
      </c>
      <c r="I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1042.1300000000001</v>
      </c>
      <c r="J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1023.9000000000001</v>
      </c>
      <c r="K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1209.0299999999997</v>
      </c>
      <c r="L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1254.5399999999997</v>
      </c>
      <c r="M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1269.7099999999998</v>
      </c>
      <c r="N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1270.6199999999999</v>
      </c>
      <c r="O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1274.5999999999999</v>
      </c>
      <c r="P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1248.8999999999999</v>
      </c>
      <c r="Q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1245.7699999999998</v>
      </c>
      <c r="R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1201.9099999999999</v>
      </c>
      <c r="S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1182.25</v>
      </c>
      <c r="T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1162.2299999999998</v>
      </c>
      <c r="U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1287.2099999999998</v>
      </c>
      <c r="V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1343.35</v>
      </c>
      <c r="W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1321.5699999999997</v>
      </c>
      <c r="X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1138.6799999999998</v>
      </c>
      <c r="Y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1231.4899999999998</v>
      </c>
    </row>
    <row r="222" spans="1:25" x14ac:dyDescent="0.2">
      <c r="A222" s="83">
        <f t="shared" si="5"/>
        <v>42238</v>
      </c>
      <c r="B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1140.6299999999999</v>
      </c>
      <c r="C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1048.45</v>
      </c>
      <c r="D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1005.8800000000001</v>
      </c>
      <c r="E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1001.4900000000001</v>
      </c>
      <c r="F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956.23</v>
      </c>
      <c r="G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936</v>
      </c>
      <c r="H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961.48</v>
      </c>
      <c r="I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1030.19</v>
      </c>
      <c r="J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1302.7999999999997</v>
      </c>
      <c r="K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1178.0699999999997</v>
      </c>
      <c r="L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1226.6799999999998</v>
      </c>
      <c r="M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1245.2099999999998</v>
      </c>
      <c r="N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1253.54</v>
      </c>
      <c r="O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1256.29</v>
      </c>
      <c r="P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1262.1199999999999</v>
      </c>
      <c r="Q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1248.6499999999999</v>
      </c>
      <c r="R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1061.22</v>
      </c>
      <c r="S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1235.7199999999998</v>
      </c>
      <c r="T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1245.1099999999999</v>
      </c>
      <c r="U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1365.81</v>
      </c>
      <c r="V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1375.6899999999998</v>
      </c>
      <c r="W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1397.87</v>
      </c>
      <c r="X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1225.9799999999998</v>
      </c>
      <c r="Y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1084.6799999999998</v>
      </c>
    </row>
    <row r="223" spans="1:25" x14ac:dyDescent="0.2">
      <c r="A223" s="83">
        <f t="shared" si="5"/>
        <v>42239</v>
      </c>
      <c r="B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1113.1699999999998</v>
      </c>
      <c r="C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1007.47</v>
      </c>
      <c r="D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956.30000000000007</v>
      </c>
      <c r="E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940.37</v>
      </c>
      <c r="F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917.58</v>
      </c>
      <c r="G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888.35</v>
      </c>
      <c r="H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908.43000000000006</v>
      </c>
      <c r="I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957.87</v>
      </c>
      <c r="J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1108.1799999999998</v>
      </c>
      <c r="K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1068.29</v>
      </c>
      <c r="L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1107.3599999999997</v>
      </c>
      <c r="M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1128.9499999999998</v>
      </c>
      <c r="N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1140.81</v>
      </c>
      <c r="O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1144.83</v>
      </c>
      <c r="P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1144.6299999999999</v>
      </c>
      <c r="Q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1116.4899999999998</v>
      </c>
      <c r="R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972.65000000000009</v>
      </c>
      <c r="S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1104.8699999999999</v>
      </c>
      <c r="T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1132.0699999999997</v>
      </c>
      <c r="U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1232.0699999999997</v>
      </c>
      <c r="V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1277.9699999999998</v>
      </c>
      <c r="W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1240.7299999999998</v>
      </c>
      <c r="X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1130.7999999999997</v>
      </c>
      <c r="Y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982.69</v>
      </c>
    </row>
    <row r="224" spans="1:25" x14ac:dyDescent="0.2">
      <c r="A224" s="83">
        <f t="shared" si="5"/>
        <v>42240</v>
      </c>
      <c r="B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1014.05</v>
      </c>
      <c r="C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970.17000000000007</v>
      </c>
      <c r="D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917.6</v>
      </c>
      <c r="E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910.7</v>
      </c>
      <c r="F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906.17000000000007</v>
      </c>
      <c r="G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898.94</v>
      </c>
      <c r="H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932.11</v>
      </c>
      <c r="I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1015.8800000000001</v>
      </c>
      <c r="J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1018.72</v>
      </c>
      <c r="K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1139.5299999999997</v>
      </c>
      <c r="L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1158.2099999999998</v>
      </c>
      <c r="M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1162.4899999999998</v>
      </c>
      <c r="N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1119.7099999999998</v>
      </c>
      <c r="O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1126.0099999999998</v>
      </c>
      <c r="P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1108.7199999999998</v>
      </c>
      <c r="Q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1092.2099999999998</v>
      </c>
      <c r="R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1065.01</v>
      </c>
      <c r="S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1061.79</v>
      </c>
      <c r="T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1092.4299999999998</v>
      </c>
      <c r="U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1214.6199999999999</v>
      </c>
      <c r="V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1262.4399999999998</v>
      </c>
      <c r="W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1217.0999999999999</v>
      </c>
      <c r="X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1093.1599999999999</v>
      </c>
      <c r="Y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1199.08</v>
      </c>
    </row>
    <row r="225" spans="1:27" x14ac:dyDescent="0.2">
      <c r="A225" s="83">
        <f t="shared" si="5"/>
        <v>42241</v>
      </c>
      <c r="B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1011.27</v>
      </c>
      <c r="C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949.40000000000009</v>
      </c>
      <c r="D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925.08</v>
      </c>
      <c r="E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914.12</v>
      </c>
      <c r="F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907.58</v>
      </c>
      <c r="G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901.54000000000008</v>
      </c>
      <c r="H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935.93000000000006</v>
      </c>
      <c r="I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1039.5</v>
      </c>
      <c r="J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992.32</v>
      </c>
      <c r="K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1087.58</v>
      </c>
      <c r="L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1136.6799999999998</v>
      </c>
      <c r="M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1137.1299999999997</v>
      </c>
      <c r="N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1083.8399999999999</v>
      </c>
      <c r="O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1082.8999999999999</v>
      </c>
      <c r="P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1066</v>
      </c>
      <c r="Q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1066.1500000000001</v>
      </c>
      <c r="R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1063.6199999999999</v>
      </c>
      <c r="S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1060.78</v>
      </c>
      <c r="T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1090.6899999999998</v>
      </c>
      <c r="U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1213.7199999999998</v>
      </c>
      <c r="V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1265.07</v>
      </c>
      <c r="W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1226.4199999999998</v>
      </c>
      <c r="X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1065.71</v>
      </c>
      <c r="Y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1280.3399999999997</v>
      </c>
    </row>
    <row r="226" spans="1:27" x14ac:dyDescent="0.2">
      <c r="A226" s="83">
        <f t="shared" si="5"/>
        <v>42242</v>
      </c>
      <c r="B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966.23</v>
      </c>
      <c r="C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899.88</v>
      </c>
      <c r="D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867.03</v>
      </c>
      <c r="E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866.19</v>
      </c>
      <c r="F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803.5</v>
      </c>
      <c r="G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870.12</v>
      </c>
      <c r="H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900.06</v>
      </c>
      <c r="I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964.08</v>
      </c>
      <c r="J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893.58</v>
      </c>
      <c r="K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996.95</v>
      </c>
      <c r="L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1053.8700000000001</v>
      </c>
      <c r="M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1081.3099999999997</v>
      </c>
      <c r="N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1035.5800000000002</v>
      </c>
      <c r="O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1021.6</v>
      </c>
      <c r="P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1017.3600000000001</v>
      </c>
      <c r="Q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1007.44</v>
      </c>
      <c r="R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1010.69</v>
      </c>
      <c r="S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1009.95</v>
      </c>
      <c r="T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1021.3800000000001</v>
      </c>
      <c r="U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1154.4299999999998</v>
      </c>
      <c r="V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1175.2299999999998</v>
      </c>
      <c r="W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1123.7499999999998</v>
      </c>
      <c r="X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1003.49</v>
      </c>
      <c r="Y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1095.7799999999997</v>
      </c>
    </row>
    <row r="227" spans="1:27" x14ac:dyDescent="0.2">
      <c r="A227" s="83">
        <f t="shared" si="5"/>
        <v>42243</v>
      </c>
      <c r="B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984.95</v>
      </c>
      <c r="C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936.65000000000009</v>
      </c>
      <c r="D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903.97</v>
      </c>
      <c r="E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897.8</v>
      </c>
      <c r="F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899.80000000000007</v>
      </c>
      <c r="G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899.4</v>
      </c>
      <c r="H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928.61</v>
      </c>
      <c r="I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991.7</v>
      </c>
      <c r="J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943.84000000000015</v>
      </c>
      <c r="K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1066.47</v>
      </c>
      <c r="L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1095.8999999999999</v>
      </c>
      <c r="M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1146.2499999999998</v>
      </c>
      <c r="N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1111.5</v>
      </c>
      <c r="O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1124.9699999999998</v>
      </c>
      <c r="P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1109.5599999999997</v>
      </c>
      <c r="Q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1109.3399999999997</v>
      </c>
      <c r="R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1075.7</v>
      </c>
      <c r="S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1107.3999999999999</v>
      </c>
      <c r="T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1170.9899999999998</v>
      </c>
      <c r="U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1262.7399999999998</v>
      </c>
      <c r="V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1253.3599999999999</v>
      </c>
      <c r="W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1214.1599999999999</v>
      </c>
      <c r="X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1063.23</v>
      </c>
      <c r="Y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1125.8999999999999</v>
      </c>
      <c r="AA227" s="84"/>
    </row>
    <row r="228" spans="1:27" x14ac:dyDescent="0.2">
      <c r="A228" s="83">
        <f t="shared" si="5"/>
        <v>42244</v>
      </c>
      <c r="B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966.34</v>
      </c>
      <c r="C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916.38</v>
      </c>
      <c r="D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891.56000000000006</v>
      </c>
      <c r="E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886.86000000000013</v>
      </c>
      <c r="F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885.91000000000008</v>
      </c>
      <c r="G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889.57999999999993</v>
      </c>
      <c r="H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930.73</v>
      </c>
      <c r="I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1023.0300000000001</v>
      </c>
      <c r="J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953.56000000000006</v>
      </c>
      <c r="K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1090.4299999999998</v>
      </c>
      <c r="L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1163.2999999999997</v>
      </c>
      <c r="M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1183.6699999999998</v>
      </c>
      <c r="N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1156.9099999999999</v>
      </c>
      <c r="O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1143.6999999999998</v>
      </c>
      <c r="P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1112.56</v>
      </c>
      <c r="Q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1080.8899999999999</v>
      </c>
      <c r="R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1073.44</v>
      </c>
      <c r="S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1068.99</v>
      </c>
      <c r="T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1088.3499999999999</v>
      </c>
      <c r="U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1245.5199999999998</v>
      </c>
      <c r="V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1249.5199999999998</v>
      </c>
      <c r="W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1204.9399999999998</v>
      </c>
      <c r="X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1053.27</v>
      </c>
      <c r="Y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1093.2599999999998</v>
      </c>
    </row>
    <row r="229" spans="1:27" x14ac:dyDescent="0.2">
      <c r="A229" s="83">
        <f t="shared" si="5"/>
        <v>42245</v>
      </c>
      <c r="B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1010.04</v>
      </c>
      <c r="C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962.2700000000001</v>
      </c>
      <c r="D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931.22</v>
      </c>
      <c r="E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922.81</v>
      </c>
      <c r="F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915.59000000000015</v>
      </c>
      <c r="G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891.2</v>
      </c>
      <c r="H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916.25</v>
      </c>
      <c r="I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951.37</v>
      </c>
      <c r="J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1074.17</v>
      </c>
      <c r="K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967.33</v>
      </c>
      <c r="L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1013.4300000000001</v>
      </c>
      <c r="M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1018.53</v>
      </c>
      <c r="N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992.29000000000008</v>
      </c>
      <c r="O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981.96</v>
      </c>
      <c r="P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975.72</v>
      </c>
      <c r="Q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973.92000000000007</v>
      </c>
      <c r="R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1006.6800000000001</v>
      </c>
      <c r="S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1003.89</v>
      </c>
      <c r="T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1008.4200000000001</v>
      </c>
      <c r="U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1188.9499999999998</v>
      </c>
      <c r="V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1231.8999999999999</v>
      </c>
      <c r="W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1224.3699999999999</v>
      </c>
      <c r="X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1099.1199999999999</v>
      </c>
      <c r="Y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944.11</v>
      </c>
    </row>
    <row r="230" spans="1:27" x14ac:dyDescent="0.2">
      <c r="A230" s="83">
        <f t="shared" si="5"/>
        <v>42246</v>
      </c>
      <c r="B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1025.3699999999999</v>
      </c>
      <c r="C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956.80000000000007</v>
      </c>
      <c r="D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923.62</v>
      </c>
      <c r="E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912.00000000000011</v>
      </c>
      <c r="F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908.86</v>
      </c>
      <c r="G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880.42000000000007</v>
      </c>
      <c r="H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891.3900000000001</v>
      </c>
      <c r="I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901.83000000000015</v>
      </c>
      <c r="J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977.2600000000001</v>
      </c>
      <c r="K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900.19</v>
      </c>
      <c r="L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954.76</v>
      </c>
      <c r="M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988.31000000000006</v>
      </c>
      <c r="N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975.8900000000001</v>
      </c>
      <c r="O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966.05000000000007</v>
      </c>
      <c r="P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963.02</v>
      </c>
      <c r="Q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936.87</v>
      </c>
      <c r="R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921.58</v>
      </c>
      <c r="S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918.61</v>
      </c>
      <c r="T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989.88</v>
      </c>
      <c r="U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1162.6699999999998</v>
      </c>
      <c r="V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1207.1699999999998</v>
      </c>
      <c r="W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1157.5899999999997</v>
      </c>
      <c r="X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1060.8599999999999</v>
      </c>
      <c r="Y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931.16000000000008</v>
      </c>
    </row>
    <row r="231" spans="1:27" x14ac:dyDescent="0.2">
      <c r="A231" s="83">
        <f t="shared" si="5"/>
        <v>42247</v>
      </c>
      <c r="B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1003.6500000000001</v>
      </c>
      <c r="C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947.32</v>
      </c>
      <c r="D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924.17</v>
      </c>
      <c r="E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907.25</v>
      </c>
      <c r="F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908.24</v>
      </c>
      <c r="G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901.81</v>
      </c>
      <c r="H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921.75</v>
      </c>
      <c r="I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1001.3900000000001</v>
      </c>
      <c r="J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947.93000000000006</v>
      </c>
      <c r="K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1061.76</v>
      </c>
      <c r="L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1089.2499999999998</v>
      </c>
      <c r="M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1081.6499999999999</v>
      </c>
      <c r="N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1059.98</v>
      </c>
      <c r="O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1052.3</v>
      </c>
      <c r="P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1026.56</v>
      </c>
      <c r="Q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1033.51</v>
      </c>
      <c r="R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1005.2900000000001</v>
      </c>
      <c r="S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979.99000000000012</v>
      </c>
      <c r="T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1004.47</v>
      </c>
      <c r="U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1179.4399999999998</v>
      </c>
      <c r="V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1228.4599999999998</v>
      </c>
      <c r="W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1148.6299999999997</v>
      </c>
      <c r="X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1041.46</v>
      </c>
      <c r="Y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1087.8199999999997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158</v>
      </c>
    </row>
    <row r="234" spans="1:27" ht="12.75" x14ac:dyDescent="0.2">
      <c r="A234" s="171" t="s">
        <v>49</v>
      </c>
      <c r="B234" s="182" t="s">
        <v>128</v>
      </c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4"/>
    </row>
    <row r="235" spans="1:27" ht="12.75" x14ac:dyDescent="0.2">
      <c r="A235" s="172"/>
      <c r="B235" s="185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7"/>
    </row>
    <row r="236" spans="1:27" ht="12.75" x14ac:dyDescent="0.2">
      <c r="A236" s="172"/>
      <c r="B236" s="174" t="s">
        <v>129</v>
      </c>
      <c r="C236" s="165" t="s">
        <v>130</v>
      </c>
      <c r="D236" s="165" t="s">
        <v>131</v>
      </c>
      <c r="E236" s="165" t="s">
        <v>132</v>
      </c>
      <c r="F236" s="165" t="s">
        <v>133</v>
      </c>
      <c r="G236" s="165" t="s">
        <v>134</v>
      </c>
      <c r="H236" s="165" t="s">
        <v>135</v>
      </c>
      <c r="I236" s="165" t="s">
        <v>136</v>
      </c>
      <c r="J236" s="165" t="s">
        <v>137</v>
      </c>
      <c r="K236" s="165" t="s">
        <v>138</v>
      </c>
      <c r="L236" s="165" t="s">
        <v>139</v>
      </c>
      <c r="M236" s="165" t="s">
        <v>140</v>
      </c>
      <c r="N236" s="176" t="s">
        <v>141</v>
      </c>
      <c r="O236" s="165" t="s">
        <v>142</v>
      </c>
      <c r="P236" s="165" t="s">
        <v>143</v>
      </c>
      <c r="Q236" s="165" t="s">
        <v>144</v>
      </c>
      <c r="R236" s="165" t="s">
        <v>145</v>
      </c>
      <c r="S236" s="165" t="s">
        <v>146</v>
      </c>
      <c r="T236" s="165" t="s">
        <v>147</v>
      </c>
      <c r="U236" s="165" t="s">
        <v>148</v>
      </c>
      <c r="V236" s="165" t="s">
        <v>149</v>
      </c>
      <c r="W236" s="165" t="s">
        <v>150</v>
      </c>
      <c r="X236" s="165" t="s">
        <v>151</v>
      </c>
      <c r="Y236" s="165" t="s">
        <v>152</v>
      </c>
    </row>
    <row r="237" spans="1:27" ht="12.75" x14ac:dyDescent="0.2">
      <c r="A237" s="173"/>
      <c r="B237" s="175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77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</row>
    <row r="238" spans="1:27" x14ac:dyDescent="0.2">
      <c r="A238" s="83">
        <f>A201</f>
        <v>42217</v>
      </c>
      <c r="B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1110.0299999999997</v>
      </c>
      <c r="C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969.04000000000008</v>
      </c>
      <c r="D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876.18000000000006</v>
      </c>
      <c r="E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858.16000000000008</v>
      </c>
      <c r="F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848.53</v>
      </c>
      <c r="G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846.64</v>
      </c>
      <c r="H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841.23</v>
      </c>
      <c r="I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889.34</v>
      </c>
      <c r="J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1000.0600000000001</v>
      </c>
      <c r="K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1013.77</v>
      </c>
      <c r="L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1092.3699999999999</v>
      </c>
      <c r="M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1168.7699999999998</v>
      </c>
      <c r="N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1119.7899999999997</v>
      </c>
      <c r="O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1116.0199999999998</v>
      </c>
      <c r="P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1114.05</v>
      </c>
      <c r="Q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1153.9999999999998</v>
      </c>
      <c r="R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1089.7899999999997</v>
      </c>
      <c r="S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1115.06</v>
      </c>
      <c r="T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1089.8799999999999</v>
      </c>
      <c r="U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1146.3899999999999</v>
      </c>
      <c r="V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1183.2199999999998</v>
      </c>
      <c r="W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1232.0499999999997</v>
      </c>
      <c r="X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1160.4599999999998</v>
      </c>
      <c r="Y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977.78</v>
      </c>
    </row>
    <row r="239" spans="1:27" x14ac:dyDescent="0.2">
      <c r="A239" s="83">
        <f t="shared" ref="A239:A268" si="6">A202</f>
        <v>42218</v>
      </c>
      <c r="B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1027.3600000000001</v>
      </c>
      <c r="C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892.99</v>
      </c>
      <c r="D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865.47</v>
      </c>
      <c r="E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854.18000000000006</v>
      </c>
      <c r="F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831.16000000000008</v>
      </c>
      <c r="G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815.47</v>
      </c>
      <c r="H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840.54000000000008</v>
      </c>
      <c r="I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868.8900000000001</v>
      </c>
      <c r="J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966.10000000000014</v>
      </c>
      <c r="K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942.25</v>
      </c>
      <c r="L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1048.8399999999999</v>
      </c>
      <c r="M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1062.92</v>
      </c>
      <c r="N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1075.1400000000001</v>
      </c>
      <c r="O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1058.93</v>
      </c>
      <c r="P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1061.1500000000001</v>
      </c>
      <c r="Q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1060.54</v>
      </c>
      <c r="R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1059.78</v>
      </c>
      <c r="S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1027.67</v>
      </c>
      <c r="T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1027.32</v>
      </c>
      <c r="U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1024.8800000000001</v>
      </c>
      <c r="V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1166.8399999999999</v>
      </c>
      <c r="W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1199.8899999999999</v>
      </c>
      <c r="X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1104.0299999999997</v>
      </c>
      <c r="Y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982.07999999999993</v>
      </c>
    </row>
    <row r="240" spans="1:27" x14ac:dyDescent="0.2">
      <c r="A240" s="83">
        <f t="shared" si="6"/>
        <v>42219</v>
      </c>
      <c r="B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957.73000000000013</v>
      </c>
      <c r="C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876.69</v>
      </c>
      <c r="D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847.59</v>
      </c>
      <c r="E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832.18000000000006</v>
      </c>
      <c r="F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818.8900000000001</v>
      </c>
      <c r="G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820.33</v>
      </c>
      <c r="H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836.63000000000011</v>
      </c>
      <c r="I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966.67</v>
      </c>
      <c r="J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907.72</v>
      </c>
      <c r="K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1059.27</v>
      </c>
      <c r="L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1177.1499999999999</v>
      </c>
      <c r="M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1196.52</v>
      </c>
      <c r="N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1176.2999999999997</v>
      </c>
      <c r="O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1166.5899999999999</v>
      </c>
      <c r="P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1163.8099999999997</v>
      </c>
      <c r="Q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1171.1699999999998</v>
      </c>
      <c r="R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1167.8499999999999</v>
      </c>
      <c r="S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1118.5999999999999</v>
      </c>
      <c r="T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1089.8599999999999</v>
      </c>
      <c r="U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1091.83</v>
      </c>
      <c r="V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1172.7699999999998</v>
      </c>
      <c r="W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1219.8999999999999</v>
      </c>
      <c r="X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1132.3399999999999</v>
      </c>
      <c r="Y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1222.7299999999998</v>
      </c>
    </row>
    <row r="241" spans="1:25" x14ac:dyDescent="0.2">
      <c r="A241" s="83">
        <f t="shared" si="6"/>
        <v>42220</v>
      </c>
      <c r="B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953.67000000000007</v>
      </c>
      <c r="C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827.95</v>
      </c>
      <c r="D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801.25</v>
      </c>
      <c r="E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792.3900000000001</v>
      </c>
      <c r="F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787.00000000000011</v>
      </c>
      <c r="G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788.94</v>
      </c>
      <c r="H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793.62000000000012</v>
      </c>
      <c r="I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900.47</v>
      </c>
      <c r="J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885.3900000000001</v>
      </c>
      <c r="K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1065.6399999999999</v>
      </c>
      <c r="L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1135.4399999999998</v>
      </c>
      <c r="M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1178.6399999999999</v>
      </c>
      <c r="N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1140.4799999999998</v>
      </c>
      <c r="O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1134.6799999999998</v>
      </c>
      <c r="P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1137.2499999999998</v>
      </c>
      <c r="Q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1138.2699999999998</v>
      </c>
      <c r="R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1100.0299999999997</v>
      </c>
      <c r="S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1082.79</v>
      </c>
      <c r="T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1066.02</v>
      </c>
      <c r="U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1094.0299999999997</v>
      </c>
      <c r="V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1142.5199999999998</v>
      </c>
      <c r="W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1159.1399999999999</v>
      </c>
      <c r="X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1082.3699999999999</v>
      </c>
      <c r="Y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1207.0299999999997</v>
      </c>
    </row>
    <row r="242" spans="1:25" x14ac:dyDescent="0.2">
      <c r="A242" s="83">
        <f t="shared" si="6"/>
        <v>42221</v>
      </c>
      <c r="B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1128.1099999999999</v>
      </c>
      <c r="C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924.92000000000007</v>
      </c>
      <c r="D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871.06000000000006</v>
      </c>
      <c r="E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851.36</v>
      </c>
      <c r="F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826.35</v>
      </c>
      <c r="G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823.1400000000001</v>
      </c>
      <c r="H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863.7</v>
      </c>
      <c r="I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946.2700000000001</v>
      </c>
      <c r="J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942.81000000000006</v>
      </c>
      <c r="K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1119.9199999999998</v>
      </c>
      <c r="L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1201.6399999999999</v>
      </c>
      <c r="M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1282.0499999999997</v>
      </c>
      <c r="N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1283.3499999999999</v>
      </c>
      <c r="O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1283.1999999999998</v>
      </c>
      <c r="P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1306.06</v>
      </c>
      <c r="Q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1297.2699999999998</v>
      </c>
      <c r="R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1240.6099999999997</v>
      </c>
      <c r="S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1180.4299999999998</v>
      </c>
      <c r="T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1160.5899999999999</v>
      </c>
      <c r="U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1180.6999999999998</v>
      </c>
      <c r="V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1262.7499999999998</v>
      </c>
      <c r="W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1275.6599999999999</v>
      </c>
      <c r="X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1183.2599999999998</v>
      </c>
      <c r="Y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1292.7799999999997</v>
      </c>
    </row>
    <row r="243" spans="1:25" x14ac:dyDescent="0.2">
      <c r="A243" s="83">
        <f t="shared" si="6"/>
        <v>42222</v>
      </c>
      <c r="B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1164.08</v>
      </c>
      <c r="C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902.0200000000001</v>
      </c>
      <c r="D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884.74</v>
      </c>
      <c r="E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881.41000000000008</v>
      </c>
      <c r="F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854.90000000000009</v>
      </c>
      <c r="G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841.38000000000011</v>
      </c>
      <c r="H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888.56000000000006</v>
      </c>
      <c r="I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995.93000000000006</v>
      </c>
      <c r="J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931.53000000000009</v>
      </c>
      <c r="K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1120.5199999999998</v>
      </c>
      <c r="L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1205.5499999999997</v>
      </c>
      <c r="M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1228.0199999999998</v>
      </c>
      <c r="N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1205.6099999999997</v>
      </c>
      <c r="O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1225.8899999999999</v>
      </c>
      <c r="P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1241.0899999999997</v>
      </c>
      <c r="Q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1275.3999999999999</v>
      </c>
      <c r="R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1192.4499999999998</v>
      </c>
      <c r="S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1152.6799999999998</v>
      </c>
      <c r="T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1116.7699999999998</v>
      </c>
      <c r="U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1148.6399999999999</v>
      </c>
      <c r="V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1239.8299999999997</v>
      </c>
      <c r="W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1176.0399999999997</v>
      </c>
      <c r="X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1076.9100000000001</v>
      </c>
      <c r="Y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1231.1099999999999</v>
      </c>
    </row>
    <row r="244" spans="1:25" x14ac:dyDescent="0.2">
      <c r="A244" s="83">
        <f t="shared" si="6"/>
        <v>42223</v>
      </c>
      <c r="B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1074.6500000000001</v>
      </c>
      <c r="C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908.54</v>
      </c>
      <c r="D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887.78</v>
      </c>
      <c r="E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875.11000000000013</v>
      </c>
      <c r="F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867.71</v>
      </c>
      <c r="G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855.44</v>
      </c>
      <c r="H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879.57</v>
      </c>
      <c r="I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981.6</v>
      </c>
      <c r="J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924.1400000000001</v>
      </c>
      <c r="K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1135.7099999999998</v>
      </c>
      <c r="L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1207.2299999999998</v>
      </c>
      <c r="M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1226.5999999999999</v>
      </c>
      <c r="N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1201.6999999999998</v>
      </c>
      <c r="O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1260.6799999999998</v>
      </c>
      <c r="P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1260.3499999999999</v>
      </c>
      <c r="Q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1257.7799999999997</v>
      </c>
      <c r="R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1206.1499999999999</v>
      </c>
      <c r="S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1127.0499999999997</v>
      </c>
      <c r="T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1147.04</v>
      </c>
      <c r="U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1189.2599999999998</v>
      </c>
      <c r="V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1235.5699999999997</v>
      </c>
      <c r="W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1174.3099999999997</v>
      </c>
      <c r="X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1057.31</v>
      </c>
      <c r="Y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1205.3399999999999</v>
      </c>
    </row>
    <row r="245" spans="1:25" x14ac:dyDescent="0.2">
      <c r="A245" s="83">
        <f t="shared" si="6"/>
        <v>42224</v>
      </c>
      <c r="B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1021.64</v>
      </c>
      <c r="C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908.54</v>
      </c>
      <c r="D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878.2600000000001</v>
      </c>
      <c r="E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868.91000000000008</v>
      </c>
      <c r="F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854.35</v>
      </c>
      <c r="G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826.81000000000006</v>
      </c>
      <c r="H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867.98</v>
      </c>
      <c r="I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980.53000000000009</v>
      </c>
      <c r="J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1187.3699999999999</v>
      </c>
      <c r="K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1103.3399999999997</v>
      </c>
      <c r="L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1157.1699999999998</v>
      </c>
      <c r="M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1176.7699999999998</v>
      </c>
      <c r="N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1176.8899999999999</v>
      </c>
      <c r="O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1169.9299999999998</v>
      </c>
      <c r="P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1150.7899999999997</v>
      </c>
      <c r="Q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1151.81</v>
      </c>
      <c r="R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1145.8399999999999</v>
      </c>
      <c r="S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1100.9399999999998</v>
      </c>
      <c r="T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1086.7899999999997</v>
      </c>
      <c r="U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1190.3799999999997</v>
      </c>
      <c r="V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1260.5699999999997</v>
      </c>
      <c r="W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1232.5999999999999</v>
      </c>
      <c r="X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1136.54</v>
      </c>
      <c r="Y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957.01</v>
      </c>
    </row>
    <row r="246" spans="1:25" x14ac:dyDescent="0.2">
      <c r="A246" s="83">
        <f t="shared" si="6"/>
        <v>42225</v>
      </c>
      <c r="B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1048.1100000000001</v>
      </c>
      <c r="C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929.98</v>
      </c>
      <c r="D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883.4</v>
      </c>
      <c r="E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881.57</v>
      </c>
      <c r="F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862.99</v>
      </c>
      <c r="G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843.8</v>
      </c>
      <c r="H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876.59</v>
      </c>
      <c r="I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925.22</v>
      </c>
      <c r="J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1077.05</v>
      </c>
      <c r="K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965.56999999999994</v>
      </c>
      <c r="L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1053.6000000000001</v>
      </c>
      <c r="M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1090.5999999999999</v>
      </c>
      <c r="N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1065.6099999999999</v>
      </c>
      <c r="O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1067.32</v>
      </c>
      <c r="P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1074.26</v>
      </c>
      <c r="Q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1076.8600000000001</v>
      </c>
      <c r="R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1090.1299999999997</v>
      </c>
      <c r="S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1071.03</v>
      </c>
      <c r="T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1045.03</v>
      </c>
      <c r="U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1165.2499999999998</v>
      </c>
      <c r="V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1211.83</v>
      </c>
      <c r="W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1212.9499999999998</v>
      </c>
      <c r="X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1088.0399999999997</v>
      </c>
      <c r="Y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921.59</v>
      </c>
    </row>
    <row r="247" spans="1:25" x14ac:dyDescent="0.2">
      <c r="A247" s="83">
        <f t="shared" si="6"/>
        <v>42226</v>
      </c>
      <c r="B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1009.3100000000001</v>
      </c>
      <c r="C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906.33</v>
      </c>
      <c r="D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883.42</v>
      </c>
      <c r="E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866.41000000000008</v>
      </c>
      <c r="F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834.23</v>
      </c>
      <c r="G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829.11000000000013</v>
      </c>
      <c r="H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879.46</v>
      </c>
      <c r="I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990.51</v>
      </c>
      <c r="J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912.25</v>
      </c>
      <c r="K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1123.6199999999999</v>
      </c>
      <c r="L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1199.1199999999999</v>
      </c>
      <c r="M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1231.0699999999997</v>
      </c>
      <c r="N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1194.7699999999998</v>
      </c>
      <c r="O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1341.9199999999998</v>
      </c>
      <c r="P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1366.1299999999999</v>
      </c>
      <c r="Q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1453.8999999999999</v>
      </c>
      <c r="R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1283.4899999999998</v>
      </c>
      <c r="S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1176.5899999999999</v>
      </c>
      <c r="T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1076.71</v>
      </c>
      <c r="U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1163.3899999999999</v>
      </c>
      <c r="V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1219.2299999999998</v>
      </c>
      <c r="W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1132.1599999999999</v>
      </c>
      <c r="X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982.16000000000008</v>
      </c>
      <c r="Y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1164.8999999999999</v>
      </c>
    </row>
    <row r="248" spans="1:25" x14ac:dyDescent="0.2">
      <c r="A248" s="83">
        <f t="shared" si="6"/>
        <v>42227</v>
      </c>
      <c r="B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1168.6099999999999</v>
      </c>
      <c r="C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927.43000000000006</v>
      </c>
      <c r="D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889.53</v>
      </c>
      <c r="E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866.54000000000008</v>
      </c>
      <c r="F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841.21</v>
      </c>
      <c r="G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830.62</v>
      </c>
      <c r="H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875.7</v>
      </c>
      <c r="I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975.79</v>
      </c>
      <c r="J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911.64</v>
      </c>
      <c r="K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1208.7299999999998</v>
      </c>
      <c r="L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1313.8399999999997</v>
      </c>
      <c r="M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1333.0699999999997</v>
      </c>
      <c r="N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1213.0999999999999</v>
      </c>
      <c r="O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1233.9199999999998</v>
      </c>
      <c r="P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1563.2899999999997</v>
      </c>
      <c r="Q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1403.3399999999997</v>
      </c>
      <c r="R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1182.3299999999997</v>
      </c>
      <c r="S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1132.1199999999999</v>
      </c>
      <c r="T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1085.8499999999999</v>
      </c>
      <c r="U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1177.2199999999998</v>
      </c>
      <c r="V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1225.6699999999998</v>
      </c>
      <c r="W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1144.3499999999997</v>
      </c>
      <c r="X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990.67000000000007</v>
      </c>
      <c r="Y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1161.6099999999997</v>
      </c>
    </row>
    <row r="249" spans="1:25" x14ac:dyDescent="0.2">
      <c r="A249" s="83">
        <f t="shared" si="6"/>
        <v>42228</v>
      </c>
      <c r="B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941</v>
      </c>
      <c r="C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885.49000000000012</v>
      </c>
      <c r="D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857.46</v>
      </c>
      <c r="E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843.04</v>
      </c>
      <c r="F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829.02</v>
      </c>
      <c r="G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820.93000000000006</v>
      </c>
      <c r="H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864.99</v>
      </c>
      <c r="I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947.24</v>
      </c>
      <c r="J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824.29000000000008</v>
      </c>
      <c r="K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1006.32</v>
      </c>
      <c r="L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1052.6400000000001</v>
      </c>
      <c r="M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1060.6400000000001</v>
      </c>
      <c r="N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1082.1899999999998</v>
      </c>
      <c r="O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1107.7199999999998</v>
      </c>
      <c r="P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1088.9299999999998</v>
      </c>
      <c r="Q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1085.7199999999998</v>
      </c>
      <c r="R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1046.1499999999999</v>
      </c>
      <c r="S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1040.01</v>
      </c>
      <c r="T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1035.44</v>
      </c>
      <c r="U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1153.4599999999998</v>
      </c>
      <c r="V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1157.0599999999997</v>
      </c>
      <c r="W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1147.6099999999997</v>
      </c>
      <c r="X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1061.3899999999999</v>
      </c>
      <c r="Y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1182.7499999999998</v>
      </c>
    </row>
    <row r="250" spans="1:25" x14ac:dyDescent="0.2">
      <c r="A250" s="83">
        <f t="shared" si="6"/>
        <v>42229</v>
      </c>
      <c r="B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937.50000000000011</v>
      </c>
      <c r="C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870.72</v>
      </c>
      <c r="D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851.07000000000016</v>
      </c>
      <c r="E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832.86000000000013</v>
      </c>
      <c r="F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818.64</v>
      </c>
      <c r="G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815.73000000000013</v>
      </c>
      <c r="H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851.24000000000012</v>
      </c>
      <c r="I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969.34</v>
      </c>
      <c r="J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870.6</v>
      </c>
      <c r="K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1039.3699999999999</v>
      </c>
      <c r="L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1112.2499999999998</v>
      </c>
      <c r="M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1156.9799999999998</v>
      </c>
      <c r="N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1123.82</v>
      </c>
      <c r="O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1129.3</v>
      </c>
      <c r="P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1136.6199999999999</v>
      </c>
      <c r="Q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1142.2199999999998</v>
      </c>
      <c r="R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1089.3599999999997</v>
      </c>
      <c r="S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1066.77</v>
      </c>
      <c r="T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1037.21</v>
      </c>
      <c r="U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1149.2799999999997</v>
      </c>
      <c r="V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1212.1699999999998</v>
      </c>
      <c r="W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1169.7399999999998</v>
      </c>
      <c r="X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1073.51</v>
      </c>
      <c r="Y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1099.5899999999997</v>
      </c>
    </row>
    <row r="251" spans="1:25" x14ac:dyDescent="0.2">
      <c r="A251" s="83">
        <f t="shared" si="6"/>
        <v>42230</v>
      </c>
      <c r="B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927.51</v>
      </c>
      <c r="C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871.55000000000007</v>
      </c>
      <c r="D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856.37</v>
      </c>
      <c r="E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840.81</v>
      </c>
      <c r="F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818.81000000000006</v>
      </c>
      <c r="G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819.76</v>
      </c>
      <c r="H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859.3900000000001</v>
      </c>
      <c r="I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955.46</v>
      </c>
      <c r="J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894.4</v>
      </c>
      <c r="K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1062.72</v>
      </c>
      <c r="L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1108.4099999999999</v>
      </c>
      <c r="M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1137.6499999999999</v>
      </c>
      <c r="N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1126.7799999999997</v>
      </c>
      <c r="O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1171.8499999999997</v>
      </c>
      <c r="P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1184.83</v>
      </c>
      <c r="Q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1192.5599999999997</v>
      </c>
      <c r="R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1135.8399999999997</v>
      </c>
      <c r="S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1092.6199999999999</v>
      </c>
      <c r="T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1061.68</v>
      </c>
      <c r="U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1144.4299999999998</v>
      </c>
      <c r="V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1244.6099999999999</v>
      </c>
      <c r="W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1192.3</v>
      </c>
      <c r="X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1069.2</v>
      </c>
      <c r="Y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1149.4699999999998</v>
      </c>
    </row>
    <row r="252" spans="1:25" x14ac:dyDescent="0.2">
      <c r="A252" s="83">
        <f t="shared" si="6"/>
        <v>42231</v>
      </c>
      <c r="B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1076.05</v>
      </c>
      <c r="C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993.24000000000012</v>
      </c>
      <c r="D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930.46</v>
      </c>
      <c r="E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910.98</v>
      </c>
      <c r="F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888.97</v>
      </c>
      <c r="G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872.04000000000008</v>
      </c>
      <c r="H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883.59000000000015</v>
      </c>
      <c r="I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955.88000000000011</v>
      </c>
      <c r="J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1128.0499999999997</v>
      </c>
      <c r="K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1148.8499999999999</v>
      </c>
      <c r="L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1242.1799999999998</v>
      </c>
      <c r="M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1307.79</v>
      </c>
      <c r="N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1280.8499999999999</v>
      </c>
      <c r="O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1310.4499999999998</v>
      </c>
      <c r="P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1324.3399999999997</v>
      </c>
      <c r="Q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1276.7399999999998</v>
      </c>
      <c r="R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1256.9199999999998</v>
      </c>
      <c r="S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1246.3199999999997</v>
      </c>
      <c r="T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1223.8399999999997</v>
      </c>
      <c r="U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1282.6999999999998</v>
      </c>
      <c r="V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1373.7299999999998</v>
      </c>
      <c r="W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1314.2699999999998</v>
      </c>
      <c r="X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1231.7899999999997</v>
      </c>
      <c r="Y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1042.74</v>
      </c>
    </row>
    <row r="253" spans="1:25" x14ac:dyDescent="0.2">
      <c r="A253" s="83">
        <f t="shared" si="6"/>
        <v>42232</v>
      </c>
      <c r="B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958.36000000000013</v>
      </c>
      <c r="C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875</v>
      </c>
      <c r="D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849.74</v>
      </c>
      <c r="E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829.21</v>
      </c>
      <c r="F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818.34</v>
      </c>
      <c r="G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808.35000000000014</v>
      </c>
      <c r="H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807.18000000000006</v>
      </c>
      <c r="I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816.04000000000008</v>
      </c>
      <c r="J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917.49</v>
      </c>
      <c r="K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912.05000000000007</v>
      </c>
      <c r="L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1008.76</v>
      </c>
      <c r="M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984.89</v>
      </c>
      <c r="N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1009.6500000000001</v>
      </c>
      <c r="O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1017.0400000000001</v>
      </c>
      <c r="P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1001.1200000000001</v>
      </c>
      <c r="Q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1009.6500000000001</v>
      </c>
      <c r="R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1008.15</v>
      </c>
      <c r="S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976.09</v>
      </c>
      <c r="T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982.25000000000011</v>
      </c>
      <c r="U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1081.6399999999999</v>
      </c>
      <c r="V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1225.29</v>
      </c>
      <c r="W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1149.6099999999999</v>
      </c>
      <c r="X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1063.45</v>
      </c>
      <c r="Y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876.43000000000006</v>
      </c>
    </row>
    <row r="254" spans="1:25" x14ac:dyDescent="0.2">
      <c r="A254" s="83">
        <f t="shared" si="6"/>
        <v>42233</v>
      </c>
      <c r="B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979.2600000000001</v>
      </c>
      <c r="C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887.05000000000007</v>
      </c>
      <c r="D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868.75</v>
      </c>
      <c r="E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858.19</v>
      </c>
      <c r="F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836.11</v>
      </c>
      <c r="G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840.54000000000008</v>
      </c>
      <c r="H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867.68000000000006</v>
      </c>
      <c r="I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943.53</v>
      </c>
      <c r="J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906.22</v>
      </c>
      <c r="K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1075.56</v>
      </c>
      <c r="L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1169.1099999999999</v>
      </c>
      <c r="M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1190.8699999999999</v>
      </c>
      <c r="N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1153.9499999999998</v>
      </c>
      <c r="O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1171.9399999999998</v>
      </c>
      <c r="P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1179.2299999999998</v>
      </c>
      <c r="Q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1162.0999999999997</v>
      </c>
      <c r="R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1118.0899999999997</v>
      </c>
      <c r="S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1114.6899999999998</v>
      </c>
      <c r="T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1069.6200000000001</v>
      </c>
      <c r="U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1154.4299999999998</v>
      </c>
      <c r="V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1261.5499999999997</v>
      </c>
      <c r="W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1215.4599999999998</v>
      </c>
      <c r="X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1080.83</v>
      </c>
      <c r="Y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1153.7699999999998</v>
      </c>
    </row>
    <row r="255" spans="1:25" x14ac:dyDescent="0.2">
      <c r="A255" s="83">
        <f t="shared" si="6"/>
        <v>42234</v>
      </c>
      <c r="B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945.19</v>
      </c>
      <c r="C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882.63</v>
      </c>
      <c r="D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867.67000000000007</v>
      </c>
      <c r="E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862.37</v>
      </c>
      <c r="F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836.41000000000008</v>
      </c>
      <c r="G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839.63000000000011</v>
      </c>
      <c r="H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861.62000000000012</v>
      </c>
      <c r="I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957.63000000000011</v>
      </c>
      <c r="J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910.60000000000014</v>
      </c>
      <c r="K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1068.2</v>
      </c>
      <c r="L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1149.3399999999997</v>
      </c>
      <c r="M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1155.8599999999999</v>
      </c>
      <c r="N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1127.7399999999998</v>
      </c>
      <c r="O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1144.5999999999999</v>
      </c>
      <c r="P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1153.4099999999999</v>
      </c>
      <c r="Q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1141.2699999999998</v>
      </c>
      <c r="R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1099.4499999999998</v>
      </c>
      <c r="S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1098.6299999999997</v>
      </c>
      <c r="T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1072.02</v>
      </c>
      <c r="U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1138.7799999999997</v>
      </c>
      <c r="V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1228.5999999999999</v>
      </c>
      <c r="W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1195.4999999999998</v>
      </c>
      <c r="X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1083.1299999999999</v>
      </c>
      <c r="Y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1136.2599999999998</v>
      </c>
    </row>
    <row r="256" spans="1:25" x14ac:dyDescent="0.2">
      <c r="A256" s="83">
        <f t="shared" si="6"/>
        <v>42235</v>
      </c>
      <c r="B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934.56000000000006</v>
      </c>
      <c r="C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880.74</v>
      </c>
      <c r="D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842.71</v>
      </c>
      <c r="E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829.09000000000015</v>
      </c>
      <c r="F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800.76</v>
      </c>
      <c r="G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822.99</v>
      </c>
      <c r="H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860.17</v>
      </c>
      <c r="I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951.54000000000008</v>
      </c>
      <c r="J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899.13</v>
      </c>
      <c r="K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1067.3</v>
      </c>
      <c r="L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1116.7899999999997</v>
      </c>
      <c r="M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1127.4899999999998</v>
      </c>
      <c r="N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1128.6899999999998</v>
      </c>
      <c r="O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1145.5199999999998</v>
      </c>
      <c r="P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1155.1399999999999</v>
      </c>
      <c r="Q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1154.6999999999998</v>
      </c>
      <c r="R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1099.81</v>
      </c>
      <c r="S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1101.1299999999997</v>
      </c>
      <c r="T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1069</v>
      </c>
      <c r="U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1139.83</v>
      </c>
      <c r="V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1232.6899999999998</v>
      </c>
      <c r="W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1199.83</v>
      </c>
      <c r="X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1076.71</v>
      </c>
      <c r="Y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1136.8599999999999</v>
      </c>
    </row>
    <row r="257" spans="1:27" x14ac:dyDescent="0.2">
      <c r="A257" s="83">
        <f t="shared" si="6"/>
        <v>42236</v>
      </c>
      <c r="B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947.34</v>
      </c>
      <c r="C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897.72000000000014</v>
      </c>
      <c r="D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868.07</v>
      </c>
      <c r="E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845.79000000000008</v>
      </c>
      <c r="F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830.17000000000007</v>
      </c>
      <c r="G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837.73</v>
      </c>
      <c r="H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870.21</v>
      </c>
      <c r="I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954.65000000000009</v>
      </c>
      <c r="J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974.96</v>
      </c>
      <c r="K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1104.0199999999998</v>
      </c>
      <c r="L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1136.4599999999998</v>
      </c>
      <c r="M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1151.1299999999999</v>
      </c>
      <c r="N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1138.08</v>
      </c>
      <c r="O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1130.7399999999998</v>
      </c>
      <c r="P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1134.4199999999998</v>
      </c>
      <c r="Q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1124.6199999999999</v>
      </c>
      <c r="R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1109.9499999999998</v>
      </c>
      <c r="S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1107.3599999999999</v>
      </c>
      <c r="T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1129.4599999999998</v>
      </c>
      <c r="U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1186.79</v>
      </c>
      <c r="V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1248.3299999999997</v>
      </c>
      <c r="W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1206.8999999999999</v>
      </c>
      <c r="X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1077.3699999999999</v>
      </c>
      <c r="Y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1236.7399999999998</v>
      </c>
    </row>
    <row r="258" spans="1:27" x14ac:dyDescent="0.2">
      <c r="A258" s="83">
        <f t="shared" si="6"/>
        <v>42237</v>
      </c>
      <c r="B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941.41000000000008</v>
      </c>
      <c r="C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889.35</v>
      </c>
      <c r="D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864.79000000000008</v>
      </c>
      <c r="E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849.26</v>
      </c>
      <c r="F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833.35000000000014</v>
      </c>
      <c r="G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838.8</v>
      </c>
      <c r="H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869.11</v>
      </c>
      <c r="I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956.17000000000007</v>
      </c>
      <c r="J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939.53000000000009</v>
      </c>
      <c r="K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1108.4699999999998</v>
      </c>
      <c r="L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1150.0099999999998</v>
      </c>
      <c r="M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1163.8499999999999</v>
      </c>
      <c r="N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1164.6699999999998</v>
      </c>
      <c r="O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1168.31</v>
      </c>
      <c r="P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1144.8599999999999</v>
      </c>
      <c r="Q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1141.9999999999998</v>
      </c>
      <c r="R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1101.9699999999998</v>
      </c>
      <c r="S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1084.04</v>
      </c>
      <c r="T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1065.77</v>
      </c>
      <c r="U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1179.8199999999997</v>
      </c>
      <c r="V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1231.0499999999997</v>
      </c>
      <c r="W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1211.1799999999998</v>
      </c>
      <c r="X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1044.27</v>
      </c>
      <c r="Y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1128.9699999999998</v>
      </c>
    </row>
    <row r="259" spans="1:27" x14ac:dyDescent="0.2">
      <c r="A259" s="83">
        <f t="shared" si="6"/>
        <v>42238</v>
      </c>
      <c r="B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1046.06</v>
      </c>
      <c r="C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961.94</v>
      </c>
      <c r="D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923.09</v>
      </c>
      <c r="E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919.08000000000015</v>
      </c>
      <c r="F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877.79000000000008</v>
      </c>
      <c r="G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859.32</v>
      </c>
      <c r="H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882.58</v>
      </c>
      <c r="I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945.28</v>
      </c>
      <c r="J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1194.0499999999997</v>
      </c>
      <c r="K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1080.22</v>
      </c>
      <c r="L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1124.58</v>
      </c>
      <c r="M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1141.4899999999998</v>
      </c>
      <c r="N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1149.0899999999999</v>
      </c>
      <c r="O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1151.5999999999999</v>
      </c>
      <c r="P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1156.9199999999998</v>
      </c>
      <c r="Q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1144.6299999999999</v>
      </c>
      <c r="R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973.59</v>
      </c>
      <c r="S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1132.83</v>
      </c>
      <c r="T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1141.3999999999999</v>
      </c>
      <c r="U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1251.54</v>
      </c>
      <c r="V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1260.5599999999997</v>
      </c>
      <c r="W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1280.7999999999997</v>
      </c>
      <c r="X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1123.9399999999998</v>
      </c>
      <c r="Y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995.00000000000011</v>
      </c>
    </row>
    <row r="260" spans="1:27" x14ac:dyDescent="0.2">
      <c r="A260" s="83">
        <f t="shared" si="6"/>
        <v>42239</v>
      </c>
      <c r="B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1021</v>
      </c>
      <c r="C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924.54</v>
      </c>
      <c r="D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877.85</v>
      </c>
      <c r="E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863.31</v>
      </c>
      <c r="F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842.51</v>
      </c>
      <c r="G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815.84</v>
      </c>
      <c r="H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834.16000000000008</v>
      </c>
      <c r="I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879.28</v>
      </c>
      <c r="J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1016.45</v>
      </c>
      <c r="K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980.04000000000008</v>
      </c>
      <c r="L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1015.69</v>
      </c>
      <c r="M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1035.4000000000001</v>
      </c>
      <c r="N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1046.22</v>
      </c>
      <c r="O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1049.8899999999999</v>
      </c>
      <c r="P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1049.7</v>
      </c>
      <c r="Q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1024.03</v>
      </c>
      <c r="R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892.77</v>
      </c>
      <c r="S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1013.4200000000001</v>
      </c>
      <c r="T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1038.24</v>
      </c>
      <c r="U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1129.4999999999998</v>
      </c>
      <c r="V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1171.3899999999999</v>
      </c>
      <c r="W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1137.3999999999999</v>
      </c>
      <c r="X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1037.0900000000001</v>
      </c>
      <c r="Y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901.93000000000006</v>
      </c>
    </row>
    <row r="261" spans="1:27" x14ac:dyDescent="0.2">
      <c r="A261" s="83">
        <f t="shared" si="6"/>
        <v>42240</v>
      </c>
      <c r="B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930.55</v>
      </c>
      <c r="C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890.5100000000001</v>
      </c>
      <c r="D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842.53</v>
      </c>
      <c r="E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836.24</v>
      </c>
      <c r="F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832.1</v>
      </c>
      <c r="G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825.5</v>
      </c>
      <c r="H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855.77</v>
      </c>
      <c r="I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932.22</v>
      </c>
      <c r="J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934.81000000000006</v>
      </c>
      <c r="K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1045.05</v>
      </c>
      <c r="L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1062.0999999999999</v>
      </c>
      <c r="M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1066</v>
      </c>
      <c r="N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1026.97</v>
      </c>
      <c r="O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1032.71</v>
      </c>
      <c r="P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1016.94</v>
      </c>
      <c r="Q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1001.87</v>
      </c>
      <c r="R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977.05</v>
      </c>
      <c r="S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974.11000000000013</v>
      </c>
      <c r="T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1002.07</v>
      </c>
      <c r="U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1113.57</v>
      </c>
      <c r="V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1157.2099999999998</v>
      </c>
      <c r="W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1115.8399999999999</v>
      </c>
      <c r="X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1002.74</v>
      </c>
      <c r="Y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1099.3999999999999</v>
      </c>
      <c r="AA261" s="84"/>
    </row>
    <row r="262" spans="1:27" x14ac:dyDescent="0.2">
      <c r="A262" s="83">
        <f t="shared" si="6"/>
        <v>42241</v>
      </c>
      <c r="B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928.01</v>
      </c>
      <c r="C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871.55000000000007</v>
      </c>
      <c r="D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849.36000000000013</v>
      </c>
      <c r="E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839.35</v>
      </c>
      <c r="F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833.38000000000011</v>
      </c>
      <c r="G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827.88000000000011</v>
      </c>
      <c r="H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859.2600000000001</v>
      </c>
      <c r="I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953.77</v>
      </c>
      <c r="J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910.71</v>
      </c>
      <c r="K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997.65000000000009</v>
      </c>
      <c r="L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1042.45</v>
      </c>
      <c r="M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1042.8699999999999</v>
      </c>
      <c r="N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994.23</v>
      </c>
      <c r="O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993.37</v>
      </c>
      <c r="P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977.95</v>
      </c>
      <c r="Q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978.09</v>
      </c>
      <c r="R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975.78</v>
      </c>
      <c r="S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973.19</v>
      </c>
      <c r="T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1000.4900000000001</v>
      </c>
      <c r="U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1112.7599999999998</v>
      </c>
      <c r="V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1159.6099999999999</v>
      </c>
      <c r="W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1124.3399999999997</v>
      </c>
      <c r="X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977.69</v>
      </c>
      <c r="Y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1173.5499999999997</v>
      </c>
    </row>
    <row r="263" spans="1:27" x14ac:dyDescent="0.2">
      <c r="A263" s="83">
        <f t="shared" si="6"/>
        <v>42242</v>
      </c>
      <c r="B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886.91000000000008</v>
      </c>
      <c r="C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826.36</v>
      </c>
      <c r="D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796.38</v>
      </c>
      <c r="E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795.62000000000012</v>
      </c>
      <c r="F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738.41</v>
      </c>
      <c r="G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799.2</v>
      </c>
      <c r="H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826.52</v>
      </c>
      <c r="I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884.95</v>
      </c>
      <c r="J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820.62000000000012</v>
      </c>
      <c r="K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914.94</v>
      </c>
      <c r="L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966.88000000000011</v>
      </c>
      <c r="M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991.93000000000006</v>
      </c>
      <c r="N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950.19</v>
      </c>
      <c r="O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937.43000000000006</v>
      </c>
      <c r="P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933.56000000000006</v>
      </c>
      <c r="Q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924.51</v>
      </c>
      <c r="R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927.48</v>
      </c>
      <c r="S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926.80000000000007</v>
      </c>
      <c r="T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937.23</v>
      </c>
      <c r="U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1058.6500000000001</v>
      </c>
      <c r="V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1077.6300000000001</v>
      </c>
      <c r="W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1030.6500000000001</v>
      </c>
      <c r="X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920.91000000000008</v>
      </c>
      <c r="Y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1005.12</v>
      </c>
    </row>
    <row r="264" spans="1:27" x14ac:dyDescent="0.2">
      <c r="A264" s="83">
        <f t="shared" si="6"/>
        <v>42243</v>
      </c>
      <c r="B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903.99</v>
      </c>
      <c r="C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859.92000000000007</v>
      </c>
      <c r="D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830.09</v>
      </c>
      <c r="E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824.46</v>
      </c>
      <c r="F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826.28000000000009</v>
      </c>
      <c r="G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825.92</v>
      </c>
      <c r="H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852.58</v>
      </c>
      <c r="I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910.15000000000009</v>
      </c>
      <c r="J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866.48</v>
      </c>
      <c r="K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978.38000000000011</v>
      </c>
      <c r="L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1005.24</v>
      </c>
      <c r="M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1051.19</v>
      </c>
      <c r="N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1019.4800000000001</v>
      </c>
      <c r="O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1031.77</v>
      </c>
      <c r="P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1017.71</v>
      </c>
      <c r="Q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1017.5</v>
      </c>
      <c r="R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986.80000000000007</v>
      </c>
      <c r="S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1015.73</v>
      </c>
      <c r="T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1073.76</v>
      </c>
      <c r="U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1157.4899999999998</v>
      </c>
      <c r="V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1148.9299999999998</v>
      </c>
      <c r="W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1113.1599999999999</v>
      </c>
      <c r="X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975.43000000000006</v>
      </c>
      <c r="Y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1032.6099999999999</v>
      </c>
    </row>
    <row r="265" spans="1:27" x14ac:dyDescent="0.2">
      <c r="A265" s="83">
        <f t="shared" si="6"/>
        <v>42244</v>
      </c>
      <c r="B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887.01</v>
      </c>
      <c r="C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841.42000000000007</v>
      </c>
      <c r="D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818.77</v>
      </c>
      <c r="E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814.48</v>
      </c>
      <c r="F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813.61</v>
      </c>
      <c r="G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816.96</v>
      </c>
      <c r="H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854.51</v>
      </c>
      <c r="I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938.74000000000012</v>
      </c>
      <c r="J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875.35</v>
      </c>
      <c r="K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1000.25</v>
      </c>
      <c r="L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1066.75</v>
      </c>
      <c r="M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1085.33</v>
      </c>
      <c r="N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1060.9099999999999</v>
      </c>
      <c r="O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1048.8600000000001</v>
      </c>
      <c r="P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1020.45</v>
      </c>
      <c r="Q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991.54000000000008</v>
      </c>
      <c r="R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984.74</v>
      </c>
      <c r="S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980.68000000000006</v>
      </c>
      <c r="T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998.35</v>
      </c>
      <c r="U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1141.7799999999997</v>
      </c>
      <c r="V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1145.4199999999998</v>
      </c>
      <c r="W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1104.7399999999998</v>
      </c>
      <c r="X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966.34</v>
      </c>
      <c r="Y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1002.8200000000002</v>
      </c>
    </row>
    <row r="266" spans="1:27" x14ac:dyDescent="0.2">
      <c r="A266" s="83">
        <f t="shared" si="6"/>
        <v>42245</v>
      </c>
      <c r="B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926.89</v>
      </c>
      <c r="C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883.29000000000008</v>
      </c>
      <c r="D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854.96</v>
      </c>
      <c r="E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847.28</v>
      </c>
      <c r="F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840.7</v>
      </c>
      <c r="G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818.44</v>
      </c>
      <c r="H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841.3</v>
      </c>
      <c r="I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873.35</v>
      </c>
      <c r="J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985.41000000000008</v>
      </c>
      <c r="K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887.92000000000007</v>
      </c>
      <c r="L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929.98</v>
      </c>
      <c r="M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934.63</v>
      </c>
      <c r="N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910.69</v>
      </c>
      <c r="O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901.26</v>
      </c>
      <c r="P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895.57</v>
      </c>
      <c r="Q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893.92000000000007</v>
      </c>
      <c r="R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923.82</v>
      </c>
      <c r="S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921.27</v>
      </c>
      <c r="T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925.41000000000008</v>
      </c>
      <c r="U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1090.1499999999999</v>
      </c>
      <c r="V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1129.3499999999999</v>
      </c>
      <c r="W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1122.4699999999998</v>
      </c>
      <c r="X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1008.1800000000001</v>
      </c>
      <c r="Y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866.73</v>
      </c>
    </row>
    <row r="267" spans="1:27" x14ac:dyDescent="0.2">
      <c r="A267" s="83">
        <f t="shared" si="6"/>
        <v>42246</v>
      </c>
      <c r="B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940.88</v>
      </c>
      <c r="C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878.30000000000007</v>
      </c>
      <c r="D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848.03</v>
      </c>
      <c r="E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837.42000000000007</v>
      </c>
      <c r="F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834.55</v>
      </c>
      <c r="G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808.6</v>
      </c>
      <c r="H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818.62</v>
      </c>
      <c r="I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828.1400000000001</v>
      </c>
      <c r="J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896.98</v>
      </c>
      <c r="K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826.65000000000009</v>
      </c>
      <c r="L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876.44</v>
      </c>
      <c r="M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907.06000000000006</v>
      </c>
      <c r="N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895.72</v>
      </c>
      <c r="O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886.75000000000011</v>
      </c>
      <c r="P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883.98</v>
      </c>
      <c r="Q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860.12</v>
      </c>
      <c r="R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846.17000000000007</v>
      </c>
      <c r="S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843.45</v>
      </c>
      <c r="T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908.49</v>
      </c>
      <c r="U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1066.17</v>
      </c>
      <c r="V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1106.7699999999998</v>
      </c>
      <c r="W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1061.53</v>
      </c>
      <c r="X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973.27</v>
      </c>
      <c r="Y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854.90000000000009</v>
      </c>
    </row>
    <row r="268" spans="1:27" x14ac:dyDescent="0.2">
      <c r="A268" s="83">
        <f t="shared" si="6"/>
        <v>42247</v>
      </c>
      <c r="B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921.06000000000006</v>
      </c>
      <c r="C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869.66000000000008</v>
      </c>
      <c r="D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848.53</v>
      </c>
      <c r="E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833.08</v>
      </c>
      <c r="F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833.99</v>
      </c>
      <c r="G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828.12</v>
      </c>
      <c r="H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846.32</v>
      </c>
      <c r="I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919</v>
      </c>
      <c r="J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870.21</v>
      </c>
      <c r="K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974.08000000000015</v>
      </c>
      <c r="L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999.17000000000007</v>
      </c>
      <c r="M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992.23</v>
      </c>
      <c r="N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972.46</v>
      </c>
      <c r="O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965.45</v>
      </c>
      <c r="P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941.96</v>
      </c>
      <c r="Q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948.31000000000006</v>
      </c>
      <c r="R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922.55000000000007</v>
      </c>
      <c r="S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899.47</v>
      </c>
      <c r="T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921.80000000000007</v>
      </c>
      <c r="U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1081.4799999999998</v>
      </c>
      <c r="V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1126.1999999999998</v>
      </c>
      <c r="W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1053.3599999999999</v>
      </c>
      <c r="X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955.56000000000006</v>
      </c>
      <c r="Y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997.86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159</v>
      </c>
    </row>
    <row r="271" spans="1:27" ht="12.75" x14ac:dyDescent="0.2">
      <c r="A271" s="171" t="s">
        <v>49</v>
      </c>
      <c r="B271" s="182" t="s">
        <v>128</v>
      </c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4"/>
    </row>
    <row r="272" spans="1:27" ht="12.75" x14ac:dyDescent="0.2">
      <c r="A272" s="172"/>
      <c r="B272" s="185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7"/>
    </row>
    <row r="273" spans="1:25" ht="12.75" x14ac:dyDescent="0.2">
      <c r="A273" s="172"/>
      <c r="B273" s="174" t="s">
        <v>129</v>
      </c>
      <c r="C273" s="165" t="s">
        <v>130</v>
      </c>
      <c r="D273" s="165" t="s">
        <v>131</v>
      </c>
      <c r="E273" s="165" t="s">
        <v>132</v>
      </c>
      <c r="F273" s="165" t="s">
        <v>133</v>
      </c>
      <c r="G273" s="165" t="s">
        <v>134</v>
      </c>
      <c r="H273" s="165" t="s">
        <v>135</v>
      </c>
      <c r="I273" s="165" t="s">
        <v>136</v>
      </c>
      <c r="J273" s="165" t="s">
        <v>137</v>
      </c>
      <c r="K273" s="165" t="s">
        <v>138</v>
      </c>
      <c r="L273" s="165" t="s">
        <v>139</v>
      </c>
      <c r="M273" s="165" t="s">
        <v>140</v>
      </c>
      <c r="N273" s="176" t="s">
        <v>141</v>
      </c>
      <c r="O273" s="165" t="s">
        <v>142</v>
      </c>
      <c r="P273" s="165" t="s">
        <v>143</v>
      </c>
      <c r="Q273" s="165" t="s">
        <v>144</v>
      </c>
      <c r="R273" s="165" t="s">
        <v>145</v>
      </c>
      <c r="S273" s="165" t="s">
        <v>146</v>
      </c>
      <c r="T273" s="165" t="s">
        <v>147</v>
      </c>
      <c r="U273" s="165" t="s">
        <v>148</v>
      </c>
      <c r="V273" s="165" t="s">
        <v>149</v>
      </c>
      <c r="W273" s="165" t="s">
        <v>150</v>
      </c>
      <c r="X273" s="165" t="s">
        <v>151</v>
      </c>
      <c r="Y273" s="165" t="s">
        <v>152</v>
      </c>
    </row>
    <row r="274" spans="1:25" ht="12.75" x14ac:dyDescent="0.2">
      <c r="A274" s="173"/>
      <c r="B274" s="175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77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</row>
    <row r="275" spans="1:25" x14ac:dyDescent="0.2">
      <c r="A275" s="83">
        <f>A238</f>
        <v>42217</v>
      </c>
      <c r="B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1020.98</v>
      </c>
      <c r="C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891.94</v>
      </c>
      <c r="D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806.94</v>
      </c>
      <c r="E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790.45</v>
      </c>
      <c r="F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781.64</v>
      </c>
      <c r="G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779.91</v>
      </c>
      <c r="H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774.96</v>
      </c>
      <c r="I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818.99</v>
      </c>
      <c r="J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920.33</v>
      </c>
      <c r="K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932.88</v>
      </c>
      <c r="L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1004.82</v>
      </c>
      <c r="M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1074.74</v>
      </c>
      <c r="N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1029.92</v>
      </c>
      <c r="O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1026.47</v>
      </c>
      <c r="P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1024.6600000000001</v>
      </c>
      <c r="Q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1061.23</v>
      </c>
      <c r="R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1002.46</v>
      </c>
      <c r="S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1025.58</v>
      </c>
      <c r="T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1002.5400000000001</v>
      </c>
      <c r="U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1054.26</v>
      </c>
      <c r="V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1087.9699999999998</v>
      </c>
      <c r="W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1132.6599999999999</v>
      </c>
      <c r="X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1067.1400000000001</v>
      </c>
      <c r="Y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899.93000000000006</v>
      </c>
    </row>
    <row r="276" spans="1:25" x14ac:dyDescent="0.2">
      <c r="A276" s="83">
        <f t="shared" ref="A276:A305" si="7">A239</f>
        <v>42218</v>
      </c>
      <c r="B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945.31000000000006</v>
      </c>
      <c r="C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822.34</v>
      </c>
      <c r="D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797.14</v>
      </c>
      <c r="E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786.81</v>
      </c>
      <c r="F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765.74</v>
      </c>
      <c r="G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751.3900000000001</v>
      </c>
      <c r="H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774.32000000000016</v>
      </c>
      <c r="I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800.27</v>
      </c>
      <c r="J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889.25000000000011</v>
      </c>
      <c r="K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867.42000000000007</v>
      </c>
      <c r="L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964.97</v>
      </c>
      <c r="M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977.87</v>
      </c>
      <c r="N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989.05000000000007</v>
      </c>
      <c r="O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974.21</v>
      </c>
      <c r="P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976.24</v>
      </c>
      <c r="Q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975.68000000000006</v>
      </c>
      <c r="R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974.99</v>
      </c>
      <c r="S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945.60000000000014</v>
      </c>
      <c r="T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945.28</v>
      </c>
      <c r="U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943.05000000000007</v>
      </c>
      <c r="V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1072.97</v>
      </c>
      <c r="W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1103.2199999999998</v>
      </c>
      <c r="X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1015.49</v>
      </c>
      <c r="Y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903.87</v>
      </c>
    </row>
    <row r="277" spans="1:25" x14ac:dyDescent="0.2">
      <c r="A277" s="83">
        <f t="shared" si="7"/>
        <v>42219</v>
      </c>
      <c r="B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881.59000000000015</v>
      </c>
      <c r="C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807.42000000000007</v>
      </c>
      <c r="D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780.78</v>
      </c>
      <c r="E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766.67000000000007</v>
      </c>
      <c r="F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754.5100000000001</v>
      </c>
      <c r="G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755.83</v>
      </c>
      <c r="H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770.75000000000011</v>
      </c>
      <c r="I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889.77</v>
      </c>
      <c r="J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835.82</v>
      </c>
      <c r="K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974.5200000000001</v>
      </c>
      <c r="L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1082.4199999999998</v>
      </c>
      <c r="M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1100.1399999999999</v>
      </c>
      <c r="N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1081.6299999999999</v>
      </c>
      <c r="O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1072.74</v>
      </c>
      <c r="P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1070.2</v>
      </c>
      <c r="Q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1076.94</v>
      </c>
      <c r="R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1073.9000000000001</v>
      </c>
      <c r="S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1028.8200000000002</v>
      </c>
      <c r="T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1002.5200000000001</v>
      </c>
      <c r="U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1004.32</v>
      </c>
      <c r="V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1078.3999999999999</v>
      </c>
      <c r="W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1121.5399999999997</v>
      </c>
      <c r="X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1041.4000000000001</v>
      </c>
      <c r="Y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1124.1299999999997</v>
      </c>
    </row>
    <row r="278" spans="1:25" x14ac:dyDescent="0.2">
      <c r="A278" s="83">
        <f t="shared" si="7"/>
        <v>42220</v>
      </c>
      <c r="B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877.87000000000012</v>
      </c>
      <c r="C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762.81</v>
      </c>
      <c r="D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738.36</v>
      </c>
      <c r="E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730.26</v>
      </c>
      <c r="F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725.32</v>
      </c>
      <c r="G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727.1</v>
      </c>
      <c r="H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731.38000000000011</v>
      </c>
      <c r="I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829.18000000000006</v>
      </c>
      <c r="J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815.38</v>
      </c>
      <c r="K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980.35</v>
      </c>
      <c r="L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1044.24</v>
      </c>
      <c r="M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1083.77</v>
      </c>
      <c r="N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1048.8500000000001</v>
      </c>
      <c r="O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1043.54</v>
      </c>
      <c r="P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1045.8899999999999</v>
      </c>
      <c r="Q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1046.83</v>
      </c>
      <c r="R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1011.82</v>
      </c>
      <c r="S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996.05000000000007</v>
      </c>
      <c r="T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980.7</v>
      </c>
      <c r="U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1006.34</v>
      </c>
      <c r="V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1050.71</v>
      </c>
      <c r="W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1065.93</v>
      </c>
      <c r="X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995.66000000000008</v>
      </c>
      <c r="Y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1109.7599999999998</v>
      </c>
    </row>
    <row r="279" spans="1:25" x14ac:dyDescent="0.2">
      <c r="A279" s="83">
        <f t="shared" si="7"/>
        <v>42221</v>
      </c>
      <c r="B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1037.53</v>
      </c>
      <c r="C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851.55000000000007</v>
      </c>
      <c r="D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802.2600000000001</v>
      </c>
      <c r="E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784.23</v>
      </c>
      <c r="F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761.34</v>
      </c>
      <c r="G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758.40000000000009</v>
      </c>
      <c r="H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795.5200000000001</v>
      </c>
      <c r="I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871.10000000000014</v>
      </c>
      <c r="J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867.93000000000006</v>
      </c>
      <c r="K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1030.03</v>
      </c>
      <c r="L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1104.8199999999997</v>
      </c>
      <c r="M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1178.4199999999998</v>
      </c>
      <c r="N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1179.6199999999999</v>
      </c>
      <c r="O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1179.4799999999998</v>
      </c>
      <c r="P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1200.3999999999999</v>
      </c>
      <c r="Q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1192.3499999999999</v>
      </c>
      <c r="R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1140.4899999999998</v>
      </c>
      <c r="S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1085.4199999999998</v>
      </c>
      <c r="T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1067.25</v>
      </c>
      <c r="U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1085.6599999999999</v>
      </c>
      <c r="V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1160.7599999999998</v>
      </c>
      <c r="W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1172.5799999999997</v>
      </c>
      <c r="X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1088.0099999999998</v>
      </c>
      <c r="Y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1188.2399999999998</v>
      </c>
    </row>
    <row r="280" spans="1:25" x14ac:dyDescent="0.2">
      <c r="A280" s="83">
        <f t="shared" si="7"/>
        <v>42222</v>
      </c>
      <c r="B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1070.45</v>
      </c>
      <c r="C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830.59</v>
      </c>
      <c r="D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814.78000000000009</v>
      </c>
      <c r="E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811.73</v>
      </c>
      <c r="F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787.47</v>
      </c>
      <c r="G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775.09</v>
      </c>
      <c r="H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818.28</v>
      </c>
      <c r="I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916.54000000000008</v>
      </c>
      <c r="J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857.60000000000014</v>
      </c>
      <c r="K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1030.58</v>
      </c>
      <c r="L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1108.3999999999999</v>
      </c>
      <c r="M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1128.9699999999998</v>
      </c>
      <c r="N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1108.4599999999998</v>
      </c>
      <c r="O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1127.0199999999998</v>
      </c>
      <c r="P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1140.9299999999998</v>
      </c>
      <c r="Q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1172.33</v>
      </c>
      <c r="R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1096.4099999999999</v>
      </c>
      <c r="S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1060.02</v>
      </c>
      <c r="T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1027.1400000000001</v>
      </c>
      <c r="U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1056.32</v>
      </c>
      <c r="V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1139.7799999999997</v>
      </c>
      <c r="W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1081.3899999999999</v>
      </c>
      <c r="X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990.67000000000007</v>
      </c>
      <c r="Y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1131.7999999999997</v>
      </c>
    </row>
    <row r="281" spans="1:25" x14ac:dyDescent="0.2">
      <c r="A281" s="83">
        <f t="shared" si="7"/>
        <v>42223</v>
      </c>
      <c r="B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988.60000000000014</v>
      </c>
      <c r="C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836.56</v>
      </c>
      <c r="D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817.56000000000006</v>
      </c>
      <c r="E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805.97</v>
      </c>
      <c r="F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799.19</v>
      </c>
      <c r="G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787.96</v>
      </c>
      <c r="H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810.05000000000007</v>
      </c>
      <c r="I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903.43</v>
      </c>
      <c r="J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850.84000000000015</v>
      </c>
      <c r="K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1044.48</v>
      </c>
      <c r="L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1109.9399999999998</v>
      </c>
      <c r="M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1127.6699999999998</v>
      </c>
      <c r="N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1104.8799999999997</v>
      </c>
      <c r="O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1158.8599999999999</v>
      </c>
      <c r="P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1158.56</v>
      </c>
      <c r="Q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1156.2099999999998</v>
      </c>
      <c r="R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1108.9499999999998</v>
      </c>
      <c r="S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1036.55</v>
      </c>
      <c r="T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1054.8500000000001</v>
      </c>
      <c r="U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1093.4899999999998</v>
      </c>
      <c r="V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1135.8799999999999</v>
      </c>
      <c r="W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1079.82</v>
      </c>
      <c r="X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972.72</v>
      </c>
      <c r="Y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1108.2199999999998</v>
      </c>
    </row>
    <row r="282" spans="1:25" x14ac:dyDescent="0.2">
      <c r="A282" s="83">
        <f t="shared" si="7"/>
        <v>42224</v>
      </c>
      <c r="B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940.08</v>
      </c>
      <c r="C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836.56</v>
      </c>
      <c r="D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808.85000000000014</v>
      </c>
      <c r="E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800.30000000000007</v>
      </c>
      <c r="F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786.96</v>
      </c>
      <c r="G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761.76</v>
      </c>
      <c r="H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799.44</v>
      </c>
      <c r="I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902.45</v>
      </c>
      <c r="J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1091.7699999999998</v>
      </c>
      <c r="K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1014.86</v>
      </c>
      <c r="L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1064.1300000000001</v>
      </c>
      <c r="M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1082.06</v>
      </c>
      <c r="N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1082.1699999999998</v>
      </c>
      <c r="O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1075.8</v>
      </c>
      <c r="P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1058.28</v>
      </c>
      <c r="Q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1059.21</v>
      </c>
      <c r="R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1053.75</v>
      </c>
      <c r="S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1012.6600000000001</v>
      </c>
      <c r="T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999.71</v>
      </c>
      <c r="U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1094.5199999999998</v>
      </c>
      <c r="V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1158.7599999999998</v>
      </c>
      <c r="W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1133.1699999999998</v>
      </c>
      <c r="X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1045.24</v>
      </c>
      <c r="Y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880.93000000000006</v>
      </c>
    </row>
    <row r="283" spans="1:25" x14ac:dyDescent="0.2">
      <c r="A283" s="83">
        <f t="shared" si="7"/>
        <v>42225</v>
      </c>
      <c r="B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964.30000000000007</v>
      </c>
      <c r="C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856.19</v>
      </c>
      <c r="D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813.56</v>
      </c>
      <c r="E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811.88000000000011</v>
      </c>
      <c r="F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794.88</v>
      </c>
      <c r="G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777.31</v>
      </c>
      <c r="H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807.32</v>
      </c>
      <c r="I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851.83000000000015</v>
      </c>
      <c r="J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990.80000000000007</v>
      </c>
      <c r="K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888.76</v>
      </c>
      <c r="L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969.33</v>
      </c>
      <c r="M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1003.2</v>
      </c>
      <c r="N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980.33</v>
      </c>
      <c r="O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981.89</v>
      </c>
      <c r="P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988.24</v>
      </c>
      <c r="Q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990.62000000000012</v>
      </c>
      <c r="R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1002.77</v>
      </c>
      <c r="S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985.29000000000008</v>
      </c>
      <c r="T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961.49</v>
      </c>
      <c r="U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1071.52</v>
      </c>
      <c r="V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1114.1499999999999</v>
      </c>
      <c r="W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1115.1799999999998</v>
      </c>
      <c r="X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1000.85</v>
      </c>
      <c r="Y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848.5</v>
      </c>
    </row>
    <row r="284" spans="1:25" x14ac:dyDescent="0.2">
      <c r="A284" s="83">
        <f t="shared" si="7"/>
        <v>42226</v>
      </c>
      <c r="B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928.79000000000008</v>
      </c>
      <c r="C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834.54</v>
      </c>
      <c r="D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813.56999999999994</v>
      </c>
      <c r="E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798.01</v>
      </c>
      <c r="F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768.55</v>
      </c>
      <c r="G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763.87000000000012</v>
      </c>
      <c r="H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809.95</v>
      </c>
      <c r="I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911.59</v>
      </c>
      <c r="J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839.96</v>
      </c>
      <c r="K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1033.4099999999999</v>
      </c>
      <c r="L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1102.5199999999998</v>
      </c>
      <c r="M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1131.7599999999998</v>
      </c>
      <c r="N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1098.5399999999997</v>
      </c>
      <c r="O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1233.2199999999998</v>
      </c>
      <c r="P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1255.3699999999999</v>
      </c>
      <c r="Q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1335.7099999999998</v>
      </c>
      <c r="R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1179.7399999999998</v>
      </c>
      <c r="S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1081.8999999999999</v>
      </c>
      <c r="T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990.48</v>
      </c>
      <c r="U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1069.82</v>
      </c>
      <c r="V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1120.9299999999998</v>
      </c>
      <c r="W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1041.24</v>
      </c>
      <c r="X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903.95</v>
      </c>
      <c r="Y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1071.2</v>
      </c>
    </row>
    <row r="285" spans="1:25" x14ac:dyDescent="0.2">
      <c r="A285" s="83">
        <f t="shared" si="7"/>
        <v>42227</v>
      </c>
      <c r="B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1074.5899999999999</v>
      </c>
      <c r="C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853.85000000000014</v>
      </c>
      <c r="D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819.16</v>
      </c>
      <c r="E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798.12</v>
      </c>
      <c r="F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774.94</v>
      </c>
      <c r="G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765.25</v>
      </c>
      <c r="H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806.51</v>
      </c>
      <c r="I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898.12</v>
      </c>
      <c r="J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839.41000000000008</v>
      </c>
      <c r="K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1111.3099999999997</v>
      </c>
      <c r="L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1207.5199999999998</v>
      </c>
      <c r="M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1225.1199999999999</v>
      </c>
      <c r="N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1115.3099999999997</v>
      </c>
      <c r="O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1134.3699999999999</v>
      </c>
      <c r="P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1435.83</v>
      </c>
      <c r="Q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1289.4299999999998</v>
      </c>
      <c r="R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1087.1499999999999</v>
      </c>
      <c r="S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1041.2</v>
      </c>
      <c r="T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998.85</v>
      </c>
      <c r="U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1082.4699999999998</v>
      </c>
      <c r="V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1126.8199999999997</v>
      </c>
      <c r="W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1052.3899999999999</v>
      </c>
      <c r="X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911.74</v>
      </c>
      <c r="Y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1068.19</v>
      </c>
    </row>
    <row r="286" spans="1:25" x14ac:dyDescent="0.2">
      <c r="A286" s="83">
        <f t="shared" si="7"/>
        <v>42228</v>
      </c>
      <c r="B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866.28000000000009</v>
      </c>
      <c r="C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815.47</v>
      </c>
      <c r="D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789.82</v>
      </c>
      <c r="E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776.61</v>
      </c>
      <c r="F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763.79</v>
      </c>
      <c r="G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756.38000000000011</v>
      </c>
      <c r="H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796.71</v>
      </c>
      <c r="I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871.98</v>
      </c>
      <c r="J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759.45</v>
      </c>
      <c r="K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926.06000000000006</v>
      </c>
      <c r="L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968.46</v>
      </c>
      <c r="M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975.7700000000001</v>
      </c>
      <c r="N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995.50000000000011</v>
      </c>
      <c r="O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1018.86</v>
      </c>
      <c r="P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1001.6700000000001</v>
      </c>
      <c r="Q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998.73</v>
      </c>
      <c r="R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962.51</v>
      </c>
      <c r="S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956.9</v>
      </c>
      <c r="T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952.71</v>
      </c>
      <c r="U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1060.73</v>
      </c>
      <c r="V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1064.02</v>
      </c>
      <c r="W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1055.3699999999999</v>
      </c>
      <c r="X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976.46</v>
      </c>
      <c r="Y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1087.5299999999997</v>
      </c>
    </row>
    <row r="287" spans="1:25" x14ac:dyDescent="0.2">
      <c r="A287" s="83">
        <f t="shared" si="7"/>
        <v>42229</v>
      </c>
      <c r="B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863.07</v>
      </c>
      <c r="C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801.95</v>
      </c>
      <c r="D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783.96</v>
      </c>
      <c r="E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767.29000000000008</v>
      </c>
      <c r="F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754.28</v>
      </c>
      <c r="G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751.62000000000012</v>
      </c>
      <c r="H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784.12000000000012</v>
      </c>
      <c r="I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892.22</v>
      </c>
      <c r="J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801.84</v>
      </c>
      <c r="K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956.31000000000006</v>
      </c>
      <c r="L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1023.01</v>
      </c>
      <c r="M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1063.95</v>
      </c>
      <c r="N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1033.6000000000001</v>
      </c>
      <c r="O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1038.6100000000001</v>
      </c>
      <c r="P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1045.32</v>
      </c>
      <c r="Q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1050.44</v>
      </c>
      <c r="R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1002.06</v>
      </c>
      <c r="S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981.3900000000001</v>
      </c>
      <c r="T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954.33</v>
      </c>
      <c r="U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1056.9000000000001</v>
      </c>
      <c r="V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1114.4599999999998</v>
      </c>
      <c r="W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1075.6300000000001</v>
      </c>
      <c r="X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987.55</v>
      </c>
      <c r="Y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1011.42</v>
      </c>
    </row>
    <row r="288" spans="1:25" x14ac:dyDescent="0.2">
      <c r="A288" s="83">
        <f t="shared" si="7"/>
        <v>42230</v>
      </c>
      <c r="B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853.92000000000007</v>
      </c>
      <c r="C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802.71</v>
      </c>
      <c r="D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788.82</v>
      </c>
      <c r="E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774.58</v>
      </c>
      <c r="F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754.43000000000006</v>
      </c>
      <c r="G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755.31000000000006</v>
      </c>
      <c r="H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791.58000000000015</v>
      </c>
      <c r="I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879.5</v>
      </c>
      <c r="J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823.62</v>
      </c>
      <c r="K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977.68000000000006</v>
      </c>
      <c r="L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1019.4900000000001</v>
      </c>
      <c r="M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1046.26</v>
      </c>
      <c r="N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1036.31</v>
      </c>
      <c r="O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1077.56</v>
      </c>
      <c r="P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1089.4399999999998</v>
      </c>
      <c r="Q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1096.5199999999998</v>
      </c>
      <c r="R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1044.6099999999999</v>
      </c>
      <c r="S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1005.0500000000001</v>
      </c>
      <c r="T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976.73</v>
      </c>
      <c r="U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1052.46</v>
      </c>
      <c r="V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1144.1499999999999</v>
      </c>
      <c r="W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1096.2799999999997</v>
      </c>
      <c r="X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983.61</v>
      </c>
      <c r="Y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1057.07</v>
      </c>
    </row>
    <row r="289" spans="1:27" x14ac:dyDescent="0.2">
      <c r="A289" s="83">
        <f t="shared" si="7"/>
        <v>42231</v>
      </c>
      <c r="B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989.88000000000011</v>
      </c>
      <c r="C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914.08000000000015</v>
      </c>
      <c r="D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856.63000000000011</v>
      </c>
      <c r="E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838.80000000000007</v>
      </c>
      <c r="F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818.65000000000009</v>
      </c>
      <c r="G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803.16000000000008</v>
      </c>
      <c r="H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813.73000000000013</v>
      </c>
      <c r="I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879.90000000000009</v>
      </c>
      <c r="J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1037.47</v>
      </c>
      <c r="K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1056.51</v>
      </c>
      <c r="L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1141.9299999999998</v>
      </c>
      <c r="M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1201.9799999999998</v>
      </c>
      <c r="N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1177.3299999999997</v>
      </c>
      <c r="O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1204.4199999999998</v>
      </c>
      <c r="P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1217.1299999999999</v>
      </c>
      <c r="Q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1173.5599999999997</v>
      </c>
      <c r="R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1155.4199999999998</v>
      </c>
      <c r="S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1145.7199999999998</v>
      </c>
      <c r="T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1125.1499999999999</v>
      </c>
      <c r="U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1179.0199999999998</v>
      </c>
      <c r="V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1262.33</v>
      </c>
      <c r="W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1207.9099999999999</v>
      </c>
      <c r="X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1132.4199999999998</v>
      </c>
      <c r="Y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959.3900000000001</v>
      </c>
    </row>
    <row r="290" spans="1:27" s="94" customFormat="1" x14ac:dyDescent="0.25">
      <c r="A290" s="83">
        <f t="shared" si="7"/>
        <v>42232</v>
      </c>
      <c r="B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882.16000000000008</v>
      </c>
      <c r="C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805.86</v>
      </c>
      <c r="D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782.74</v>
      </c>
      <c r="E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763.96</v>
      </c>
      <c r="F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754.01</v>
      </c>
      <c r="G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744.86000000000013</v>
      </c>
      <c r="H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743.79</v>
      </c>
      <c r="I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751.90000000000009</v>
      </c>
      <c r="J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844.75</v>
      </c>
      <c r="K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839.7700000000001</v>
      </c>
      <c r="L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928.29</v>
      </c>
      <c r="M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906.44</v>
      </c>
      <c r="N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929.11</v>
      </c>
      <c r="O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935.87</v>
      </c>
      <c r="P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921.29000000000008</v>
      </c>
      <c r="Q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929.11</v>
      </c>
      <c r="R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927.74</v>
      </c>
      <c r="S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898.39</v>
      </c>
      <c r="T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904.03000000000009</v>
      </c>
      <c r="U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994.99</v>
      </c>
      <c r="V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1126.4699999999998</v>
      </c>
      <c r="W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1057.2</v>
      </c>
      <c r="X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978.35</v>
      </c>
      <c r="Y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807.17000000000007</v>
      </c>
    </row>
    <row r="291" spans="1:27" x14ac:dyDescent="0.2">
      <c r="A291" s="83">
        <f t="shared" si="7"/>
        <v>42233</v>
      </c>
      <c r="B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901.29000000000008</v>
      </c>
      <c r="C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816.8900000000001</v>
      </c>
      <c r="D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800.15000000000009</v>
      </c>
      <c r="E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790.48</v>
      </c>
      <c r="F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770.27</v>
      </c>
      <c r="G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774.32000000000016</v>
      </c>
      <c r="H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799.17000000000007</v>
      </c>
      <c r="I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868.59</v>
      </c>
      <c r="J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834.44</v>
      </c>
      <c r="K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989.43000000000006</v>
      </c>
      <c r="L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1075.05</v>
      </c>
      <c r="M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1094.9699999999998</v>
      </c>
      <c r="N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1061.18</v>
      </c>
      <c r="O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1077.6400000000001</v>
      </c>
      <c r="P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1084.3099999999997</v>
      </c>
      <c r="Q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1068.6399999999999</v>
      </c>
      <c r="R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1028.3499999999999</v>
      </c>
      <c r="S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1025.25</v>
      </c>
      <c r="T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984.00000000000011</v>
      </c>
      <c r="U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1061.6200000000001</v>
      </c>
      <c r="V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1159.6599999999999</v>
      </c>
      <c r="W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1117.4799999999998</v>
      </c>
      <c r="X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994.26</v>
      </c>
      <c r="Y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1061.01</v>
      </c>
    </row>
    <row r="292" spans="1:27" x14ac:dyDescent="0.2">
      <c r="A292" s="83">
        <f t="shared" si="7"/>
        <v>42234</v>
      </c>
      <c r="B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870.11000000000013</v>
      </c>
      <c r="C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812.85</v>
      </c>
      <c r="D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799.16000000000008</v>
      </c>
      <c r="E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794.3</v>
      </c>
      <c r="F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770.55</v>
      </c>
      <c r="G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773.49</v>
      </c>
      <c r="H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793.62000000000012</v>
      </c>
      <c r="I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881.49</v>
      </c>
      <c r="J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838.45</v>
      </c>
      <c r="K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982.7</v>
      </c>
      <c r="L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1056.96</v>
      </c>
      <c r="M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1062.93</v>
      </c>
      <c r="N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1037.19</v>
      </c>
      <c r="O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1052.6199999999999</v>
      </c>
      <c r="P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1060.69</v>
      </c>
      <c r="Q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1049.57</v>
      </c>
      <c r="R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1011.2900000000001</v>
      </c>
      <c r="S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1010.55</v>
      </c>
      <c r="T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986.19</v>
      </c>
      <c r="U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1047.3</v>
      </c>
      <c r="V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1129.4999999999998</v>
      </c>
      <c r="W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1099.2099999999998</v>
      </c>
      <c r="X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996.36000000000013</v>
      </c>
      <c r="Y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1044.99</v>
      </c>
    </row>
    <row r="293" spans="1:27" x14ac:dyDescent="0.2">
      <c r="A293" s="83">
        <f t="shared" si="7"/>
        <v>42235</v>
      </c>
      <c r="B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860.38000000000011</v>
      </c>
      <c r="C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811.12</v>
      </c>
      <c r="D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776.31</v>
      </c>
      <c r="E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763.84000000000015</v>
      </c>
      <c r="F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737.92000000000007</v>
      </c>
      <c r="G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758.2600000000001</v>
      </c>
      <c r="H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792.29</v>
      </c>
      <c r="I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875.92000000000007</v>
      </c>
      <c r="J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827.95</v>
      </c>
      <c r="K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981.87</v>
      </c>
      <c r="L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1027.17</v>
      </c>
      <c r="M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1036.96</v>
      </c>
      <c r="N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1038.06</v>
      </c>
      <c r="O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1053.46</v>
      </c>
      <c r="P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1062.26</v>
      </c>
      <c r="Q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1061.8599999999999</v>
      </c>
      <c r="R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1011.6300000000001</v>
      </c>
      <c r="S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1012.83</v>
      </c>
      <c r="T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983.42000000000007</v>
      </c>
      <c r="U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1048.25</v>
      </c>
      <c r="V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1133.2499999999998</v>
      </c>
      <c r="W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1103.1699999999998</v>
      </c>
      <c r="X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990.48</v>
      </c>
      <c r="Y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1045.54</v>
      </c>
    </row>
    <row r="294" spans="1:27" x14ac:dyDescent="0.2">
      <c r="A294" s="83">
        <f t="shared" si="7"/>
        <v>42236</v>
      </c>
      <c r="B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872.07</v>
      </c>
      <c r="C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826.66000000000008</v>
      </c>
      <c r="D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799.53000000000009</v>
      </c>
      <c r="E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779.13000000000011</v>
      </c>
      <c r="F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764.83000000000015</v>
      </c>
      <c r="G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771.7600000000001</v>
      </c>
      <c r="H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801.48</v>
      </c>
      <c r="I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878.7700000000001</v>
      </c>
      <c r="J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897.36</v>
      </c>
      <c r="K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1015.48</v>
      </c>
      <c r="L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1045.17</v>
      </c>
      <c r="M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1058.5900000000001</v>
      </c>
      <c r="N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1046.6500000000001</v>
      </c>
      <c r="O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1039.94</v>
      </c>
      <c r="P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1043.31</v>
      </c>
      <c r="Q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1034.33</v>
      </c>
      <c r="R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1020.91</v>
      </c>
      <c r="S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1018.5400000000001</v>
      </c>
      <c r="T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1038.76</v>
      </c>
      <c r="U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1091.2399999999998</v>
      </c>
      <c r="V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1147.5599999999997</v>
      </c>
      <c r="W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1109.6399999999999</v>
      </c>
      <c r="X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991.08</v>
      </c>
      <c r="Y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1136.9499999999998</v>
      </c>
    </row>
    <row r="295" spans="1:27" x14ac:dyDescent="0.2">
      <c r="A295" s="83">
        <f t="shared" si="7"/>
        <v>42237</v>
      </c>
      <c r="B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866.6400000000001</v>
      </c>
      <c r="C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819</v>
      </c>
      <c r="D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796.5200000000001</v>
      </c>
      <c r="E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782.31000000000006</v>
      </c>
      <c r="F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767.74</v>
      </c>
      <c r="G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772.74</v>
      </c>
      <c r="H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800.48</v>
      </c>
      <c r="I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880.16000000000008</v>
      </c>
      <c r="J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864.93000000000006</v>
      </c>
      <c r="K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1019.5500000000001</v>
      </c>
      <c r="L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1057.57</v>
      </c>
      <c r="M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1070.23</v>
      </c>
      <c r="N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1070.99</v>
      </c>
      <c r="O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1074.32</v>
      </c>
      <c r="P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1052.8500000000001</v>
      </c>
      <c r="Q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1050.24</v>
      </c>
      <c r="R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1013.6100000000001</v>
      </c>
      <c r="S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997.19</v>
      </c>
      <c r="T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980.47</v>
      </c>
      <c r="U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1084.8499999999999</v>
      </c>
      <c r="V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1131.7399999999998</v>
      </c>
      <c r="W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1113.5499999999997</v>
      </c>
      <c r="X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960.8</v>
      </c>
      <c r="Y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1038.31</v>
      </c>
    </row>
    <row r="296" spans="1:27" x14ac:dyDescent="0.2">
      <c r="A296" s="83">
        <f t="shared" si="7"/>
        <v>42238</v>
      </c>
      <c r="B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962.43000000000006</v>
      </c>
      <c r="C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885.44</v>
      </c>
      <c r="D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849.88</v>
      </c>
      <c r="E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846.22000000000014</v>
      </c>
      <c r="F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808.42000000000007</v>
      </c>
      <c r="G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791.52</v>
      </c>
      <c r="H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812.80000000000007</v>
      </c>
      <c r="I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870.19</v>
      </c>
      <c r="J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1097.8799999999999</v>
      </c>
      <c r="K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993.69</v>
      </c>
      <c r="L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1034.3</v>
      </c>
      <c r="M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1049.77</v>
      </c>
      <c r="N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1056.73</v>
      </c>
      <c r="O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1059.03</v>
      </c>
      <c r="P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1063.8999999999999</v>
      </c>
      <c r="Q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1052.6500000000001</v>
      </c>
      <c r="R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896.1</v>
      </c>
      <c r="S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1041.8499999999999</v>
      </c>
      <c r="T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1049.69</v>
      </c>
      <c r="U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1150.4999999999998</v>
      </c>
      <c r="V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1158.7499999999998</v>
      </c>
      <c r="W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1177.2799999999997</v>
      </c>
      <c r="X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1033.71</v>
      </c>
      <c r="Y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915.69</v>
      </c>
      <c r="AA296" s="84"/>
    </row>
    <row r="297" spans="1:27" x14ac:dyDescent="0.2">
      <c r="A297" s="83">
        <f t="shared" si="7"/>
        <v>42239</v>
      </c>
      <c r="B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939.49</v>
      </c>
      <c r="C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851.21</v>
      </c>
      <c r="D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808.47</v>
      </c>
      <c r="E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795.17</v>
      </c>
      <c r="F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776.13</v>
      </c>
      <c r="G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751.72</v>
      </c>
      <c r="H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768.49</v>
      </c>
      <c r="I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809.79</v>
      </c>
      <c r="J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935.33</v>
      </c>
      <c r="K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902.00000000000011</v>
      </c>
      <c r="L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934.64</v>
      </c>
      <c r="M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952.67000000000007</v>
      </c>
      <c r="N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962.58</v>
      </c>
      <c r="O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965.94</v>
      </c>
      <c r="P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965.76</v>
      </c>
      <c r="Q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942.2600000000001</v>
      </c>
      <c r="R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822.13000000000011</v>
      </c>
      <c r="S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932.56000000000006</v>
      </c>
      <c r="T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955.27</v>
      </c>
      <c r="U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1038.8</v>
      </c>
      <c r="V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1077.1400000000001</v>
      </c>
      <c r="W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1046.03</v>
      </c>
      <c r="X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954.22</v>
      </c>
      <c r="Y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830.51</v>
      </c>
    </row>
    <row r="298" spans="1:27" x14ac:dyDescent="0.2">
      <c r="A298" s="83">
        <f t="shared" si="7"/>
        <v>42240</v>
      </c>
      <c r="B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856.71</v>
      </c>
      <c r="C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820.06000000000006</v>
      </c>
      <c r="D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776.15</v>
      </c>
      <c r="E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770.39</v>
      </c>
      <c r="F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766.6</v>
      </c>
      <c r="G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760.57</v>
      </c>
      <c r="H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788.26</v>
      </c>
      <c r="I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858.24</v>
      </c>
      <c r="J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860.61000000000013</v>
      </c>
      <c r="K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961.51</v>
      </c>
      <c r="L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977.11000000000013</v>
      </c>
      <c r="M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980.68000000000006</v>
      </c>
      <c r="N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944.96</v>
      </c>
      <c r="O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950.21</v>
      </c>
      <c r="P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935.78</v>
      </c>
      <c r="Q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921.99</v>
      </c>
      <c r="R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899.27</v>
      </c>
      <c r="S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896.58</v>
      </c>
      <c r="T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922.17000000000007</v>
      </c>
      <c r="U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1024.22</v>
      </c>
      <c r="V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1064.1600000000001</v>
      </c>
      <c r="W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1026.29</v>
      </c>
      <c r="X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922.78000000000009</v>
      </c>
      <c r="Y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1011.25</v>
      </c>
    </row>
    <row r="299" spans="1:27" x14ac:dyDescent="0.2">
      <c r="A299" s="83">
        <f t="shared" si="7"/>
        <v>42241</v>
      </c>
      <c r="B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854.38</v>
      </c>
      <c r="C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802.71</v>
      </c>
      <c r="D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782.40000000000009</v>
      </c>
      <c r="E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773.24</v>
      </c>
      <c r="F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767.78000000000009</v>
      </c>
      <c r="G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762.74</v>
      </c>
      <c r="H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791.46</v>
      </c>
      <c r="I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877.96</v>
      </c>
      <c r="J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838.55</v>
      </c>
      <c r="K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918.12000000000012</v>
      </c>
      <c r="L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959.13000000000011</v>
      </c>
      <c r="M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959.51</v>
      </c>
      <c r="N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914.99</v>
      </c>
      <c r="O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914.21</v>
      </c>
      <c r="P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900.1</v>
      </c>
      <c r="Q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900.22</v>
      </c>
      <c r="R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898.11</v>
      </c>
      <c r="S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895.74</v>
      </c>
      <c r="T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920.72</v>
      </c>
      <c r="U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1023.47</v>
      </c>
      <c r="V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1066.3600000000001</v>
      </c>
      <c r="W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1034.08</v>
      </c>
      <c r="X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899.85000000000014</v>
      </c>
      <c r="Y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1079.1099999999999</v>
      </c>
    </row>
    <row r="300" spans="1:27" x14ac:dyDescent="0.2">
      <c r="A300" s="83">
        <f t="shared" si="7"/>
        <v>42242</v>
      </c>
      <c r="B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816.7700000000001</v>
      </c>
      <c r="C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761.35</v>
      </c>
      <c r="D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733.91</v>
      </c>
      <c r="E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733.21</v>
      </c>
      <c r="F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680.85</v>
      </c>
      <c r="G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736.49</v>
      </c>
      <c r="H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761.5</v>
      </c>
      <c r="I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814.97</v>
      </c>
      <c r="J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756.09</v>
      </c>
      <c r="K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842.42000000000007</v>
      </c>
      <c r="L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889.96</v>
      </c>
      <c r="M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912.89</v>
      </c>
      <c r="N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874.69</v>
      </c>
      <c r="O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863.01</v>
      </c>
      <c r="P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859.47</v>
      </c>
      <c r="Q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851.18000000000006</v>
      </c>
      <c r="R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853.90000000000009</v>
      </c>
      <c r="S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853.28000000000009</v>
      </c>
      <c r="T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862.83</v>
      </c>
      <c r="U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973.96</v>
      </c>
      <c r="V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991.32</v>
      </c>
      <c r="W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948.33</v>
      </c>
      <c r="X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847.88</v>
      </c>
      <c r="Y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924.96</v>
      </c>
    </row>
    <row r="301" spans="1:27" x14ac:dyDescent="0.2">
      <c r="A301" s="83">
        <f t="shared" si="7"/>
        <v>42243</v>
      </c>
      <c r="B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832.4</v>
      </c>
      <c r="C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792.06000000000006</v>
      </c>
      <c r="D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764.76</v>
      </c>
      <c r="E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759.61</v>
      </c>
      <c r="F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761.28000000000009</v>
      </c>
      <c r="G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760.94</v>
      </c>
      <c r="H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785.34</v>
      </c>
      <c r="I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838.04000000000008</v>
      </c>
      <c r="J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798.06000000000006</v>
      </c>
      <c r="K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900.49</v>
      </c>
      <c r="L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925.07</v>
      </c>
      <c r="M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967.12</v>
      </c>
      <c r="N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938.10000000000014</v>
      </c>
      <c r="O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949.35</v>
      </c>
      <c r="P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936.48</v>
      </c>
      <c r="Q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936.29000000000008</v>
      </c>
      <c r="R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908.19</v>
      </c>
      <c r="S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934.67000000000007</v>
      </c>
      <c r="T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987.78</v>
      </c>
      <c r="U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1064.4100000000001</v>
      </c>
      <c r="V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1056.5800000000002</v>
      </c>
      <c r="W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1023.84</v>
      </c>
      <c r="X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897.78</v>
      </c>
      <c r="Y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950.12</v>
      </c>
    </row>
    <row r="302" spans="1:27" x14ac:dyDescent="0.2">
      <c r="A302" s="83">
        <f t="shared" si="7"/>
        <v>42244</v>
      </c>
      <c r="B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816.86</v>
      </c>
      <c r="C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775.13</v>
      </c>
      <c r="D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754.40000000000009</v>
      </c>
      <c r="E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750.48</v>
      </c>
      <c r="F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749.68000000000006</v>
      </c>
      <c r="G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752.74</v>
      </c>
      <c r="H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787.11</v>
      </c>
      <c r="I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864.21</v>
      </c>
      <c r="J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806.19</v>
      </c>
      <c r="K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920.5</v>
      </c>
      <c r="L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981.36</v>
      </c>
      <c r="M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998.38000000000011</v>
      </c>
      <c r="N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976.03</v>
      </c>
      <c r="O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964.99000000000012</v>
      </c>
      <c r="P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938.99000000000012</v>
      </c>
      <c r="Q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912.53000000000009</v>
      </c>
      <c r="R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906.31</v>
      </c>
      <c r="S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902.59000000000015</v>
      </c>
      <c r="T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918.76</v>
      </c>
      <c r="U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1050.04</v>
      </c>
      <c r="V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1053.3699999999999</v>
      </c>
      <c r="W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1016.14</v>
      </c>
      <c r="X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889.47</v>
      </c>
      <c r="Y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922.86000000000013</v>
      </c>
    </row>
    <row r="303" spans="1:27" x14ac:dyDescent="0.2">
      <c r="A303" s="83">
        <f t="shared" si="7"/>
        <v>42245</v>
      </c>
      <c r="B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853.36</v>
      </c>
      <c r="C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813.46</v>
      </c>
      <c r="D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787.53</v>
      </c>
      <c r="E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780.5</v>
      </c>
      <c r="F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774.47000000000014</v>
      </c>
      <c r="G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754.1</v>
      </c>
      <c r="H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775.02</v>
      </c>
      <c r="I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804.36</v>
      </c>
      <c r="J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906.92000000000007</v>
      </c>
      <c r="K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817.69</v>
      </c>
      <c r="L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856.19</v>
      </c>
      <c r="M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860.44</v>
      </c>
      <c r="N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838.53</v>
      </c>
      <c r="O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829.90000000000009</v>
      </c>
      <c r="P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824.69</v>
      </c>
      <c r="Q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823.19</v>
      </c>
      <c r="R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850.55000000000007</v>
      </c>
      <c r="S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848.22</v>
      </c>
      <c r="T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852.00000000000011</v>
      </c>
      <c r="U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1002.78</v>
      </c>
      <c r="V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1038.6600000000001</v>
      </c>
      <c r="W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1032.3699999999999</v>
      </c>
      <c r="X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927.7600000000001</v>
      </c>
      <c r="Y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798.29</v>
      </c>
    </row>
    <row r="304" spans="1:27" x14ac:dyDescent="0.2">
      <c r="A304" s="83">
        <f t="shared" si="7"/>
        <v>42246</v>
      </c>
      <c r="B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866.16000000000008</v>
      </c>
      <c r="C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808.8900000000001</v>
      </c>
      <c r="D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781.18000000000006</v>
      </c>
      <c r="E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771.47</v>
      </c>
      <c r="F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768.85</v>
      </c>
      <c r="G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745.09</v>
      </c>
      <c r="H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754.26</v>
      </c>
      <c r="I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762.98000000000013</v>
      </c>
      <c r="J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825.98</v>
      </c>
      <c r="K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761.61</v>
      </c>
      <c r="L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807.19</v>
      </c>
      <c r="M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835.21</v>
      </c>
      <c r="N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824.83</v>
      </c>
      <c r="O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816.62000000000012</v>
      </c>
      <c r="P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814.09</v>
      </c>
      <c r="Q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792.24</v>
      </c>
      <c r="R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779.48</v>
      </c>
      <c r="S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776.99</v>
      </c>
      <c r="T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836.52</v>
      </c>
      <c r="U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980.83</v>
      </c>
      <c r="V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1018</v>
      </c>
      <c r="W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976.59</v>
      </c>
      <c r="X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895.8</v>
      </c>
      <c r="Y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787.47</v>
      </c>
    </row>
    <row r="305" spans="1:27" x14ac:dyDescent="0.2">
      <c r="A305" s="83">
        <f t="shared" si="7"/>
        <v>42247</v>
      </c>
      <c r="B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848.02</v>
      </c>
      <c r="C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800.97</v>
      </c>
      <c r="D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781.64</v>
      </c>
      <c r="E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767.5</v>
      </c>
      <c r="F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768.33</v>
      </c>
      <c r="G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762.96</v>
      </c>
      <c r="H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779.61</v>
      </c>
      <c r="I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846.1400000000001</v>
      </c>
      <c r="J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801.48</v>
      </c>
      <c r="K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896.55000000000007</v>
      </c>
      <c r="L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919.51</v>
      </c>
      <c r="M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913.16000000000008</v>
      </c>
      <c r="N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895.07</v>
      </c>
      <c r="O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888.65000000000009</v>
      </c>
      <c r="P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867.15000000000009</v>
      </c>
      <c r="Q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872.96</v>
      </c>
      <c r="R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849.3900000000001</v>
      </c>
      <c r="S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828.2600000000001</v>
      </c>
      <c r="T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848.7</v>
      </c>
      <c r="U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994.84</v>
      </c>
      <c r="V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1035.78</v>
      </c>
      <c r="W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969.11</v>
      </c>
      <c r="X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879.60000000000014</v>
      </c>
      <c r="Y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918.32</v>
      </c>
    </row>
    <row r="307" spans="1:27" x14ac:dyDescent="0.2">
      <c r="A307" s="92" t="s">
        <v>154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156</v>
      </c>
      <c r="B308" s="82"/>
      <c r="C308" s="82"/>
      <c r="D308" s="82"/>
      <c r="AA308" s="84"/>
    </row>
    <row r="309" spans="1:27" ht="12.75" x14ac:dyDescent="0.2">
      <c r="A309" s="171" t="s">
        <v>49</v>
      </c>
      <c r="B309" s="182" t="s">
        <v>128</v>
      </c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4"/>
    </row>
    <row r="310" spans="1:27" ht="12.75" x14ac:dyDescent="0.2">
      <c r="A310" s="172"/>
      <c r="B310" s="185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7"/>
    </row>
    <row r="311" spans="1:27" ht="12.75" x14ac:dyDescent="0.2">
      <c r="A311" s="172"/>
      <c r="B311" s="174" t="s">
        <v>129</v>
      </c>
      <c r="C311" s="165" t="s">
        <v>130</v>
      </c>
      <c r="D311" s="165" t="s">
        <v>131</v>
      </c>
      <c r="E311" s="165" t="s">
        <v>132</v>
      </c>
      <c r="F311" s="165" t="s">
        <v>133</v>
      </c>
      <c r="G311" s="165" t="s">
        <v>134</v>
      </c>
      <c r="H311" s="165" t="s">
        <v>135</v>
      </c>
      <c r="I311" s="165" t="s">
        <v>136</v>
      </c>
      <c r="J311" s="165" t="s">
        <v>137</v>
      </c>
      <c r="K311" s="165" t="s">
        <v>138</v>
      </c>
      <c r="L311" s="165" t="s">
        <v>139</v>
      </c>
      <c r="M311" s="165" t="s">
        <v>140</v>
      </c>
      <c r="N311" s="176" t="s">
        <v>141</v>
      </c>
      <c r="O311" s="165" t="s">
        <v>142</v>
      </c>
      <c r="P311" s="165" t="s">
        <v>143</v>
      </c>
      <c r="Q311" s="165" t="s">
        <v>144</v>
      </c>
      <c r="R311" s="165" t="s">
        <v>145</v>
      </c>
      <c r="S311" s="165" t="s">
        <v>146</v>
      </c>
      <c r="T311" s="165" t="s">
        <v>147</v>
      </c>
      <c r="U311" s="165" t="s">
        <v>148</v>
      </c>
      <c r="V311" s="165" t="s">
        <v>149</v>
      </c>
      <c r="W311" s="165" t="s">
        <v>150</v>
      </c>
      <c r="X311" s="165" t="s">
        <v>151</v>
      </c>
      <c r="Y311" s="165" t="s">
        <v>152</v>
      </c>
    </row>
    <row r="312" spans="1:27" ht="12.75" x14ac:dyDescent="0.2">
      <c r="A312" s="173"/>
      <c r="B312" s="175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77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</row>
    <row r="313" spans="1:27" x14ac:dyDescent="0.2">
      <c r="A313" s="83">
        <f>A275</f>
        <v>42217</v>
      </c>
      <c r="B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1383.76</v>
      </c>
      <c r="C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1225.52</v>
      </c>
      <c r="D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1121.3</v>
      </c>
      <c r="E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1101.0700000000002</v>
      </c>
      <c r="F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1090.27</v>
      </c>
      <c r="G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1088.1500000000001</v>
      </c>
      <c r="H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1082.0700000000002</v>
      </c>
      <c r="I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1136.0700000000002</v>
      </c>
      <c r="J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1260.3399999999999</v>
      </c>
      <c r="K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1275.7299999999998</v>
      </c>
      <c r="L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1363.9399999999998</v>
      </c>
      <c r="M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1449.6899999999998</v>
      </c>
      <c r="N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1394.72</v>
      </c>
      <c r="O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1390.49</v>
      </c>
      <c r="P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1388.28</v>
      </c>
      <c r="Q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1433.12</v>
      </c>
      <c r="R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1361.05</v>
      </c>
      <c r="S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1389.3999999999999</v>
      </c>
      <c r="T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1361.1499999999999</v>
      </c>
      <c r="U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1424.57</v>
      </c>
      <c r="V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1465.9099999999999</v>
      </c>
      <c r="W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1520.7099999999998</v>
      </c>
      <c r="X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1440.37</v>
      </c>
      <c r="Y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1235.33</v>
      </c>
    </row>
    <row r="314" spans="1:27" x14ac:dyDescent="0.2">
      <c r="A314" s="83">
        <f>A313+1</f>
        <v>42218</v>
      </c>
      <c r="B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1290.97</v>
      </c>
      <c r="C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1140.17</v>
      </c>
      <c r="D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1109.28</v>
      </c>
      <c r="E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1096.6100000000001</v>
      </c>
      <c r="F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1070.77</v>
      </c>
      <c r="G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1053.17</v>
      </c>
      <c r="H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1081.29</v>
      </c>
      <c r="I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1113.1199999999999</v>
      </c>
      <c r="J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1222.22</v>
      </c>
      <c r="K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1195.45</v>
      </c>
      <c r="L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1315.08</v>
      </c>
      <c r="M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1330.8899999999999</v>
      </c>
      <c r="N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1344.6</v>
      </c>
      <c r="O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1326.4099999999999</v>
      </c>
      <c r="P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1328.8999999999999</v>
      </c>
      <c r="Q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1328.2099999999998</v>
      </c>
      <c r="R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1327.37</v>
      </c>
      <c r="S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1291.33</v>
      </c>
      <c r="T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1290.9299999999998</v>
      </c>
      <c r="U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1288.2</v>
      </c>
      <c r="V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1447.52</v>
      </c>
      <c r="W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1484.62</v>
      </c>
      <c r="X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1377.03</v>
      </c>
      <c r="Y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1240.1499999999999</v>
      </c>
    </row>
    <row r="315" spans="1:27" x14ac:dyDescent="0.2">
      <c r="A315" s="83">
        <f t="shared" ref="A315:A343" si="8">A314+1</f>
        <v>42219</v>
      </c>
      <c r="B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1212.83</v>
      </c>
      <c r="C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1121.8800000000001</v>
      </c>
      <c r="D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1089.21</v>
      </c>
      <c r="E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1071.9099999999999</v>
      </c>
      <c r="F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1057</v>
      </c>
      <c r="G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1058.6100000000001</v>
      </c>
      <c r="H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1076.9100000000001</v>
      </c>
      <c r="I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1222.8600000000001</v>
      </c>
      <c r="J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1156.6999999999998</v>
      </c>
      <c r="K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1326.79</v>
      </c>
      <c r="L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1459.1</v>
      </c>
      <c r="M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1480.84</v>
      </c>
      <c r="N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1458.1399999999999</v>
      </c>
      <c r="O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1447.24</v>
      </c>
      <c r="P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1444.12</v>
      </c>
      <c r="Q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1452.3899999999999</v>
      </c>
      <c r="R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1448.6599999999999</v>
      </c>
      <c r="S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1393.3799999999999</v>
      </c>
      <c r="T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1361.12</v>
      </c>
      <c r="U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1363.34</v>
      </c>
      <c r="V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1454.1799999999998</v>
      </c>
      <c r="W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1507.07</v>
      </c>
      <c r="X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1408.8</v>
      </c>
      <c r="Y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1510.2499999999998</v>
      </c>
    </row>
    <row r="316" spans="1:27" x14ac:dyDescent="0.2">
      <c r="A316" s="83">
        <f t="shared" si="8"/>
        <v>42220</v>
      </c>
      <c r="B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1208.27</v>
      </c>
      <c r="C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1067.17</v>
      </c>
      <c r="D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1037.1999999999998</v>
      </c>
      <c r="E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1027.26</v>
      </c>
      <c r="F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1021.2</v>
      </c>
      <c r="G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1023.39</v>
      </c>
      <c r="H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1028.6399999999999</v>
      </c>
      <c r="I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1148.56</v>
      </c>
      <c r="J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1131.6399999999999</v>
      </c>
      <c r="K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1333.9399999999998</v>
      </c>
      <c r="L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1412.28</v>
      </c>
      <c r="M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1460.76</v>
      </c>
      <c r="N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1417.9399999999998</v>
      </c>
      <c r="O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1411.4199999999998</v>
      </c>
      <c r="P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1414.31</v>
      </c>
      <c r="Q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1415.4599999999998</v>
      </c>
      <c r="R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1372.53</v>
      </c>
      <c r="S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1353.1899999999998</v>
      </c>
      <c r="T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1334.36</v>
      </c>
      <c r="U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1365.81</v>
      </c>
      <c r="V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1420.22</v>
      </c>
      <c r="W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1438.8899999999999</v>
      </c>
      <c r="X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1352.72</v>
      </c>
      <c r="Y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1492.6299999999999</v>
      </c>
    </row>
    <row r="317" spans="1:27" x14ac:dyDescent="0.2">
      <c r="A317" s="83">
        <f t="shared" si="8"/>
        <v>42221</v>
      </c>
      <c r="B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1404.06</v>
      </c>
      <c r="C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1176</v>
      </c>
      <c r="D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1115.56</v>
      </c>
      <c r="E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1093.44</v>
      </c>
      <c r="F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1065.3699999999999</v>
      </c>
      <c r="G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1061.77</v>
      </c>
      <c r="H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1107.29</v>
      </c>
      <c r="I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1199.96</v>
      </c>
      <c r="J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1196.0900000000001</v>
      </c>
      <c r="K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1394.86</v>
      </c>
      <c r="L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1486.58</v>
      </c>
      <c r="M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1576.83</v>
      </c>
      <c r="N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1578.2899999999997</v>
      </c>
      <c r="O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1578.12</v>
      </c>
      <c r="P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1603.78</v>
      </c>
      <c r="Q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1593.9099999999999</v>
      </c>
      <c r="R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1530.32</v>
      </c>
      <c r="S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1462.78</v>
      </c>
      <c r="T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1440.51</v>
      </c>
      <c r="U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1463.08</v>
      </c>
      <c r="V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1555.1699999999998</v>
      </c>
      <c r="W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1569.6599999999999</v>
      </c>
      <c r="X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1465.9599999999998</v>
      </c>
      <c r="Y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1588.87</v>
      </c>
    </row>
    <row r="318" spans="1:27" x14ac:dyDescent="0.2">
      <c r="A318" s="83">
        <f t="shared" si="8"/>
        <v>42222</v>
      </c>
      <c r="B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1444.4299999999998</v>
      </c>
      <c r="C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1150.3000000000002</v>
      </c>
      <c r="D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1130.9000000000001</v>
      </c>
      <c r="E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1127.17</v>
      </c>
      <c r="F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1097.42</v>
      </c>
      <c r="G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1082.24</v>
      </c>
      <c r="H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1135.19</v>
      </c>
      <c r="I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1255.7</v>
      </c>
      <c r="J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1183.42</v>
      </c>
      <c r="K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1395.54</v>
      </c>
      <c r="L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1490.9599999999998</v>
      </c>
      <c r="M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1516.1899999999998</v>
      </c>
      <c r="N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1491.0399999999997</v>
      </c>
      <c r="O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1513.8</v>
      </c>
      <c r="P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1530.86</v>
      </c>
      <c r="Q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1569.36</v>
      </c>
      <c r="R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1476.27</v>
      </c>
      <c r="S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1431.6399999999999</v>
      </c>
      <c r="T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1391.32</v>
      </c>
      <c r="U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1427.09</v>
      </c>
      <c r="V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1529.4399999999998</v>
      </c>
      <c r="W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1457.84</v>
      </c>
      <c r="X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1346.59</v>
      </c>
      <c r="Y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1519.6599999999999</v>
      </c>
    </row>
    <row r="319" spans="1:27" x14ac:dyDescent="0.2">
      <c r="A319" s="83">
        <f t="shared" si="8"/>
        <v>42223</v>
      </c>
      <c r="B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1344.05</v>
      </c>
      <c r="C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1157.6199999999999</v>
      </c>
      <c r="D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1134.3200000000002</v>
      </c>
      <c r="E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1120.0999999999999</v>
      </c>
      <c r="F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1111.79</v>
      </c>
      <c r="G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1098.02</v>
      </c>
      <c r="H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1125.1100000000001</v>
      </c>
      <c r="I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1239.6199999999999</v>
      </c>
      <c r="J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1175.1199999999999</v>
      </c>
      <c r="K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1412.58</v>
      </c>
      <c r="L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1492.85</v>
      </c>
      <c r="M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1514.59</v>
      </c>
      <c r="N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1486.6499999999999</v>
      </c>
      <c r="O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1552.85</v>
      </c>
      <c r="P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1552.4799999999998</v>
      </c>
      <c r="Q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1549.59</v>
      </c>
      <c r="R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1491.6399999999999</v>
      </c>
      <c r="S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1402.86</v>
      </c>
      <c r="T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1425.3</v>
      </c>
      <c r="U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1472.6799999999998</v>
      </c>
      <c r="V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1524.6599999999999</v>
      </c>
      <c r="W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1455.9099999999999</v>
      </c>
      <c r="X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1324.59</v>
      </c>
      <c r="Y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1490.74</v>
      </c>
    </row>
    <row r="320" spans="1:27" x14ac:dyDescent="0.2">
      <c r="A320" s="83">
        <f t="shared" si="8"/>
        <v>42224</v>
      </c>
      <c r="B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1284.56</v>
      </c>
      <c r="C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1157.6199999999999</v>
      </c>
      <c r="D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1123.6399999999999</v>
      </c>
      <c r="E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1113.1399999999999</v>
      </c>
      <c r="F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1096.8</v>
      </c>
      <c r="G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1065.8899999999999</v>
      </c>
      <c r="H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1112.0999999999999</v>
      </c>
      <c r="I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1238.4199999999998</v>
      </c>
      <c r="J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1470.57</v>
      </c>
      <c r="K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1376.26</v>
      </c>
      <c r="L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1436.6699999999998</v>
      </c>
      <c r="M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1458.6599999999999</v>
      </c>
      <c r="N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1458.8</v>
      </c>
      <c r="O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1450.99</v>
      </c>
      <c r="P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1429.51</v>
      </c>
      <c r="Q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1430.6499999999999</v>
      </c>
      <c r="R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1423.95</v>
      </c>
      <c r="S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1373.56</v>
      </c>
      <c r="T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1357.6799999999998</v>
      </c>
      <c r="U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1473.9399999999998</v>
      </c>
      <c r="V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1552.7199999999998</v>
      </c>
      <c r="W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1521.33</v>
      </c>
      <c r="X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1413.51</v>
      </c>
      <c r="Y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1212.0300000000002</v>
      </c>
    </row>
    <row r="321" spans="1:25" x14ac:dyDescent="0.2">
      <c r="A321" s="83">
        <f t="shared" si="8"/>
        <v>42225</v>
      </c>
      <c r="B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1314.26</v>
      </c>
      <c r="C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1181.6799999999998</v>
      </c>
      <c r="D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1129.4099999999999</v>
      </c>
      <c r="E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1127.3499999999999</v>
      </c>
      <c r="F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1106.5</v>
      </c>
      <c r="G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1084.96</v>
      </c>
      <c r="H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1121.76</v>
      </c>
      <c r="I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1176.3400000000001</v>
      </c>
      <c r="J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1346.7499999999998</v>
      </c>
      <c r="K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1221.6300000000001</v>
      </c>
      <c r="L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1320.43</v>
      </c>
      <c r="M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1361.9499999999998</v>
      </c>
      <c r="N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1333.9099999999999</v>
      </c>
      <c r="O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1335.83</v>
      </c>
      <c r="P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1343.62</v>
      </c>
      <c r="Q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1346.54</v>
      </c>
      <c r="R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1361.4299999999998</v>
      </c>
      <c r="S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1339.99</v>
      </c>
      <c r="T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1310.81</v>
      </c>
      <c r="U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1445.7399999999998</v>
      </c>
      <c r="V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1498.02</v>
      </c>
      <c r="W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1499.2699999999998</v>
      </c>
      <c r="X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1359.08</v>
      </c>
      <c r="Y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1172.26</v>
      </c>
    </row>
    <row r="322" spans="1:25" x14ac:dyDescent="0.2">
      <c r="A322" s="83">
        <f t="shared" si="8"/>
        <v>42226</v>
      </c>
      <c r="B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1270.72</v>
      </c>
      <c r="C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1155.1399999999999</v>
      </c>
      <c r="D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1129.42</v>
      </c>
      <c r="E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1110.3400000000001</v>
      </c>
      <c r="F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1074.21</v>
      </c>
      <c r="G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1068.47</v>
      </c>
      <c r="H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1124.98</v>
      </c>
      <c r="I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1249.6199999999999</v>
      </c>
      <c r="J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1161.7800000000002</v>
      </c>
      <c r="K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1399.01</v>
      </c>
      <c r="L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1483.76</v>
      </c>
      <c r="M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1519.61</v>
      </c>
      <c r="N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1478.8799999999999</v>
      </c>
      <c r="O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1644.0199999999998</v>
      </c>
      <c r="P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1671.19</v>
      </c>
      <c r="Q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1769.7099999999998</v>
      </c>
      <c r="R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1578.4499999999998</v>
      </c>
      <c r="S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1458.47</v>
      </c>
      <c r="T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1346.37</v>
      </c>
      <c r="U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1443.6499999999999</v>
      </c>
      <c r="V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1506.33</v>
      </c>
      <c r="W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1408.6</v>
      </c>
      <c r="X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1240.2499999999998</v>
      </c>
      <c r="Y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1445.35</v>
      </c>
    </row>
    <row r="323" spans="1:25" x14ac:dyDescent="0.2">
      <c r="A323" s="83">
        <f t="shared" si="8"/>
        <v>42227</v>
      </c>
      <c r="B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1449.51</v>
      </c>
      <c r="C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1178.8200000000002</v>
      </c>
      <c r="D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1136.28</v>
      </c>
      <c r="E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1110.48</v>
      </c>
      <c r="F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1082.06</v>
      </c>
      <c r="G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1070.1599999999999</v>
      </c>
      <c r="H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1120.76</v>
      </c>
      <c r="I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1233.0999999999999</v>
      </c>
      <c r="J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1161.0999999999999</v>
      </c>
      <c r="K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1494.53</v>
      </c>
      <c r="L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1612.51</v>
      </c>
      <c r="M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1634.09</v>
      </c>
      <c r="N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1499.4399999999998</v>
      </c>
      <c r="O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1522.82</v>
      </c>
      <c r="P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1892.4799999999998</v>
      </c>
      <c r="Q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1712.9599999999998</v>
      </c>
      <c r="R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1464.9099999999999</v>
      </c>
      <c r="S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1408.56</v>
      </c>
      <c r="T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1356.62</v>
      </c>
      <c r="U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1459.1699999999998</v>
      </c>
      <c r="V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1513.55</v>
      </c>
      <c r="W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1422.28</v>
      </c>
      <c r="X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1249.8</v>
      </c>
      <c r="Y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1441.6499999999999</v>
      </c>
    </row>
    <row r="324" spans="1:25" x14ac:dyDescent="0.2">
      <c r="A324" s="83">
        <f t="shared" si="8"/>
        <v>42228</v>
      </c>
      <c r="B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1194.0500000000002</v>
      </c>
      <c r="C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1131.75</v>
      </c>
      <c r="D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1100.29</v>
      </c>
      <c r="E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1084.0999999999999</v>
      </c>
      <c r="F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1068.3699999999999</v>
      </c>
      <c r="G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1059.29</v>
      </c>
      <c r="H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1108.74</v>
      </c>
      <c r="I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1201.0500000000002</v>
      </c>
      <c r="J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1063.06</v>
      </c>
      <c r="K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1267.3599999999999</v>
      </c>
      <c r="L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1319.36</v>
      </c>
      <c r="M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1328.33</v>
      </c>
      <c r="N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1352.52</v>
      </c>
      <c r="O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1381.1699999999998</v>
      </c>
      <c r="P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1360.08</v>
      </c>
      <c r="Q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1356.4799999999998</v>
      </c>
      <c r="R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1312.06</v>
      </c>
      <c r="S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1305.1799999999998</v>
      </c>
      <c r="T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1300.04</v>
      </c>
      <c r="U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1432.51</v>
      </c>
      <c r="V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1436.5399999999997</v>
      </c>
      <c r="W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1425.9399999999998</v>
      </c>
      <c r="X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1329.1699999999998</v>
      </c>
      <c r="Y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1465.3799999999999</v>
      </c>
    </row>
    <row r="325" spans="1:25" x14ac:dyDescent="0.2">
      <c r="A325" s="83">
        <f t="shared" si="8"/>
        <v>42229</v>
      </c>
      <c r="B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1190.1199999999999</v>
      </c>
      <c r="C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1115.18</v>
      </c>
      <c r="D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1093.1100000000001</v>
      </c>
      <c r="E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1072.68</v>
      </c>
      <c r="F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1056.72</v>
      </c>
      <c r="G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1053.45</v>
      </c>
      <c r="H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1093.31</v>
      </c>
      <c r="I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1225.8599999999999</v>
      </c>
      <c r="J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1115.0300000000002</v>
      </c>
      <c r="K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1304.4599999999998</v>
      </c>
      <c r="L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1386.26</v>
      </c>
      <c r="M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1436.4599999999998</v>
      </c>
      <c r="N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1399.24</v>
      </c>
      <c r="O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1405.3899999999999</v>
      </c>
      <c r="P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1413.61</v>
      </c>
      <c r="Q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1419.8899999999999</v>
      </c>
      <c r="R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1360.5599999999997</v>
      </c>
      <c r="S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1335.2099999999998</v>
      </c>
      <c r="T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1302.03</v>
      </c>
      <c r="U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1427.81</v>
      </c>
      <c r="V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1498.3999999999999</v>
      </c>
      <c r="W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1450.78</v>
      </c>
      <c r="X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1342.7699999999998</v>
      </c>
      <c r="Y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1372.0399999999997</v>
      </c>
    </row>
    <row r="326" spans="1:25" x14ac:dyDescent="0.2">
      <c r="A326" s="83">
        <f t="shared" si="8"/>
        <v>42230</v>
      </c>
      <c r="B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1178.9099999999999</v>
      </c>
      <c r="C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1116.1100000000001</v>
      </c>
      <c r="D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1099.0700000000002</v>
      </c>
      <c r="E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1081.5999999999999</v>
      </c>
      <c r="F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1056.9099999999999</v>
      </c>
      <c r="G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1057.98</v>
      </c>
      <c r="H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1102.45</v>
      </c>
      <c r="I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1210.2800000000002</v>
      </c>
      <c r="J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1141.75</v>
      </c>
      <c r="K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1330.6699999999998</v>
      </c>
      <c r="L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1381.9399999999998</v>
      </c>
      <c r="M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1414.77</v>
      </c>
      <c r="N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1402.56</v>
      </c>
      <c r="O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1453.1499999999999</v>
      </c>
      <c r="P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1467.72</v>
      </c>
      <c r="Q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1476.3899999999999</v>
      </c>
      <c r="R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1412.7299999999998</v>
      </c>
      <c r="S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1364.2299999999998</v>
      </c>
      <c r="T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1329.4999999999998</v>
      </c>
      <c r="U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1422.37</v>
      </c>
      <c r="V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1534.8</v>
      </c>
      <c r="W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1476.1</v>
      </c>
      <c r="X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1337.9299999999998</v>
      </c>
      <c r="Y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1428.03</v>
      </c>
    </row>
    <row r="327" spans="1:25" x14ac:dyDescent="0.2">
      <c r="A327" s="83">
        <f t="shared" si="8"/>
        <v>42231</v>
      </c>
      <c r="B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1345.62</v>
      </c>
      <c r="C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1252.68</v>
      </c>
      <c r="D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1182.22</v>
      </c>
      <c r="E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1160.3600000000001</v>
      </c>
      <c r="F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1135.6599999999999</v>
      </c>
      <c r="G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1116.6599999999999</v>
      </c>
      <c r="H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1129.6199999999999</v>
      </c>
      <c r="I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1210.7600000000002</v>
      </c>
      <c r="J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1403.99</v>
      </c>
      <c r="K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1427.33</v>
      </c>
      <c r="L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1532.08</v>
      </c>
      <c r="M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1605.7099999999998</v>
      </c>
      <c r="N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1575.4899999999998</v>
      </c>
      <c r="O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1608.7</v>
      </c>
      <c r="P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1624.29</v>
      </c>
      <c r="Q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1570.87</v>
      </c>
      <c r="R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1548.6299999999999</v>
      </c>
      <c r="S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1536.7199999999998</v>
      </c>
      <c r="T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1511.4999999999998</v>
      </c>
      <c r="U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1577.56</v>
      </c>
      <c r="V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1679.73</v>
      </c>
      <c r="W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1612.99</v>
      </c>
      <c r="X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1520.4199999999998</v>
      </c>
      <c r="Y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1308.24</v>
      </c>
    </row>
    <row r="328" spans="1:25" x14ac:dyDescent="0.2">
      <c r="A328" s="83">
        <f t="shared" si="8"/>
        <v>42232</v>
      </c>
      <c r="B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1213.5300000000002</v>
      </c>
      <c r="C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1119.97</v>
      </c>
      <c r="D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1091.6199999999999</v>
      </c>
      <c r="E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1068.58</v>
      </c>
      <c r="F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1056.3800000000001</v>
      </c>
      <c r="G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1045.17</v>
      </c>
      <c r="H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1043.8600000000001</v>
      </c>
      <c r="I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1053.8000000000002</v>
      </c>
      <c r="J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1167.6599999999999</v>
      </c>
      <c r="K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1161.56</v>
      </c>
      <c r="L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1270.0999999999999</v>
      </c>
      <c r="M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1243.3099999999997</v>
      </c>
      <c r="N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1271.0999999999999</v>
      </c>
      <c r="O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1279.3899999999999</v>
      </c>
      <c r="P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1261.52</v>
      </c>
      <c r="Q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1271.0999999999999</v>
      </c>
      <c r="R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1269.4199999999998</v>
      </c>
      <c r="S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1233.4399999999998</v>
      </c>
      <c r="T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1240.3499999999999</v>
      </c>
      <c r="U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1351.8999999999999</v>
      </c>
      <c r="V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1513.12</v>
      </c>
      <c r="W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1428.1799999999998</v>
      </c>
      <c r="X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1331.4899999999998</v>
      </c>
      <c r="Y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1121.58</v>
      </c>
    </row>
    <row r="329" spans="1:25" x14ac:dyDescent="0.2">
      <c r="A329" s="83">
        <f t="shared" si="8"/>
        <v>42233</v>
      </c>
      <c r="B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1236.99</v>
      </c>
      <c r="C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1133.5</v>
      </c>
      <c r="D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1112.96</v>
      </c>
      <c r="E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1101.1100000000001</v>
      </c>
      <c r="F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1076.33</v>
      </c>
      <c r="G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1081.29</v>
      </c>
      <c r="H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1111.76</v>
      </c>
      <c r="I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1196.8899999999999</v>
      </c>
      <c r="J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1155.0100000000002</v>
      </c>
      <c r="K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1345.07</v>
      </c>
      <c r="L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1450.07</v>
      </c>
      <c r="M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1474.49</v>
      </c>
      <c r="N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1433.06</v>
      </c>
      <c r="O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1453.2499999999998</v>
      </c>
      <c r="P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1461.4299999999998</v>
      </c>
      <c r="Q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1442.1999999999998</v>
      </c>
      <c r="R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1392.8</v>
      </c>
      <c r="S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1388.99</v>
      </c>
      <c r="T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1338.4099999999999</v>
      </c>
      <c r="U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1433.6</v>
      </c>
      <c r="V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1553.82</v>
      </c>
      <c r="W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1502.09</v>
      </c>
      <c r="X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1350.99</v>
      </c>
      <c r="Y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1432.85</v>
      </c>
    </row>
    <row r="330" spans="1:25" x14ac:dyDescent="0.2">
      <c r="A330" s="83">
        <f t="shared" si="8"/>
        <v>42234</v>
      </c>
      <c r="B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1198.75</v>
      </c>
      <c r="C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1128.53</v>
      </c>
      <c r="D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1111.75</v>
      </c>
      <c r="E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1105.8</v>
      </c>
      <c r="F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1076.67</v>
      </c>
      <c r="G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1080.2800000000002</v>
      </c>
      <c r="H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1104.96</v>
      </c>
      <c r="I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1212.72</v>
      </c>
      <c r="J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1159.93</v>
      </c>
      <c r="K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1336.82</v>
      </c>
      <c r="L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1427.8799999999999</v>
      </c>
      <c r="M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1435.2</v>
      </c>
      <c r="N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1403.6399999999999</v>
      </c>
      <c r="O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1422.57</v>
      </c>
      <c r="P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1432.4499999999998</v>
      </c>
      <c r="Q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1418.83</v>
      </c>
      <c r="R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1371.8799999999999</v>
      </c>
      <c r="S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1370.9699999999998</v>
      </c>
      <c r="T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1341.11</v>
      </c>
      <c r="U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1416.04</v>
      </c>
      <c r="V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1516.83</v>
      </c>
      <c r="W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1479.6899999999998</v>
      </c>
      <c r="X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1353.58</v>
      </c>
      <c r="Y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1413.2</v>
      </c>
    </row>
    <row r="331" spans="1:25" x14ac:dyDescent="0.2">
      <c r="A331" s="83">
        <f t="shared" si="8"/>
        <v>42235</v>
      </c>
      <c r="B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1186.8200000000002</v>
      </c>
      <c r="C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1126.42</v>
      </c>
      <c r="D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1083.73</v>
      </c>
      <c r="E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1068.44</v>
      </c>
      <c r="F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1036.6500000000001</v>
      </c>
      <c r="G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1061.5999999999999</v>
      </c>
      <c r="H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1103.33</v>
      </c>
      <c r="I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1205.8800000000001</v>
      </c>
      <c r="J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1147.05</v>
      </c>
      <c r="K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1335.8</v>
      </c>
      <c r="L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1391.35</v>
      </c>
      <c r="M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1403.35</v>
      </c>
      <c r="N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1404.7099999999998</v>
      </c>
      <c r="O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1423.6</v>
      </c>
      <c r="P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1434.3899999999999</v>
      </c>
      <c r="Q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1433.8899999999999</v>
      </c>
      <c r="R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1372.29</v>
      </c>
      <c r="S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1373.7699999999998</v>
      </c>
      <c r="T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1337.7099999999998</v>
      </c>
      <c r="U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1417.2099999999998</v>
      </c>
      <c r="V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1521.43</v>
      </c>
      <c r="W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1484.55</v>
      </c>
      <c r="X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1346.37</v>
      </c>
      <c r="Y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1413.8799999999999</v>
      </c>
    </row>
    <row r="332" spans="1:25" x14ac:dyDescent="0.2">
      <c r="A332" s="83">
        <f t="shared" si="8"/>
        <v>42236</v>
      </c>
      <c r="B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1201.1599999999999</v>
      </c>
      <c r="C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1145.4700000000003</v>
      </c>
      <c r="D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1112.2</v>
      </c>
      <c r="E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1087.19</v>
      </c>
      <c r="F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1069.6600000000001</v>
      </c>
      <c r="G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1078.1500000000001</v>
      </c>
      <c r="H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1114.5999999999999</v>
      </c>
      <c r="I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1209.3699999999999</v>
      </c>
      <c r="J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1232.1699999999998</v>
      </c>
      <c r="K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1377.02</v>
      </c>
      <c r="L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1413.4299999999998</v>
      </c>
      <c r="M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1429.8899999999999</v>
      </c>
      <c r="N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1415.25</v>
      </c>
      <c r="O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1407.01</v>
      </c>
      <c r="P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1411.1399999999999</v>
      </c>
      <c r="Q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1400.1399999999999</v>
      </c>
      <c r="R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1383.6799999999998</v>
      </c>
      <c r="S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1380.77</v>
      </c>
      <c r="T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1405.57</v>
      </c>
      <c r="U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1469.9199999999998</v>
      </c>
      <c r="V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1538.9799999999998</v>
      </c>
      <c r="W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1492.49</v>
      </c>
      <c r="X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1347.1</v>
      </c>
      <c r="Y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1525.97</v>
      </c>
    </row>
    <row r="333" spans="1:25" x14ac:dyDescent="0.2">
      <c r="A333" s="83">
        <f t="shared" si="8"/>
        <v>42237</v>
      </c>
      <c r="B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1194.5100000000002</v>
      </c>
      <c r="C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1136.08</v>
      </c>
      <c r="D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1108.52</v>
      </c>
      <c r="E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1091.08</v>
      </c>
      <c r="F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1073.23</v>
      </c>
      <c r="G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1079.3499999999999</v>
      </c>
      <c r="H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1113.3699999999999</v>
      </c>
      <c r="I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1211.08</v>
      </c>
      <c r="J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1192.4000000000001</v>
      </c>
      <c r="K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1382.01</v>
      </c>
      <c r="L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1428.6299999999999</v>
      </c>
      <c r="M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1444.16</v>
      </c>
      <c r="N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1445.09</v>
      </c>
      <c r="O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1449.1699999999998</v>
      </c>
      <c r="P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1422.85</v>
      </c>
      <c r="Q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1419.6499999999999</v>
      </c>
      <c r="R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1374.72</v>
      </c>
      <c r="S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1354.59</v>
      </c>
      <c r="T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1334.08</v>
      </c>
      <c r="U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1462.09</v>
      </c>
      <c r="V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1519.58</v>
      </c>
      <c r="W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1497.28</v>
      </c>
      <c r="X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1309.9599999999998</v>
      </c>
      <c r="Y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1405.02</v>
      </c>
    </row>
    <row r="334" spans="1:25" x14ac:dyDescent="0.2">
      <c r="A334" s="83">
        <f t="shared" si="8"/>
        <v>42238</v>
      </c>
      <c r="B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1311.9599999999998</v>
      </c>
      <c r="C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1217.55</v>
      </c>
      <c r="D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1173.9499999999998</v>
      </c>
      <c r="E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1169.45</v>
      </c>
      <c r="F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1123.0999999999999</v>
      </c>
      <c r="G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1102.3800000000001</v>
      </c>
      <c r="H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1128.48</v>
      </c>
      <c r="I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1198.8499999999999</v>
      </c>
      <c r="J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1478.06</v>
      </c>
      <c r="K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1350.3</v>
      </c>
      <c r="L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1400.1</v>
      </c>
      <c r="M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1419.07</v>
      </c>
      <c r="N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1427.6</v>
      </c>
      <c r="O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1430.4199999999998</v>
      </c>
      <c r="P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1436.3899999999999</v>
      </c>
      <c r="Q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1422.59</v>
      </c>
      <c r="R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1230.6299999999999</v>
      </c>
      <c r="S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1409.35</v>
      </c>
      <c r="T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1418.97</v>
      </c>
      <c r="U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1542.59</v>
      </c>
      <c r="V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1552.6999999999998</v>
      </c>
      <c r="W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1575.4299999999998</v>
      </c>
      <c r="X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1399.3799999999999</v>
      </c>
      <c r="Y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1254.6499999999999</v>
      </c>
    </row>
    <row r="335" spans="1:25" x14ac:dyDescent="0.2">
      <c r="A335" s="83">
        <f t="shared" si="8"/>
        <v>42239</v>
      </c>
      <c r="B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1283.8399999999999</v>
      </c>
      <c r="C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1175.58</v>
      </c>
      <c r="D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1123.17</v>
      </c>
      <c r="E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1106.8499999999999</v>
      </c>
      <c r="F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1083.51</v>
      </c>
      <c r="G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1053.58</v>
      </c>
      <c r="H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1074.1399999999999</v>
      </c>
      <c r="I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1124.78</v>
      </c>
      <c r="J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1278.7299999999998</v>
      </c>
      <c r="K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1237.8699999999999</v>
      </c>
      <c r="L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1277.8799999999999</v>
      </c>
      <c r="M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1299.9999999999998</v>
      </c>
      <c r="N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1312.1499999999999</v>
      </c>
      <c r="O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1316.2699999999998</v>
      </c>
      <c r="P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1316.05</v>
      </c>
      <c r="Q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1287.24</v>
      </c>
      <c r="R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1139.92</v>
      </c>
      <c r="S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1275.33</v>
      </c>
      <c r="T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1303.1899999999998</v>
      </c>
      <c r="U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1405.61</v>
      </c>
      <c r="V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1452.6299999999999</v>
      </c>
      <c r="W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1414.4799999999998</v>
      </c>
      <c r="X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1301.8899999999999</v>
      </c>
      <c r="Y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1150.1999999999998</v>
      </c>
    </row>
    <row r="336" spans="1:25" x14ac:dyDescent="0.2">
      <c r="A336" s="83">
        <f t="shared" si="8"/>
        <v>42240</v>
      </c>
      <c r="B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1182.32</v>
      </c>
      <c r="C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1137.3800000000001</v>
      </c>
      <c r="D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1083.54</v>
      </c>
      <c r="E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1076.47</v>
      </c>
      <c r="F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1071.83</v>
      </c>
      <c r="G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1064.42</v>
      </c>
      <c r="H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1098.3899999999999</v>
      </c>
      <c r="I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1184.19</v>
      </c>
      <c r="J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1187.0999999999999</v>
      </c>
      <c r="K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1310.84</v>
      </c>
      <c r="L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1329.9599999999998</v>
      </c>
      <c r="M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1334.35</v>
      </c>
      <c r="N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1290.5399999999997</v>
      </c>
      <c r="O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1296.9799999999998</v>
      </c>
      <c r="P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1279.28</v>
      </c>
      <c r="Q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1262.3699999999999</v>
      </c>
      <c r="R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1234.5099999999998</v>
      </c>
      <c r="S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1231.2099999999998</v>
      </c>
      <c r="T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1262.5899999999999</v>
      </c>
      <c r="U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1387.74</v>
      </c>
      <c r="V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1436.7099999999998</v>
      </c>
      <c r="W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1390.28</v>
      </c>
      <c r="X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1263.3399999999999</v>
      </c>
      <c r="Y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1371.83</v>
      </c>
    </row>
    <row r="337" spans="1:27" x14ac:dyDescent="0.2">
      <c r="A337" s="83">
        <f t="shared" si="8"/>
        <v>42241</v>
      </c>
      <c r="B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1179.4699999999998</v>
      </c>
      <c r="C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1116.1100000000001</v>
      </c>
      <c r="D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1091.2</v>
      </c>
      <c r="E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1079.97</v>
      </c>
      <c r="F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1073.27</v>
      </c>
      <c r="G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1067.0900000000001</v>
      </c>
      <c r="H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1102.31</v>
      </c>
      <c r="I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1208.3899999999999</v>
      </c>
      <c r="J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1160.06</v>
      </c>
      <c r="K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1257.6299999999999</v>
      </c>
      <c r="L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1307.9199999999998</v>
      </c>
      <c r="M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1308.3799999999999</v>
      </c>
      <c r="N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1253.79</v>
      </c>
      <c r="O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1252.83</v>
      </c>
      <c r="P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1235.53</v>
      </c>
      <c r="Q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1235.6799999999998</v>
      </c>
      <c r="R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1233.0899999999999</v>
      </c>
      <c r="S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1230.1799999999998</v>
      </c>
      <c r="T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1260.82</v>
      </c>
      <c r="U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1386.82</v>
      </c>
      <c r="V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1439.41</v>
      </c>
      <c r="W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1399.83</v>
      </c>
      <c r="X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1235.23</v>
      </c>
      <c r="Y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1455.05</v>
      </c>
    </row>
    <row r="338" spans="1:27" x14ac:dyDescent="0.2">
      <c r="A338" s="83">
        <f t="shared" si="8"/>
        <v>42242</v>
      </c>
      <c r="B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1133.3400000000001</v>
      </c>
      <c r="C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1065.3800000000001</v>
      </c>
      <c r="D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1031.7399999999998</v>
      </c>
      <c r="E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1030.8800000000001</v>
      </c>
      <c r="F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966.67</v>
      </c>
      <c r="G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1034.9000000000001</v>
      </c>
      <c r="H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1065.57</v>
      </c>
      <c r="I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1131.1399999999999</v>
      </c>
      <c r="J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1058.94</v>
      </c>
      <c r="K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1164.8000000000002</v>
      </c>
      <c r="L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1223.0999999999999</v>
      </c>
      <c r="M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1251.2099999999998</v>
      </c>
      <c r="N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1204.3699999999999</v>
      </c>
      <c r="O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1190.05</v>
      </c>
      <c r="P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1185.7</v>
      </c>
      <c r="Q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1175.5500000000002</v>
      </c>
      <c r="R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1178.8800000000001</v>
      </c>
      <c r="S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1178.1199999999999</v>
      </c>
      <c r="T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1189.8200000000002</v>
      </c>
      <c r="U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1326.1</v>
      </c>
      <c r="V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1347.3999999999999</v>
      </c>
      <c r="W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1294.6699999999998</v>
      </c>
      <c r="X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1171.5</v>
      </c>
      <c r="Y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1266.0199999999998</v>
      </c>
    </row>
    <row r="339" spans="1:27" x14ac:dyDescent="0.2">
      <c r="A339" s="83">
        <f t="shared" si="8"/>
        <v>42243</v>
      </c>
      <c r="B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1152.51</v>
      </c>
      <c r="C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1103.0500000000002</v>
      </c>
      <c r="D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1069.5700000000002</v>
      </c>
      <c r="E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1063.25</v>
      </c>
      <c r="F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1065.3000000000002</v>
      </c>
      <c r="G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1064.8899999999999</v>
      </c>
      <c r="H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1094.81</v>
      </c>
      <c r="I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1159.43</v>
      </c>
      <c r="J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1110.4100000000001</v>
      </c>
      <c r="K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1235.9999999999998</v>
      </c>
      <c r="L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1266.1499999999999</v>
      </c>
      <c r="M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1317.7199999999998</v>
      </c>
      <c r="N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1282.1299999999999</v>
      </c>
      <c r="O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1295.93</v>
      </c>
      <c r="P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1280.1399999999999</v>
      </c>
      <c r="Q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1279.9199999999998</v>
      </c>
      <c r="R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1245.4599999999998</v>
      </c>
      <c r="S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1277.93</v>
      </c>
      <c r="T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1343.05</v>
      </c>
      <c r="U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1437.0199999999998</v>
      </c>
      <c r="V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1427.4199999999998</v>
      </c>
      <c r="W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1387.27</v>
      </c>
      <c r="X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1232.6899999999998</v>
      </c>
      <c r="Y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1296.8699999999999</v>
      </c>
    </row>
    <row r="340" spans="1:27" x14ac:dyDescent="0.2">
      <c r="A340" s="83">
        <f t="shared" si="8"/>
        <v>42244</v>
      </c>
      <c r="B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1133.46</v>
      </c>
      <c r="C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1082.28</v>
      </c>
      <c r="D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1056.8600000000001</v>
      </c>
      <c r="E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1052.0500000000002</v>
      </c>
      <c r="F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1051.08</v>
      </c>
      <c r="G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1054.83</v>
      </c>
      <c r="H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1096.98</v>
      </c>
      <c r="I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1191.52</v>
      </c>
      <c r="J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1120.3699999999999</v>
      </c>
      <c r="K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1260.55</v>
      </c>
      <c r="L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1335.1799999999998</v>
      </c>
      <c r="M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1356.04</v>
      </c>
      <c r="N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1328.6399999999999</v>
      </c>
      <c r="O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1315.11</v>
      </c>
      <c r="P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1283.22</v>
      </c>
      <c r="Q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1250.77</v>
      </c>
      <c r="R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1243.1399999999999</v>
      </c>
      <c r="S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1238.5899999999999</v>
      </c>
      <c r="T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1258.4199999999998</v>
      </c>
      <c r="U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1419.3899999999999</v>
      </c>
      <c r="V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1423.4799999999998</v>
      </c>
      <c r="W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1377.82</v>
      </c>
      <c r="X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1222.4899999999998</v>
      </c>
      <c r="Y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1263.4399999999998</v>
      </c>
    </row>
    <row r="341" spans="1:27" x14ac:dyDescent="0.2">
      <c r="A341" s="83">
        <f t="shared" si="8"/>
        <v>42245</v>
      </c>
      <c r="B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1178.21</v>
      </c>
      <c r="C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1129.2800000000002</v>
      </c>
      <c r="D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1097.4899999999998</v>
      </c>
      <c r="E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1088.8699999999999</v>
      </c>
      <c r="F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1081.48</v>
      </c>
      <c r="G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1056.5</v>
      </c>
      <c r="H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1082.1500000000001</v>
      </c>
      <c r="I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1118.1199999999999</v>
      </c>
      <c r="J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1243.8899999999999</v>
      </c>
      <c r="K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1134.47</v>
      </c>
      <c r="L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1181.6799999999998</v>
      </c>
      <c r="M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1186.9000000000001</v>
      </c>
      <c r="N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1160.0300000000002</v>
      </c>
      <c r="O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1149.4499999999998</v>
      </c>
      <c r="P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1143.06</v>
      </c>
      <c r="Q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1141.21</v>
      </c>
      <c r="R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1174.77</v>
      </c>
      <c r="S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1171.9099999999999</v>
      </c>
      <c r="T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1176.5500000000002</v>
      </c>
      <c r="U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1361.4499999999998</v>
      </c>
      <c r="V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1405.4399999999998</v>
      </c>
      <c r="W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1397.7299999999998</v>
      </c>
      <c r="X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1269.45</v>
      </c>
      <c r="Y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1110.69</v>
      </c>
    </row>
    <row r="342" spans="1:27" x14ac:dyDescent="0.2">
      <c r="A342" s="83">
        <f t="shared" si="8"/>
        <v>42246</v>
      </c>
      <c r="B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1193.9099999999999</v>
      </c>
      <c r="C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1123.6799999999998</v>
      </c>
      <c r="D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1089.6999999999998</v>
      </c>
      <c r="E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1077.8000000000002</v>
      </c>
      <c r="F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1074.58</v>
      </c>
      <c r="G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1045.4499999999998</v>
      </c>
      <c r="H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1056.69</v>
      </c>
      <c r="I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1067.3899999999999</v>
      </c>
      <c r="J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1144.6399999999999</v>
      </c>
      <c r="K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1065.71</v>
      </c>
      <c r="L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1121.5900000000001</v>
      </c>
      <c r="M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1155.96</v>
      </c>
      <c r="N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1143.23</v>
      </c>
      <c r="O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1133.1599999999999</v>
      </c>
      <c r="P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1130.06</v>
      </c>
      <c r="Q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1103.27</v>
      </c>
      <c r="R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1087.6100000000001</v>
      </c>
      <c r="S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1084.5700000000002</v>
      </c>
      <c r="T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1157.56</v>
      </c>
      <c r="U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1334.53</v>
      </c>
      <c r="V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1380.11</v>
      </c>
      <c r="W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1329.33</v>
      </c>
      <c r="X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1230.26</v>
      </c>
      <c r="Y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1097.42</v>
      </c>
      <c r="AA342" s="84"/>
    </row>
    <row r="343" spans="1:27" x14ac:dyDescent="0.2">
      <c r="A343" s="83">
        <f t="shared" si="8"/>
        <v>42247</v>
      </c>
      <c r="B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1171.67</v>
      </c>
      <c r="C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1113.98</v>
      </c>
      <c r="D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1090.27</v>
      </c>
      <c r="E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1072.9299999999998</v>
      </c>
      <c r="F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1073.95</v>
      </c>
      <c r="G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1067.3600000000001</v>
      </c>
      <c r="H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1087.78</v>
      </c>
      <c r="I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1169.3600000000001</v>
      </c>
      <c r="J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1114.5999999999999</v>
      </c>
      <c r="K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1231.18</v>
      </c>
      <c r="L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1259.3399999999999</v>
      </c>
      <c r="M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1251.55</v>
      </c>
      <c r="N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1229.3599999999999</v>
      </c>
      <c r="O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1221.4900000000002</v>
      </c>
      <c r="P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1195.1300000000001</v>
      </c>
      <c r="Q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1202.25</v>
      </c>
      <c r="R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1173.3499999999999</v>
      </c>
      <c r="S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1147.44</v>
      </c>
      <c r="T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1172.5</v>
      </c>
      <c r="U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1351.7099999999998</v>
      </c>
      <c r="V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1401.9199999999998</v>
      </c>
      <c r="W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1320.1599999999999</v>
      </c>
      <c r="X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1210.3899999999999</v>
      </c>
      <c r="Y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1257.8699999999999</v>
      </c>
    </row>
    <row r="345" spans="1:27" x14ac:dyDescent="0.25">
      <c r="A345" s="91" t="s">
        <v>157</v>
      </c>
    </row>
    <row r="346" spans="1:27" ht="12.75" x14ac:dyDescent="0.2">
      <c r="A346" s="171" t="s">
        <v>49</v>
      </c>
      <c r="B346" s="182" t="s">
        <v>128</v>
      </c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4"/>
    </row>
    <row r="347" spans="1:27" ht="12.75" x14ac:dyDescent="0.2">
      <c r="A347" s="172"/>
      <c r="B347" s="185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7"/>
    </row>
    <row r="348" spans="1:27" ht="12.75" x14ac:dyDescent="0.2">
      <c r="A348" s="172"/>
      <c r="B348" s="174" t="s">
        <v>129</v>
      </c>
      <c r="C348" s="165" t="s">
        <v>130</v>
      </c>
      <c r="D348" s="165" t="s">
        <v>131</v>
      </c>
      <c r="E348" s="165" t="s">
        <v>132</v>
      </c>
      <c r="F348" s="165" t="s">
        <v>133</v>
      </c>
      <c r="G348" s="165" t="s">
        <v>134</v>
      </c>
      <c r="H348" s="165" t="s">
        <v>135</v>
      </c>
      <c r="I348" s="165" t="s">
        <v>136</v>
      </c>
      <c r="J348" s="165" t="s">
        <v>137</v>
      </c>
      <c r="K348" s="165" t="s">
        <v>138</v>
      </c>
      <c r="L348" s="165" t="s">
        <v>139</v>
      </c>
      <c r="M348" s="165" t="s">
        <v>140</v>
      </c>
      <c r="N348" s="176" t="s">
        <v>141</v>
      </c>
      <c r="O348" s="165" t="s">
        <v>142</v>
      </c>
      <c r="P348" s="165" t="s">
        <v>143</v>
      </c>
      <c r="Q348" s="165" t="s">
        <v>144</v>
      </c>
      <c r="R348" s="165" t="s">
        <v>145</v>
      </c>
      <c r="S348" s="165" t="s">
        <v>146</v>
      </c>
      <c r="T348" s="165" t="s">
        <v>147</v>
      </c>
      <c r="U348" s="165" t="s">
        <v>148</v>
      </c>
      <c r="V348" s="165" t="s">
        <v>149</v>
      </c>
      <c r="W348" s="165" t="s">
        <v>150</v>
      </c>
      <c r="X348" s="165" t="s">
        <v>151</v>
      </c>
      <c r="Y348" s="165" t="s">
        <v>152</v>
      </c>
    </row>
    <row r="349" spans="1:27" ht="12.75" x14ac:dyDescent="0.2">
      <c r="A349" s="173"/>
      <c r="B349" s="175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77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</row>
    <row r="350" spans="1:27" x14ac:dyDescent="0.2">
      <c r="A350" s="83">
        <f>A313</f>
        <v>42217</v>
      </c>
      <c r="B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1355.8899999999999</v>
      </c>
      <c r="C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1201.4000000000001</v>
      </c>
      <c r="D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1099.6300000000001</v>
      </c>
      <c r="E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1079.8800000000001</v>
      </c>
      <c r="F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1069.33</v>
      </c>
      <c r="G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1067.27</v>
      </c>
      <c r="H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1061.33</v>
      </c>
      <c r="I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1114.05</v>
      </c>
      <c r="J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1235.3899999999999</v>
      </c>
      <c r="K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1250.4099999999999</v>
      </c>
      <c r="L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1336.54</v>
      </c>
      <c r="M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1420.27</v>
      </c>
      <c r="N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1366.59</v>
      </c>
      <c r="O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1362.4599999999998</v>
      </c>
      <c r="P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1360.3</v>
      </c>
      <c r="Q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1404.08</v>
      </c>
      <c r="R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1333.7199999999998</v>
      </c>
      <c r="S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1361.3999999999999</v>
      </c>
      <c r="T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1333.82</v>
      </c>
      <c r="U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1395.7399999999998</v>
      </c>
      <c r="V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1436.1</v>
      </c>
      <c r="W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1489.61</v>
      </c>
      <c r="X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1411.1599999999999</v>
      </c>
      <c r="Y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1210.97</v>
      </c>
    </row>
    <row r="351" spans="1:27" x14ac:dyDescent="0.2">
      <c r="A351" s="83">
        <f t="shared" ref="A351:A380" si="9">A314</f>
        <v>42218</v>
      </c>
      <c r="B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1265.3</v>
      </c>
      <c r="C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1118.06</v>
      </c>
      <c r="D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1087.9000000000001</v>
      </c>
      <c r="E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1075.53</v>
      </c>
      <c r="F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1050.3000000000002</v>
      </c>
      <c r="G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1033.1100000000001</v>
      </c>
      <c r="H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1060.5700000000002</v>
      </c>
      <c r="I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1091.6399999999999</v>
      </c>
      <c r="J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1198.17</v>
      </c>
      <c r="K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1172.0300000000002</v>
      </c>
      <c r="L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1288.8399999999999</v>
      </c>
      <c r="M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1304.2699999999998</v>
      </c>
      <c r="N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1317.6599999999999</v>
      </c>
      <c r="O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1299.8999999999999</v>
      </c>
      <c r="P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1302.33</v>
      </c>
      <c r="Q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1301.6599999999999</v>
      </c>
      <c r="R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1300.83</v>
      </c>
      <c r="S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1265.6399999999999</v>
      </c>
      <c r="T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1265.2599999999998</v>
      </c>
      <c r="U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1262.5899999999999</v>
      </c>
      <c r="V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1418.1399999999999</v>
      </c>
      <c r="W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1454.37</v>
      </c>
      <c r="X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1349.32</v>
      </c>
      <c r="Y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1215.6799999999998</v>
      </c>
    </row>
    <row r="352" spans="1:27" x14ac:dyDescent="0.2">
      <c r="A352" s="83">
        <f t="shared" si="9"/>
        <v>42219</v>
      </c>
      <c r="B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1189</v>
      </c>
      <c r="C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1100.2</v>
      </c>
      <c r="D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1068.3</v>
      </c>
      <c r="E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1051.4099999999999</v>
      </c>
      <c r="F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1036.8600000000001</v>
      </c>
      <c r="G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1038.43</v>
      </c>
      <c r="H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1056.29</v>
      </c>
      <c r="I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1198.79</v>
      </c>
      <c r="J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1134.1999999999998</v>
      </c>
      <c r="K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1300.27</v>
      </c>
      <c r="L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1429.4499999999998</v>
      </c>
      <c r="M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1450.68</v>
      </c>
      <c r="N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1428.52</v>
      </c>
      <c r="O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1417.87</v>
      </c>
      <c r="P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1414.83</v>
      </c>
      <c r="Q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1422.8999999999999</v>
      </c>
      <c r="R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1419.26</v>
      </c>
      <c r="S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1365.29</v>
      </c>
      <c r="T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1333.79</v>
      </c>
      <c r="U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1335.9499999999998</v>
      </c>
      <c r="V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1424.6499999999999</v>
      </c>
      <c r="W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1476.2899999999997</v>
      </c>
      <c r="X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1380.34</v>
      </c>
      <c r="Y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1479.3899999999999</v>
      </c>
    </row>
    <row r="353" spans="1:25" x14ac:dyDescent="0.2">
      <c r="A353" s="83">
        <f t="shared" si="9"/>
        <v>42220</v>
      </c>
      <c r="B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1184.5500000000002</v>
      </c>
      <c r="C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1046.79</v>
      </c>
      <c r="D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1017.52</v>
      </c>
      <c r="E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1007.8100000000001</v>
      </c>
      <c r="F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1001.9</v>
      </c>
      <c r="G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1004.04</v>
      </c>
      <c r="H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1009.16</v>
      </c>
      <c r="I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1126.25</v>
      </c>
      <c r="J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1109.73</v>
      </c>
      <c r="K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1307.2499999999998</v>
      </c>
      <c r="L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1383.74</v>
      </c>
      <c r="M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1431.08</v>
      </c>
      <c r="N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1389.26</v>
      </c>
      <c r="O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1382.8999999999999</v>
      </c>
      <c r="P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1385.7199999999998</v>
      </c>
      <c r="Q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1386.84</v>
      </c>
      <c r="R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1344.9299999999998</v>
      </c>
      <c r="S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1326.05</v>
      </c>
      <c r="T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1307.6599999999999</v>
      </c>
      <c r="U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1338.36</v>
      </c>
      <c r="V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1391.5</v>
      </c>
      <c r="W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1409.72</v>
      </c>
      <c r="X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1325.58</v>
      </c>
      <c r="Y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1462.1899999999998</v>
      </c>
    </row>
    <row r="354" spans="1:25" x14ac:dyDescent="0.2">
      <c r="A354" s="83">
        <f t="shared" si="9"/>
        <v>42221</v>
      </c>
      <c r="B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1375.7099999999998</v>
      </c>
      <c r="C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1153.04</v>
      </c>
      <c r="D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1094.0300000000002</v>
      </c>
      <c r="E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1072.4299999999998</v>
      </c>
      <c r="F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1045.02</v>
      </c>
      <c r="G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1041.5100000000002</v>
      </c>
      <c r="H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1085.96</v>
      </c>
      <c r="I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1176.44</v>
      </c>
      <c r="J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1172.6500000000001</v>
      </c>
      <c r="K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1366.7299999999998</v>
      </c>
      <c r="L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1456.28</v>
      </c>
      <c r="M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1544.3999999999999</v>
      </c>
      <c r="N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1545.83</v>
      </c>
      <c r="O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1545.6599999999999</v>
      </c>
      <c r="P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1570.7099999999998</v>
      </c>
      <c r="Q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1561.07</v>
      </c>
      <c r="R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1498.99</v>
      </c>
      <c r="S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1433.05</v>
      </c>
      <c r="T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1411.3</v>
      </c>
      <c r="U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1433.34</v>
      </c>
      <c r="V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1523.26</v>
      </c>
      <c r="W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1537.3999999999999</v>
      </c>
      <c r="X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1436.1499999999999</v>
      </c>
      <c r="Y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1556.1599999999999</v>
      </c>
    </row>
    <row r="355" spans="1:25" x14ac:dyDescent="0.2">
      <c r="A355" s="83">
        <f t="shared" si="9"/>
        <v>42222</v>
      </c>
      <c r="B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1415.1299999999999</v>
      </c>
      <c r="C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1127.95</v>
      </c>
      <c r="D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1109.01</v>
      </c>
      <c r="E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1105.3600000000001</v>
      </c>
      <c r="F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1076.3200000000002</v>
      </c>
      <c r="G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1061.5</v>
      </c>
      <c r="H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1113.1999999999998</v>
      </c>
      <c r="I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1230.8499999999999</v>
      </c>
      <c r="J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1160.29</v>
      </c>
      <c r="K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1367.3899999999999</v>
      </c>
      <c r="L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1460.56</v>
      </c>
      <c r="M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1485.1899999999998</v>
      </c>
      <c r="N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1460.6299999999999</v>
      </c>
      <c r="O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1482.86</v>
      </c>
      <c r="P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1499.51</v>
      </c>
      <c r="Q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1537.11</v>
      </c>
      <c r="R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1446.2099999999998</v>
      </c>
      <c r="S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1402.6399999999999</v>
      </c>
      <c r="T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1363.28</v>
      </c>
      <c r="U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1398.2</v>
      </c>
      <c r="V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1498.1299999999999</v>
      </c>
      <c r="W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1428.2299999999998</v>
      </c>
      <c r="X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1319.6</v>
      </c>
      <c r="Y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1488.58</v>
      </c>
    </row>
    <row r="356" spans="1:25" x14ac:dyDescent="0.2">
      <c r="A356" s="83">
        <f t="shared" si="9"/>
        <v>42223</v>
      </c>
      <c r="B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1317.12</v>
      </c>
      <c r="C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1135.0999999999999</v>
      </c>
      <c r="D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1112.3400000000001</v>
      </c>
      <c r="E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1098.46</v>
      </c>
      <c r="F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1090.3499999999999</v>
      </c>
      <c r="G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1076.9099999999999</v>
      </c>
      <c r="H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1103.3499999999999</v>
      </c>
      <c r="I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1215.1500000000001</v>
      </c>
      <c r="J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1152.19</v>
      </c>
      <c r="K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1384.03</v>
      </c>
      <c r="L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1462.4099999999999</v>
      </c>
      <c r="M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1483.6299999999999</v>
      </c>
      <c r="N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1456.35</v>
      </c>
      <c r="O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1520.9799999999998</v>
      </c>
      <c r="P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1520.62</v>
      </c>
      <c r="Q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1517.8</v>
      </c>
      <c r="R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1461.22</v>
      </c>
      <c r="S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1374.5399999999997</v>
      </c>
      <c r="T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1396.45</v>
      </c>
      <c r="U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1442.7099999999998</v>
      </c>
      <c r="V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1493.47</v>
      </c>
      <c r="W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1426.34</v>
      </c>
      <c r="X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1298.1199999999999</v>
      </c>
      <c r="Y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1460.34</v>
      </c>
    </row>
    <row r="357" spans="1:25" x14ac:dyDescent="0.2">
      <c r="A357" s="83">
        <f t="shared" si="9"/>
        <v>42224</v>
      </c>
      <c r="B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1259.03</v>
      </c>
      <c r="C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1135.0999999999999</v>
      </c>
      <c r="D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1101.92</v>
      </c>
      <c r="E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1091.67</v>
      </c>
      <c r="F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1075.71</v>
      </c>
      <c r="G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1045.53</v>
      </c>
      <c r="H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1090.6500000000001</v>
      </c>
      <c r="I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1213.98</v>
      </c>
      <c r="J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1440.6499999999999</v>
      </c>
      <c r="K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1348.57</v>
      </c>
      <c r="L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1407.55</v>
      </c>
      <c r="M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1429.02</v>
      </c>
      <c r="N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1429.16</v>
      </c>
      <c r="O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1421.53</v>
      </c>
      <c r="P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1400.5599999999997</v>
      </c>
      <c r="Q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1401.6699999999998</v>
      </c>
      <c r="R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1395.1299999999999</v>
      </c>
      <c r="S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1345.9399999999998</v>
      </c>
      <c r="T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1330.4299999999998</v>
      </c>
      <c r="U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1443.9399999999998</v>
      </c>
      <c r="V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1520.86</v>
      </c>
      <c r="W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1490.2199999999998</v>
      </c>
      <c r="X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1384.9399999999998</v>
      </c>
      <c r="Y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1188.22</v>
      </c>
    </row>
    <row r="358" spans="1:25" x14ac:dyDescent="0.2">
      <c r="A358" s="83">
        <f t="shared" si="9"/>
        <v>42225</v>
      </c>
      <c r="B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1288.04</v>
      </c>
      <c r="C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1158.5900000000001</v>
      </c>
      <c r="D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1107.55</v>
      </c>
      <c r="E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1105.54</v>
      </c>
      <c r="F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1085.1799999999998</v>
      </c>
      <c r="G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1064.1500000000001</v>
      </c>
      <c r="H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1100.0900000000001</v>
      </c>
      <c r="I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1153.3699999999999</v>
      </c>
      <c r="J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1319.76</v>
      </c>
      <c r="K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1197.5900000000001</v>
      </c>
      <c r="L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1294.06</v>
      </c>
      <c r="M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1334.6</v>
      </c>
      <c r="N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1307.2199999999998</v>
      </c>
      <c r="O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1309.0999999999999</v>
      </c>
      <c r="P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1316.6999999999998</v>
      </c>
      <c r="Q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1319.55</v>
      </c>
      <c r="R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1334.09</v>
      </c>
      <c r="S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1313.1599999999999</v>
      </c>
      <c r="T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1284.6599999999999</v>
      </c>
      <c r="U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1416.4099999999999</v>
      </c>
      <c r="V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1467.45</v>
      </c>
      <c r="W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1468.6799999999998</v>
      </c>
      <c r="X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1331.79</v>
      </c>
      <c r="Y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1149.3899999999999</v>
      </c>
    </row>
    <row r="359" spans="1:25" x14ac:dyDescent="0.2">
      <c r="A359" s="83">
        <f t="shared" si="9"/>
        <v>42226</v>
      </c>
      <c r="B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1245.52</v>
      </c>
      <c r="C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1132.67</v>
      </c>
      <c r="D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1107.56</v>
      </c>
      <c r="E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1088.9299999999998</v>
      </c>
      <c r="F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1053.6599999999999</v>
      </c>
      <c r="G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1048.0500000000002</v>
      </c>
      <c r="H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1103.23</v>
      </c>
      <c r="I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1224.92</v>
      </c>
      <c r="J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1139.1599999999999</v>
      </c>
      <c r="K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1370.78</v>
      </c>
      <c r="L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1453.53</v>
      </c>
      <c r="M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1488.5399999999997</v>
      </c>
      <c r="N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1448.76</v>
      </c>
      <c r="O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1610.01</v>
      </c>
      <c r="P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1636.53</v>
      </c>
      <c r="Q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1732.72</v>
      </c>
      <c r="R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1545.9799999999998</v>
      </c>
      <c r="S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1428.83</v>
      </c>
      <c r="T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1319.3799999999999</v>
      </c>
      <c r="U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1414.37</v>
      </c>
      <c r="V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1475.56</v>
      </c>
      <c r="W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1380.1499999999999</v>
      </c>
      <c r="X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1215.77</v>
      </c>
      <c r="Y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1416.0199999999998</v>
      </c>
    </row>
    <row r="360" spans="1:25" x14ac:dyDescent="0.2">
      <c r="A360" s="83">
        <f t="shared" si="9"/>
        <v>42227</v>
      </c>
      <c r="B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1420.09</v>
      </c>
      <c r="C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1155.8000000000002</v>
      </c>
      <c r="D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1114.26</v>
      </c>
      <c r="E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1089.0700000000002</v>
      </c>
      <c r="F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1061.3200000000002</v>
      </c>
      <c r="G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1049.71</v>
      </c>
      <c r="H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1099.1100000000001</v>
      </c>
      <c r="I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1208.79</v>
      </c>
      <c r="J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1138.5</v>
      </c>
      <c r="K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1464.05</v>
      </c>
      <c r="L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1579.2399999999998</v>
      </c>
      <c r="M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1600.31</v>
      </c>
      <c r="N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1468.84</v>
      </c>
      <c r="O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1491.66</v>
      </c>
      <c r="P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1852.59</v>
      </c>
      <c r="Q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1677.31</v>
      </c>
      <c r="R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1435.1299999999999</v>
      </c>
      <c r="S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1380.11</v>
      </c>
      <c r="T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1329.3999999999999</v>
      </c>
      <c r="U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1429.52</v>
      </c>
      <c r="V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1482.61</v>
      </c>
      <c r="W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1393.51</v>
      </c>
      <c r="X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1225.0999999999999</v>
      </c>
      <c r="Y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1412.4199999999998</v>
      </c>
    </row>
    <row r="361" spans="1:25" x14ac:dyDescent="0.2">
      <c r="A361" s="83">
        <f t="shared" si="9"/>
        <v>42228</v>
      </c>
      <c r="B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1170.67</v>
      </c>
      <c r="C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1109.8400000000001</v>
      </c>
      <c r="D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1079.1199999999999</v>
      </c>
      <c r="E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1063.31</v>
      </c>
      <c r="F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1047.96</v>
      </c>
      <c r="G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1039.0900000000001</v>
      </c>
      <c r="H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1087.3699999999999</v>
      </c>
      <c r="I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1177.5</v>
      </c>
      <c r="J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1042.77</v>
      </c>
      <c r="K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1242.24</v>
      </c>
      <c r="L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1293.01</v>
      </c>
      <c r="M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1301.77</v>
      </c>
      <c r="N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1325.3899999999999</v>
      </c>
      <c r="O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1353.36</v>
      </c>
      <c r="P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1332.77</v>
      </c>
      <c r="Q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1329.26</v>
      </c>
      <c r="R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1285.8899999999999</v>
      </c>
      <c r="S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1279.1699999999998</v>
      </c>
      <c r="T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1274.1499999999999</v>
      </c>
      <c r="U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1403.4899999999998</v>
      </c>
      <c r="V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1407.4299999999998</v>
      </c>
      <c r="W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1397.07</v>
      </c>
      <c r="X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1302.5899999999999</v>
      </c>
      <c r="Y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1435.58</v>
      </c>
    </row>
    <row r="362" spans="1:25" x14ac:dyDescent="0.2">
      <c r="A362" s="83">
        <f t="shared" si="9"/>
        <v>42229</v>
      </c>
      <c r="B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1166.83</v>
      </c>
      <c r="C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1093.6500000000001</v>
      </c>
      <c r="D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1072.1100000000001</v>
      </c>
      <c r="E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1052.1600000000001</v>
      </c>
      <c r="F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1036.58</v>
      </c>
      <c r="G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1033.3900000000001</v>
      </c>
      <c r="H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1072.31</v>
      </c>
      <c r="I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1201.73</v>
      </c>
      <c r="J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1093.52</v>
      </c>
      <c r="K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1278.4699999999998</v>
      </c>
      <c r="L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1358.33</v>
      </c>
      <c r="M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1407.35</v>
      </c>
      <c r="N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1371</v>
      </c>
      <c r="O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1377.01</v>
      </c>
      <c r="P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1385.0399999999997</v>
      </c>
      <c r="Q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1391.1599999999999</v>
      </c>
      <c r="R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1333.2399999999998</v>
      </c>
      <c r="S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1308.49</v>
      </c>
      <c r="T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1276.0999999999999</v>
      </c>
      <c r="U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1398.8999999999999</v>
      </c>
      <c r="V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1467.82</v>
      </c>
      <c r="W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1421.33</v>
      </c>
      <c r="X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1315.87</v>
      </c>
      <c r="Y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1344.4499999999998</v>
      </c>
    </row>
    <row r="363" spans="1:25" x14ac:dyDescent="0.2">
      <c r="A363" s="83">
        <f t="shared" si="9"/>
        <v>42230</v>
      </c>
      <c r="B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1155.8800000000001</v>
      </c>
      <c r="C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1094.56</v>
      </c>
      <c r="D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1077.9299999999998</v>
      </c>
      <c r="E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1060.8800000000001</v>
      </c>
      <c r="F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1036.76</v>
      </c>
      <c r="G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1037.81</v>
      </c>
      <c r="H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1081.23</v>
      </c>
      <c r="I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1186.51</v>
      </c>
      <c r="J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1119.5999999999999</v>
      </c>
      <c r="K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1304.05</v>
      </c>
      <c r="L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1354.12</v>
      </c>
      <c r="M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1386.1699999999998</v>
      </c>
      <c r="N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1374.25</v>
      </c>
      <c r="O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1423.6399999999999</v>
      </c>
      <c r="P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1437.87</v>
      </c>
      <c r="Q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1446.34</v>
      </c>
      <c r="R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1384.1799999999998</v>
      </c>
      <c r="S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1336.82</v>
      </c>
      <c r="T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1302.9099999999999</v>
      </c>
      <c r="U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1393.59</v>
      </c>
      <c r="V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1503.37</v>
      </c>
      <c r="W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1446.05</v>
      </c>
      <c r="X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1311.1499999999999</v>
      </c>
      <c r="Y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1399.11</v>
      </c>
    </row>
    <row r="364" spans="1:25" x14ac:dyDescent="0.2">
      <c r="A364" s="83">
        <f t="shared" si="9"/>
        <v>42231</v>
      </c>
      <c r="B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1318.6499999999999</v>
      </c>
      <c r="C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1227.9100000000001</v>
      </c>
      <c r="D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1159.1100000000001</v>
      </c>
      <c r="E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1137.77</v>
      </c>
      <c r="F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1113.6500000000001</v>
      </c>
      <c r="G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1095.0999999999999</v>
      </c>
      <c r="H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1107.7600000000002</v>
      </c>
      <c r="I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1186.98</v>
      </c>
      <c r="J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1375.6399999999999</v>
      </c>
      <c r="K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1398.4399999999998</v>
      </c>
      <c r="L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1500.7099999999998</v>
      </c>
      <c r="M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1572.6</v>
      </c>
      <c r="N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1543.09</v>
      </c>
      <c r="O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1575.52</v>
      </c>
      <c r="P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1590.74</v>
      </c>
      <c r="Q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1538.58</v>
      </c>
      <c r="R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1516.86</v>
      </c>
      <c r="S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1505.2399999999998</v>
      </c>
      <c r="T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1480.62</v>
      </c>
      <c r="U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1545.11</v>
      </c>
      <c r="V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1644.87</v>
      </c>
      <c r="W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1579.7099999999998</v>
      </c>
      <c r="X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1489.32</v>
      </c>
      <c r="Y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1282.1600000000001</v>
      </c>
    </row>
    <row r="365" spans="1:25" x14ac:dyDescent="0.2">
      <c r="A365" s="83">
        <f t="shared" si="9"/>
        <v>42232</v>
      </c>
      <c r="B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1189.69</v>
      </c>
      <c r="C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1098.3400000000001</v>
      </c>
      <c r="D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1070.6500000000001</v>
      </c>
      <c r="E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1048.1599999999999</v>
      </c>
      <c r="F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1036.25</v>
      </c>
      <c r="G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1025.3000000000002</v>
      </c>
      <c r="H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1024.02</v>
      </c>
      <c r="I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1033.73</v>
      </c>
      <c r="J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1144.9000000000001</v>
      </c>
      <c r="K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1138.94</v>
      </c>
      <c r="L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1244.9199999999998</v>
      </c>
      <c r="M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1218.76</v>
      </c>
      <c r="N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1245.8899999999999</v>
      </c>
      <c r="O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1253.99</v>
      </c>
      <c r="P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1236.54</v>
      </c>
      <c r="Q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1245.8899999999999</v>
      </c>
      <c r="R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1244.2599999999998</v>
      </c>
      <c r="S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1209.1199999999999</v>
      </c>
      <c r="T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1215.8699999999999</v>
      </c>
      <c r="U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1324.78</v>
      </c>
      <c r="V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1482.2</v>
      </c>
      <c r="W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1399.26</v>
      </c>
      <c r="X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1304.8499999999999</v>
      </c>
      <c r="Y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1099.9099999999999</v>
      </c>
    </row>
    <row r="366" spans="1:25" x14ac:dyDescent="0.2">
      <c r="A366" s="83">
        <f t="shared" si="9"/>
        <v>42233</v>
      </c>
      <c r="B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1212.5900000000001</v>
      </c>
      <c r="C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1111.54</v>
      </c>
      <c r="D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1091.49</v>
      </c>
      <c r="E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1079.92</v>
      </c>
      <c r="F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1055.73</v>
      </c>
      <c r="G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1060.5700000000002</v>
      </c>
      <c r="H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1090.32</v>
      </c>
      <c r="I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1173.44</v>
      </c>
      <c r="J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1132.5500000000002</v>
      </c>
      <c r="K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1318.12</v>
      </c>
      <c r="L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1420.6399999999999</v>
      </c>
      <c r="M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1444.48</v>
      </c>
      <c r="N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1404.03</v>
      </c>
      <c r="O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1423.74</v>
      </c>
      <c r="P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1431.7199999999998</v>
      </c>
      <c r="Q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1412.9499999999998</v>
      </c>
      <c r="R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1364.7199999999998</v>
      </c>
      <c r="S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1361</v>
      </c>
      <c r="T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1311.62</v>
      </c>
      <c r="U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1404.55</v>
      </c>
      <c r="V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1521.9299999999998</v>
      </c>
      <c r="W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1471.4299999999998</v>
      </c>
      <c r="X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1323.8999999999999</v>
      </c>
      <c r="Y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1403.82</v>
      </c>
    </row>
    <row r="367" spans="1:25" x14ac:dyDescent="0.2">
      <c r="A367" s="83">
        <f t="shared" si="9"/>
        <v>42234</v>
      </c>
      <c r="B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1175.2600000000002</v>
      </c>
      <c r="C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1106.6999999999998</v>
      </c>
      <c r="D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1090.31</v>
      </c>
      <c r="E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1084.5</v>
      </c>
      <c r="F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1056.06</v>
      </c>
      <c r="G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1059.58</v>
      </c>
      <c r="H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1083.68</v>
      </c>
      <c r="I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1188.8899999999999</v>
      </c>
      <c r="J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1137.3499999999999</v>
      </c>
      <c r="K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1310.06</v>
      </c>
      <c r="L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1398.9699999999998</v>
      </c>
      <c r="M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1406.12</v>
      </c>
      <c r="N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1375.3</v>
      </c>
      <c r="O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1393.78</v>
      </c>
      <c r="P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1403.4399999999998</v>
      </c>
      <c r="Q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1390.1299999999999</v>
      </c>
      <c r="R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1344.3</v>
      </c>
      <c r="S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1343.3999999999999</v>
      </c>
      <c r="T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1314.2499999999998</v>
      </c>
      <c r="U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1387.3999999999999</v>
      </c>
      <c r="V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1485.82</v>
      </c>
      <c r="W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1449.56</v>
      </c>
      <c r="X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1326.4199999999998</v>
      </c>
      <c r="Y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1384.6399999999999</v>
      </c>
    </row>
    <row r="368" spans="1:25" x14ac:dyDescent="0.2">
      <c r="A368" s="83">
        <f t="shared" si="9"/>
        <v>42235</v>
      </c>
      <c r="B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1163.5999999999999</v>
      </c>
      <c r="C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1104.6300000000001</v>
      </c>
      <c r="D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1062.96</v>
      </c>
      <c r="E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1048.0300000000002</v>
      </c>
      <c r="F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1016.98</v>
      </c>
      <c r="G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1041.3499999999999</v>
      </c>
      <c r="H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1082.0899999999999</v>
      </c>
      <c r="I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1182.21</v>
      </c>
      <c r="J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1124.78</v>
      </c>
      <c r="K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1309.07</v>
      </c>
      <c r="L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1363.3</v>
      </c>
      <c r="M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1375.0199999999998</v>
      </c>
      <c r="N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1376.35</v>
      </c>
      <c r="O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1394.79</v>
      </c>
      <c r="P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1405.32</v>
      </c>
      <c r="Q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1404.84</v>
      </c>
      <c r="R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1344.7</v>
      </c>
      <c r="S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1346.1399999999999</v>
      </c>
      <c r="T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1310.93</v>
      </c>
      <c r="U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1388.55</v>
      </c>
      <c r="V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1490.31</v>
      </c>
      <c r="W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1454.3</v>
      </c>
      <c r="X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1319.3799999999999</v>
      </c>
      <c r="Y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1385.3</v>
      </c>
    </row>
    <row r="369" spans="1:27" x14ac:dyDescent="0.2">
      <c r="A369" s="83">
        <f t="shared" si="9"/>
        <v>42236</v>
      </c>
      <c r="B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1177.6100000000001</v>
      </c>
      <c r="C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1123.2400000000002</v>
      </c>
      <c r="D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1090.75</v>
      </c>
      <c r="E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1066.33</v>
      </c>
      <c r="F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1049.21</v>
      </c>
      <c r="G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1057.5</v>
      </c>
      <c r="H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1093.0900000000001</v>
      </c>
      <c r="I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1185.6300000000001</v>
      </c>
      <c r="J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1207.8800000000001</v>
      </c>
      <c r="K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1349.31</v>
      </c>
      <c r="L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1384.86</v>
      </c>
      <c r="M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1400.93</v>
      </c>
      <c r="N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1386.6299999999999</v>
      </c>
      <c r="O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1378.59</v>
      </c>
      <c r="P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1382.6299999999999</v>
      </c>
      <c r="Q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1371.8799999999999</v>
      </c>
      <c r="R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1355.8099999999997</v>
      </c>
      <c r="S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1352.97</v>
      </c>
      <c r="T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1377.1899999999998</v>
      </c>
      <c r="U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1440.02</v>
      </c>
      <c r="V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1507.4399999999998</v>
      </c>
      <c r="W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1462.05</v>
      </c>
      <c r="X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1320.1</v>
      </c>
      <c r="Y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1494.75</v>
      </c>
    </row>
    <row r="370" spans="1:27" x14ac:dyDescent="0.2">
      <c r="A370" s="83">
        <f t="shared" si="9"/>
        <v>42237</v>
      </c>
      <c r="B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1171.1100000000001</v>
      </c>
      <c r="C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1114.0700000000002</v>
      </c>
      <c r="D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1087.1500000000001</v>
      </c>
      <c r="E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1070.1300000000001</v>
      </c>
      <c r="F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1052.7</v>
      </c>
      <c r="G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1058.67</v>
      </c>
      <c r="H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1091.8899999999999</v>
      </c>
      <c r="I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1187.29</v>
      </c>
      <c r="J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1169.06</v>
      </c>
      <c r="K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1354.1899999999998</v>
      </c>
      <c r="L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1399.6999999999998</v>
      </c>
      <c r="M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1414.87</v>
      </c>
      <c r="N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1415.78</v>
      </c>
      <c r="O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1419.76</v>
      </c>
      <c r="P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1394.06</v>
      </c>
      <c r="Q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1390.9299999999998</v>
      </c>
      <c r="R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1347.07</v>
      </c>
      <c r="S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1327.41</v>
      </c>
      <c r="T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1307.3899999999999</v>
      </c>
      <c r="U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1432.37</v>
      </c>
      <c r="V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1488.51</v>
      </c>
      <c r="W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1466.7299999999998</v>
      </c>
      <c r="X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1283.8399999999999</v>
      </c>
      <c r="Y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1376.6499999999999</v>
      </c>
    </row>
    <row r="371" spans="1:27" x14ac:dyDescent="0.2">
      <c r="A371" s="83">
        <f t="shared" si="9"/>
        <v>42238</v>
      </c>
      <c r="B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1285.79</v>
      </c>
      <c r="C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1193.6100000000001</v>
      </c>
      <c r="D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1151.04</v>
      </c>
      <c r="E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1146.6500000000001</v>
      </c>
      <c r="F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1101.3899999999999</v>
      </c>
      <c r="G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1081.1599999999999</v>
      </c>
      <c r="H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1106.6399999999999</v>
      </c>
      <c r="I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1175.3499999999999</v>
      </c>
      <c r="J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1447.9599999999998</v>
      </c>
      <c r="K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1323.2299999999998</v>
      </c>
      <c r="L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1371.84</v>
      </c>
      <c r="M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1390.37</v>
      </c>
      <c r="N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1398.7</v>
      </c>
      <c r="O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1401.45</v>
      </c>
      <c r="P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1407.28</v>
      </c>
      <c r="Q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1393.81</v>
      </c>
      <c r="R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1206.3800000000001</v>
      </c>
      <c r="S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1380.8799999999999</v>
      </c>
      <c r="T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1390.27</v>
      </c>
      <c r="U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1510.97</v>
      </c>
      <c r="V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1520.85</v>
      </c>
      <c r="W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1543.03</v>
      </c>
      <c r="X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1371.1399999999999</v>
      </c>
      <c r="Y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1229.8399999999999</v>
      </c>
    </row>
    <row r="372" spans="1:27" x14ac:dyDescent="0.2">
      <c r="A372" s="83">
        <f t="shared" si="9"/>
        <v>42239</v>
      </c>
      <c r="B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1258.33</v>
      </c>
      <c r="C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1152.6300000000001</v>
      </c>
      <c r="D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1101.46</v>
      </c>
      <c r="E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1085.53</v>
      </c>
      <c r="F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1062.74</v>
      </c>
      <c r="G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1033.51</v>
      </c>
      <c r="H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1053.5900000000001</v>
      </c>
      <c r="I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1103.03</v>
      </c>
      <c r="J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1253.3399999999999</v>
      </c>
      <c r="K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1213.45</v>
      </c>
      <c r="L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1252.5199999999998</v>
      </c>
      <c r="M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1274.1099999999999</v>
      </c>
      <c r="N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1285.97</v>
      </c>
      <c r="O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1289.99</v>
      </c>
      <c r="P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1289.79</v>
      </c>
      <c r="Q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1261.6499999999999</v>
      </c>
      <c r="R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1117.81</v>
      </c>
      <c r="S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1250.03</v>
      </c>
      <c r="T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1277.2299999999998</v>
      </c>
      <c r="U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1377.2299999999998</v>
      </c>
      <c r="V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1423.1299999999999</v>
      </c>
      <c r="W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1385.8899999999999</v>
      </c>
      <c r="X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1275.9599999999998</v>
      </c>
      <c r="Y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1127.8499999999999</v>
      </c>
    </row>
    <row r="373" spans="1:27" x14ac:dyDescent="0.2">
      <c r="A373" s="83">
        <f t="shared" si="9"/>
        <v>42240</v>
      </c>
      <c r="B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1159.21</v>
      </c>
      <c r="C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1115.33</v>
      </c>
      <c r="D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1062.76</v>
      </c>
      <c r="E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1055.8600000000001</v>
      </c>
      <c r="F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1051.33</v>
      </c>
      <c r="G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1044.0999999999999</v>
      </c>
      <c r="H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1077.27</v>
      </c>
      <c r="I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1161.04</v>
      </c>
      <c r="J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1163.8800000000001</v>
      </c>
      <c r="K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1284.6899999999998</v>
      </c>
      <c r="L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1303.3699999999999</v>
      </c>
      <c r="M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1307.6499999999999</v>
      </c>
      <c r="N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1264.8699999999999</v>
      </c>
      <c r="O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1271.1699999999998</v>
      </c>
      <c r="P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1253.8799999999999</v>
      </c>
      <c r="Q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1237.3699999999999</v>
      </c>
      <c r="R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1210.17</v>
      </c>
      <c r="S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1206.95</v>
      </c>
      <c r="T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1237.5899999999999</v>
      </c>
      <c r="U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1359.78</v>
      </c>
      <c r="V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1407.6</v>
      </c>
      <c r="W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1362.26</v>
      </c>
      <c r="X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1238.32</v>
      </c>
      <c r="Y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1344.24</v>
      </c>
    </row>
    <row r="374" spans="1:27" x14ac:dyDescent="0.2">
      <c r="A374" s="83">
        <f t="shared" si="9"/>
        <v>42241</v>
      </c>
      <c r="B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1156.4299999999998</v>
      </c>
      <c r="C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1094.56</v>
      </c>
      <c r="D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1070.24</v>
      </c>
      <c r="E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1059.28</v>
      </c>
      <c r="F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1052.74</v>
      </c>
      <c r="G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1046.7</v>
      </c>
      <c r="H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1081.0900000000001</v>
      </c>
      <c r="I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1184.6599999999999</v>
      </c>
      <c r="J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1137.48</v>
      </c>
      <c r="K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1232.74</v>
      </c>
      <c r="L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1281.8399999999999</v>
      </c>
      <c r="M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1282.2899999999997</v>
      </c>
      <c r="N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1229</v>
      </c>
      <c r="O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1228.06</v>
      </c>
      <c r="P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1211.1599999999999</v>
      </c>
      <c r="Q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1211.31</v>
      </c>
      <c r="R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1208.78</v>
      </c>
      <c r="S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1205.94</v>
      </c>
      <c r="T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1235.8499999999999</v>
      </c>
      <c r="U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1358.8799999999999</v>
      </c>
      <c r="V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1410.23</v>
      </c>
      <c r="W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1371.58</v>
      </c>
      <c r="X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1210.8699999999999</v>
      </c>
      <c r="Y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1425.4999999999998</v>
      </c>
    </row>
    <row r="375" spans="1:27" x14ac:dyDescent="0.2">
      <c r="A375" s="83">
        <f t="shared" si="9"/>
        <v>42242</v>
      </c>
      <c r="B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1111.3899999999999</v>
      </c>
      <c r="C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1045.04</v>
      </c>
      <c r="D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1012.1899999999999</v>
      </c>
      <c r="E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1011.35</v>
      </c>
      <c r="F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948.66</v>
      </c>
      <c r="G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1015.28</v>
      </c>
      <c r="H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1045.2199999999998</v>
      </c>
      <c r="I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1109.24</v>
      </c>
      <c r="J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1038.74</v>
      </c>
      <c r="K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1142.1100000000001</v>
      </c>
      <c r="L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1199.0300000000002</v>
      </c>
      <c r="M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1226.4699999999998</v>
      </c>
      <c r="N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1180.7400000000002</v>
      </c>
      <c r="O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1166.76</v>
      </c>
      <c r="P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1162.52</v>
      </c>
      <c r="Q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1152.5999999999999</v>
      </c>
      <c r="R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1155.8499999999999</v>
      </c>
      <c r="S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1155.1100000000001</v>
      </c>
      <c r="T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1166.54</v>
      </c>
      <c r="U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1299.5899999999999</v>
      </c>
      <c r="V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1320.3899999999999</v>
      </c>
      <c r="W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1268.9099999999999</v>
      </c>
      <c r="X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1148.6500000000001</v>
      </c>
      <c r="Y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1240.9399999999998</v>
      </c>
    </row>
    <row r="376" spans="1:27" x14ac:dyDescent="0.2">
      <c r="A376" s="83">
        <f t="shared" si="9"/>
        <v>42243</v>
      </c>
      <c r="B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1130.1100000000001</v>
      </c>
      <c r="C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1081.81</v>
      </c>
      <c r="D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1049.1300000000001</v>
      </c>
      <c r="E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1042.96</v>
      </c>
      <c r="F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1044.96</v>
      </c>
      <c r="G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1044.56</v>
      </c>
      <c r="H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1073.77</v>
      </c>
      <c r="I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1136.8600000000001</v>
      </c>
      <c r="J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1089</v>
      </c>
      <c r="K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1211.6300000000001</v>
      </c>
      <c r="L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1241.06</v>
      </c>
      <c r="M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1291.4099999999999</v>
      </c>
      <c r="N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1256.6600000000001</v>
      </c>
      <c r="O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1270.1299999999999</v>
      </c>
      <c r="P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1254.7199999999998</v>
      </c>
      <c r="Q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1254.4999999999998</v>
      </c>
      <c r="R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1220.8600000000001</v>
      </c>
      <c r="S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1252.56</v>
      </c>
      <c r="T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1316.1499999999999</v>
      </c>
      <c r="U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1407.8999999999999</v>
      </c>
      <c r="V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1398.52</v>
      </c>
      <c r="W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1359.32</v>
      </c>
      <c r="X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1208.3899999999999</v>
      </c>
      <c r="Y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1271.06</v>
      </c>
      <c r="AA376" s="84"/>
    </row>
    <row r="377" spans="1:27" x14ac:dyDescent="0.2">
      <c r="A377" s="83">
        <f t="shared" si="9"/>
        <v>42244</v>
      </c>
      <c r="B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1111.5</v>
      </c>
      <c r="C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1061.54</v>
      </c>
      <c r="D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1036.72</v>
      </c>
      <c r="E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1032.02</v>
      </c>
      <c r="F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1031.0700000000002</v>
      </c>
      <c r="G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1034.7399999999998</v>
      </c>
      <c r="H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1075.8899999999999</v>
      </c>
      <c r="I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1168.19</v>
      </c>
      <c r="J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1098.72</v>
      </c>
      <c r="K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1235.5899999999999</v>
      </c>
      <c r="L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1308.4599999999998</v>
      </c>
      <c r="M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1328.83</v>
      </c>
      <c r="N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1302.07</v>
      </c>
      <c r="O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1288.8599999999999</v>
      </c>
      <c r="P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1257.72</v>
      </c>
      <c r="Q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1226.05</v>
      </c>
      <c r="R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1218.5999999999999</v>
      </c>
      <c r="S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1214.1500000000001</v>
      </c>
      <c r="T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1233.51</v>
      </c>
      <c r="U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1390.6799999999998</v>
      </c>
      <c r="V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1394.6799999999998</v>
      </c>
      <c r="W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1350.1</v>
      </c>
      <c r="X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1198.4299999999998</v>
      </c>
      <c r="Y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1238.4199999999998</v>
      </c>
    </row>
    <row r="378" spans="1:27" x14ac:dyDescent="0.2">
      <c r="A378" s="83">
        <f t="shared" si="9"/>
        <v>42245</v>
      </c>
      <c r="B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1155.1999999999998</v>
      </c>
      <c r="C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1107.43</v>
      </c>
      <c r="D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1076.3800000000001</v>
      </c>
      <c r="E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1067.9699999999998</v>
      </c>
      <c r="F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1060.75</v>
      </c>
      <c r="G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1036.3600000000001</v>
      </c>
      <c r="H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1061.4099999999999</v>
      </c>
      <c r="I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1096.53</v>
      </c>
      <c r="J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1219.33</v>
      </c>
      <c r="K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1112.49</v>
      </c>
      <c r="L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1158.5900000000001</v>
      </c>
      <c r="M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1163.69</v>
      </c>
      <c r="N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1137.45</v>
      </c>
      <c r="O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1127.1199999999999</v>
      </c>
      <c r="P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1120.8800000000001</v>
      </c>
      <c r="Q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1119.08</v>
      </c>
      <c r="R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1151.8400000000001</v>
      </c>
      <c r="S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1149.05</v>
      </c>
      <c r="T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1153.58</v>
      </c>
      <c r="U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1334.11</v>
      </c>
      <c r="V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1377.06</v>
      </c>
      <c r="W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1369.53</v>
      </c>
      <c r="X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1244.28</v>
      </c>
      <c r="Y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1089.27</v>
      </c>
    </row>
    <row r="379" spans="1:27" x14ac:dyDescent="0.2">
      <c r="A379" s="83">
        <f t="shared" si="9"/>
        <v>42246</v>
      </c>
      <c r="B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1170.53</v>
      </c>
      <c r="C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1101.96</v>
      </c>
      <c r="D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1068.78</v>
      </c>
      <c r="E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1057.1600000000001</v>
      </c>
      <c r="F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1054.02</v>
      </c>
      <c r="G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1025.58</v>
      </c>
      <c r="H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1036.5500000000002</v>
      </c>
      <c r="I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1046.9900000000002</v>
      </c>
      <c r="J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1122.42</v>
      </c>
      <c r="K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1045.3499999999999</v>
      </c>
      <c r="L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1099.92</v>
      </c>
      <c r="M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1133.47</v>
      </c>
      <c r="N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1121.0500000000002</v>
      </c>
      <c r="O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1111.21</v>
      </c>
      <c r="P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1108.1799999999998</v>
      </c>
      <c r="Q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1082.03</v>
      </c>
      <c r="R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1066.74</v>
      </c>
      <c r="S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1063.77</v>
      </c>
      <c r="T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1135.04</v>
      </c>
      <c r="U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1307.83</v>
      </c>
      <c r="V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1352.33</v>
      </c>
      <c r="W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1302.7499999999998</v>
      </c>
      <c r="X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1206.02</v>
      </c>
      <c r="Y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1076.3200000000002</v>
      </c>
    </row>
    <row r="380" spans="1:27" x14ac:dyDescent="0.2">
      <c r="A380" s="83">
        <f t="shared" si="9"/>
        <v>42247</v>
      </c>
      <c r="B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1148.81</v>
      </c>
      <c r="C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1092.48</v>
      </c>
      <c r="D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1069.33</v>
      </c>
      <c r="E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1052.4099999999999</v>
      </c>
      <c r="F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1053.4000000000001</v>
      </c>
      <c r="G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1046.9699999999998</v>
      </c>
      <c r="H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1066.9099999999999</v>
      </c>
      <c r="I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1146.5500000000002</v>
      </c>
      <c r="J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1093.0900000000001</v>
      </c>
      <c r="K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1206.92</v>
      </c>
      <c r="L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1234.4099999999999</v>
      </c>
      <c r="M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1226.81</v>
      </c>
      <c r="N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1205.1399999999999</v>
      </c>
      <c r="O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1197.46</v>
      </c>
      <c r="P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1171.72</v>
      </c>
      <c r="Q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1178.67</v>
      </c>
      <c r="R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1150.45</v>
      </c>
      <c r="S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1125.1500000000001</v>
      </c>
      <c r="T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1149.6300000000001</v>
      </c>
      <c r="U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1324.6</v>
      </c>
      <c r="V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1373.62</v>
      </c>
      <c r="W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1293.7899999999997</v>
      </c>
      <c r="X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1186.6199999999999</v>
      </c>
      <c r="Y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1232.9799999999998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158</v>
      </c>
    </row>
    <row r="383" spans="1:27" ht="12.75" x14ac:dyDescent="0.2">
      <c r="A383" s="171" t="s">
        <v>49</v>
      </c>
      <c r="B383" s="182" t="s">
        <v>128</v>
      </c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4"/>
    </row>
    <row r="384" spans="1:27" ht="12.75" x14ac:dyDescent="0.2">
      <c r="A384" s="172"/>
      <c r="B384" s="185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7"/>
    </row>
    <row r="385" spans="1:25" ht="12.75" x14ac:dyDescent="0.2">
      <c r="A385" s="172"/>
      <c r="B385" s="174" t="s">
        <v>129</v>
      </c>
      <c r="C385" s="165" t="s">
        <v>130</v>
      </c>
      <c r="D385" s="165" t="s">
        <v>131</v>
      </c>
      <c r="E385" s="165" t="s">
        <v>132</v>
      </c>
      <c r="F385" s="165" t="s">
        <v>133</v>
      </c>
      <c r="G385" s="165" t="s">
        <v>134</v>
      </c>
      <c r="H385" s="165" t="s">
        <v>135</v>
      </c>
      <c r="I385" s="165" t="s">
        <v>136</v>
      </c>
      <c r="J385" s="165" t="s">
        <v>137</v>
      </c>
      <c r="K385" s="165" t="s">
        <v>138</v>
      </c>
      <c r="L385" s="165" t="s">
        <v>139</v>
      </c>
      <c r="M385" s="165" t="s">
        <v>140</v>
      </c>
      <c r="N385" s="176" t="s">
        <v>141</v>
      </c>
      <c r="O385" s="165" t="s">
        <v>142</v>
      </c>
      <c r="P385" s="165" t="s">
        <v>143</v>
      </c>
      <c r="Q385" s="165" t="s">
        <v>144</v>
      </c>
      <c r="R385" s="165" t="s">
        <v>145</v>
      </c>
      <c r="S385" s="165" t="s">
        <v>146</v>
      </c>
      <c r="T385" s="165" t="s">
        <v>147</v>
      </c>
      <c r="U385" s="165" t="s">
        <v>148</v>
      </c>
      <c r="V385" s="165" t="s">
        <v>149</v>
      </c>
      <c r="W385" s="165" t="s">
        <v>150</v>
      </c>
      <c r="X385" s="165" t="s">
        <v>151</v>
      </c>
      <c r="Y385" s="165" t="s">
        <v>152</v>
      </c>
    </row>
    <row r="386" spans="1:25" ht="12.75" x14ac:dyDescent="0.2">
      <c r="A386" s="173"/>
      <c r="B386" s="175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77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</row>
    <row r="387" spans="1:25" x14ac:dyDescent="0.2">
      <c r="A387" s="83">
        <f>A350</f>
        <v>42217</v>
      </c>
      <c r="B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1255.1899999999998</v>
      </c>
      <c r="C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1114.2</v>
      </c>
      <c r="D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1021.34</v>
      </c>
      <c r="E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1003.32</v>
      </c>
      <c r="F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993.68999999999994</v>
      </c>
      <c r="G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991.8</v>
      </c>
      <c r="H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986.39</v>
      </c>
      <c r="I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1034.5</v>
      </c>
      <c r="J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1145.22</v>
      </c>
      <c r="K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1158.9299999999998</v>
      </c>
      <c r="L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1237.53</v>
      </c>
      <c r="M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1313.9299999999998</v>
      </c>
      <c r="N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1264.9499999999998</v>
      </c>
      <c r="O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1261.1799999999998</v>
      </c>
      <c r="P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1259.21</v>
      </c>
      <c r="Q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1299.1599999999999</v>
      </c>
      <c r="R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1234.9499999999998</v>
      </c>
      <c r="S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1260.22</v>
      </c>
      <c r="T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1235.04</v>
      </c>
      <c r="U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1291.55</v>
      </c>
      <c r="V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1328.3799999999999</v>
      </c>
      <c r="W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1377.2099999999998</v>
      </c>
      <c r="X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1305.6199999999999</v>
      </c>
      <c r="Y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1122.94</v>
      </c>
    </row>
    <row r="388" spans="1:25" x14ac:dyDescent="0.2">
      <c r="A388" s="83">
        <f t="shared" ref="A388:A417" si="10">A351</f>
        <v>42218</v>
      </c>
      <c r="B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1172.52</v>
      </c>
      <c r="C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1038.1500000000001</v>
      </c>
      <c r="D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1010.63</v>
      </c>
      <c r="E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999.34</v>
      </c>
      <c r="F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976.32</v>
      </c>
      <c r="G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960.63</v>
      </c>
      <c r="H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985.7</v>
      </c>
      <c r="I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1014.0500000000001</v>
      </c>
      <c r="J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1111.2600000000002</v>
      </c>
      <c r="K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1087.4099999999999</v>
      </c>
      <c r="L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1194</v>
      </c>
      <c r="M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1208.08</v>
      </c>
      <c r="N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1220.3000000000002</v>
      </c>
      <c r="O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1204.0900000000001</v>
      </c>
      <c r="P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1206.31</v>
      </c>
      <c r="Q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1205.7</v>
      </c>
      <c r="R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1204.94</v>
      </c>
      <c r="S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1172.83</v>
      </c>
      <c r="T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1172.48</v>
      </c>
      <c r="U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1170.04</v>
      </c>
      <c r="V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1312</v>
      </c>
      <c r="W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1345.05</v>
      </c>
      <c r="X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1249.1899999999998</v>
      </c>
      <c r="Y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1127.2399999999998</v>
      </c>
    </row>
    <row r="389" spans="1:25" x14ac:dyDescent="0.2">
      <c r="A389" s="83">
        <f t="shared" si="10"/>
        <v>42219</v>
      </c>
      <c r="B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1102.8900000000001</v>
      </c>
      <c r="C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1021.85</v>
      </c>
      <c r="D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992.75</v>
      </c>
      <c r="E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977.34</v>
      </c>
      <c r="F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964.05000000000007</v>
      </c>
      <c r="G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965.49</v>
      </c>
      <c r="H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981.79000000000008</v>
      </c>
      <c r="I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1111.83</v>
      </c>
      <c r="J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1052.8800000000001</v>
      </c>
      <c r="K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1204.43</v>
      </c>
      <c r="L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1322.31</v>
      </c>
      <c r="M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1341.68</v>
      </c>
      <c r="N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1321.4599999999998</v>
      </c>
      <c r="O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1311.75</v>
      </c>
      <c r="P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1308.9699999999998</v>
      </c>
      <c r="Q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1316.33</v>
      </c>
      <c r="R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1313.01</v>
      </c>
      <c r="S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1263.76</v>
      </c>
      <c r="T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1235.02</v>
      </c>
      <c r="U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1236.99</v>
      </c>
      <c r="V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1317.9299999999998</v>
      </c>
      <c r="W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1365.06</v>
      </c>
      <c r="X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1277.5</v>
      </c>
      <c r="Y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1367.8899999999999</v>
      </c>
    </row>
    <row r="390" spans="1:25" x14ac:dyDescent="0.2">
      <c r="A390" s="83">
        <f t="shared" si="10"/>
        <v>42220</v>
      </c>
      <c r="B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1098.83</v>
      </c>
      <c r="C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973.11</v>
      </c>
      <c r="D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946.41</v>
      </c>
      <c r="E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937.55000000000007</v>
      </c>
      <c r="F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932.16000000000008</v>
      </c>
      <c r="G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934.1</v>
      </c>
      <c r="H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938.78000000000009</v>
      </c>
      <c r="I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1045.6300000000001</v>
      </c>
      <c r="J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1030.5500000000002</v>
      </c>
      <c r="K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1210.8</v>
      </c>
      <c r="L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1280.5999999999999</v>
      </c>
      <c r="M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1323.8</v>
      </c>
      <c r="N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1285.6399999999999</v>
      </c>
      <c r="O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1279.8399999999999</v>
      </c>
      <c r="P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1282.4099999999999</v>
      </c>
      <c r="Q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1283.4299999999998</v>
      </c>
      <c r="R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1245.1899999999998</v>
      </c>
      <c r="S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1227.95</v>
      </c>
      <c r="T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1211.18</v>
      </c>
      <c r="U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1239.1899999999998</v>
      </c>
      <c r="V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1287.6799999999998</v>
      </c>
      <c r="W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1304.3</v>
      </c>
      <c r="X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1227.53</v>
      </c>
      <c r="Y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1352.1899999999998</v>
      </c>
    </row>
    <row r="391" spans="1:25" x14ac:dyDescent="0.2">
      <c r="A391" s="83">
        <f t="shared" si="10"/>
        <v>42221</v>
      </c>
      <c r="B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1273.27</v>
      </c>
      <c r="C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1070.08</v>
      </c>
      <c r="D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1016.22</v>
      </c>
      <c r="E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996.52</v>
      </c>
      <c r="F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971.51</v>
      </c>
      <c r="G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968.30000000000007</v>
      </c>
      <c r="H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1008.86</v>
      </c>
      <c r="I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1091.43</v>
      </c>
      <c r="J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1087.97</v>
      </c>
      <c r="K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1265.08</v>
      </c>
      <c r="L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1346.8</v>
      </c>
      <c r="M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1427.2099999999998</v>
      </c>
      <c r="N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1428.51</v>
      </c>
      <c r="O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1428.36</v>
      </c>
      <c r="P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1451.22</v>
      </c>
      <c r="Q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1442.4299999999998</v>
      </c>
      <c r="R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1385.7699999999998</v>
      </c>
      <c r="S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1325.59</v>
      </c>
      <c r="T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1305.75</v>
      </c>
      <c r="U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1325.86</v>
      </c>
      <c r="V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1407.9099999999999</v>
      </c>
      <c r="W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1420.82</v>
      </c>
      <c r="X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1328.4199999999998</v>
      </c>
      <c r="Y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1437.9399999999998</v>
      </c>
    </row>
    <row r="392" spans="1:25" x14ac:dyDescent="0.2">
      <c r="A392" s="83">
        <f t="shared" si="10"/>
        <v>42222</v>
      </c>
      <c r="B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1309.24</v>
      </c>
      <c r="C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1047.18</v>
      </c>
      <c r="D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1029.9000000000001</v>
      </c>
      <c r="E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1026.5700000000002</v>
      </c>
      <c r="F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1000.0600000000001</v>
      </c>
      <c r="G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986.54000000000008</v>
      </c>
      <c r="H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1033.72</v>
      </c>
      <c r="I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1141.0900000000001</v>
      </c>
      <c r="J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1076.69</v>
      </c>
      <c r="K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1265.6799999999998</v>
      </c>
      <c r="L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1350.7099999999998</v>
      </c>
      <c r="M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1373.1799999999998</v>
      </c>
      <c r="N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1350.7699999999998</v>
      </c>
      <c r="O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1371.05</v>
      </c>
      <c r="P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1386.2499999999998</v>
      </c>
      <c r="Q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1420.56</v>
      </c>
      <c r="R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1337.61</v>
      </c>
      <c r="S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1297.8399999999999</v>
      </c>
      <c r="T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1261.9299999999998</v>
      </c>
      <c r="U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1293.8</v>
      </c>
      <c r="V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1384.9899999999998</v>
      </c>
      <c r="W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1321.1999999999998</v>
      </c>
      <c r="X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1222.0700000000002</v>
      </c>
      <c r="Y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1376.27</v>
      </c>
    </row>
    <row r="393" spans="1:25" x14ac:dyDescent="0.2">
      <c r="A393" s="83">
        <f t="shared" si="10"/>
        <v>42223</v>
      </c>
      <c r="B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1219.81</v>
      </c>
      <c r="C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1053.6999999999998</v>
      </c>
      <c r="D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1032.94</v>
      </c>
      <c r="E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1020.2700000000001</v>
      </c>
      <c r="F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1012.87</v>
      </c>
      <c r="G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1000.6</v>
      </c>
      <c r="H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1024.73</v>
      </c>
      <c r="I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1126.76</v>
      </c>
      <c r="J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1069.3000000000002</v>
      </c>
      <c r="K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1280.8699999999999</v>
      </c>
      <c r="L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1352.3899999999999</v>
      </c>
      <c r="M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1371.76</v>
      </c>
      <c r="N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1346.86</v>
      </c>
      <c r="O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1405.84</v>
      </c>
      <c r="P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1405.51</v>
      </c>
      <c r="Q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1402.9399999999998</v>
      </c>
      <c r="R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1351.31</v>
      </c>
      <c r="S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1272.2099999999998</v>
      </c>
      <c r="T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1292.2</v>
      </c>
      <c r="U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1334.4199999999998</v>
      </c>
      <c r="V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1380.7299999999998</v>
      </c>
      <c r="W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1319.4699999999998</v>
      </c>
      <c r="X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1202.4699999999998</v>
      </c>
      <c r="Y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1350.5</v>
      </c>
    </row>
    <row r="394" spans="1:25" x14ac:dyDescent="0.2">
      <c r="A394" s="83">
        <f t="shared" si="10"/>
        <v>42224</v>
      </c>
      <c r="B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1166.8</v>
      </c>
      <c r="C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1053.6999999999998</v>
      </c>
      <c r="D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1023.4200000000001</v>
      </c>
      <c r="E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1014.07</v>
      </c>
      <c r="F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999.51</v>
      </c>
      <c r="G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971.97</v>
      </c>
      <c r="H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1013.14</v>
      </c>
      <c r="I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1125.69</v>
      </c>
      <c r="J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1332.53</v>
      </c>
      <c r="K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1248.4999999999998</v>
      </c>
      <c r="L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1302.33</v>
      </c>
      <c r="M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1321.9299999999998</v>
      </c>
      <c r="N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1322.05</v>
      </c>
      <c r="O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1315.09</v>
      </c>
      <c r="P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1295.9499999999998</v>
      </c>
      <c r="Q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1296.97</v>
      </c>
      <c r="R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1291</v>
      </c>
      <c r="S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1246.0999999999999</v>
      </c>
      <c r="T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1231.9499999999998</v>
      </c>
      <c r="U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1335.5399999999997</v>
      </c>
      <c r="V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1405.7299999999998</v>
      </c>
      <c r="W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1377.76</v>
      </c>
      <c r="X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1281.7</v>
      </c>
      <c r="Y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1102.17</v>
      </c>
    </row>
    <row r="395" spans="1:25" x14ac:dyDescent="0.2">
      <c r="A395" s="83">
        <f t="shared" si="10"/>
        <v>42225</v>
      </c>
      <c r="B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1193.27</v>
      </c>
      <c r="C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1075.1399999999999</v>
      </c>
      <c r="D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1028.56</v>
      </c>
      <c r="E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1026.73</v>
      </c>
      <c r="F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1008.15</v>
      </c>
      <c r="G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988.95999999999992</v>
      </c>
      <c r="H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1021.75</v>
      </c>
      <c r="I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1070.3800000000001</v>
      </c>
      <c r="J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1222.21</v>
      </c>
      <c r="K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1110.73</v>
      </c>
      <c r="L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1198.7600000000002</v>
      </c>
      <c r="M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1235.76</v>
      </c>
      <c r="N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1210.77</v>
      </c>
      <c r="O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1212.48</v>
      </c>
      <c r="P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1219.42</v>
      </c>
      <c r="Q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1222.02</v>
      </c>
      <c r="R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1235.2899999999997</v>
      </c>
      <c r="S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1216.19</v>
      </c>
      <c r="T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1190.19</v>
      </c>
      <c r="U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1310.4099999999999</v>
      </c>
      <c r="V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1356.99</v>
      </c>
      <c r="W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1358.11</v>
      </c>
      <c r="X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1233.1999999999998</v>
      </c>
      <c r="Y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1066.75</v>
      </c>
    </row>
    <row r="396" spans="1:25" x14ac:dyDescent="0.2">
      <c r="A396" s="83">
        <f t="shared" si="10"/>
        <v>42226</v>
      </c>
      <c r="B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1154.47</v>
      </c>
      <c r="C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1051.49</v>
      </c>
      <c r="D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1028.58</v>
      </c>
      <c r="E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1011.57</v>
      </c>
      <c r="F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979.39</v>
      </c>
      <c r="G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974.2700000000001</v>
      </c>
      <c r="H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1024.6199999999999</v>
      </c>
      <c r="I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1135.67</v>
      </c>
      <c r="J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1057.4099999999999</v>
      </c>
      <c r="K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1268.78</v>
      </c>
      <c r="L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1344.28</v>
      </c>
      <c r="M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1376.2299999999998</v>
      </c>
      <c r="N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1339.9299999999998</v>
      </c>
      <c r="O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1487.08</v>
      </c>
      <c r="P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1511.29</v>
      </c>
      <c r="Q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1599.06</v>
      </c>
      <c r="R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1428.6499999999999</v>
      </c>
      <c r="S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1321.75</v>
      </c>
      <c r="T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1221.8699999999999</v>
      </c>
      <c r="U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1308.55</v>
      </c>
      <c r="V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1364.3899999999999</v>
      </c>
      <c r="W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1277.32</v>
      </c>
      <c r="X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1127.3200000000002</v>
      </c>
      <c r="Y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1310.06</v>
      </c>
    </row>
    <row r="397" spans="1:25" x14ac:dyDescent="0.2">
      <c r="A397" s="83">
        <f t="shared" si="10"/>
        <v>42227</v>
      </c>
      <c r="B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1313.77</v>
      </c>
      <c r="C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1072.5900000000001</v>
      </c>
      <c r="D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1034.69</v>
      </c>
      <c r="E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1011.7</v>
      </c>
      <c r="F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986.37</v>
      </c>
      <c r="G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975.78</v>
      </c>
      <c r="H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1020.86</v>
      </c>
      <c r="I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1120.9499999999998</v>
      </c>
      <c r="J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1056.8</v>
      </c>
      <c r="K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1353.8899999999999</v>
      </c>
      <c r="L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1458.9999999999998</v>
      </c>
      <c r="M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1478.2299999999998</v>
      </c>
      <c r="N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1358.26</v>
      </c>
      <c r="O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1379.08</v>
      </c>
      <c r="P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1708.4499999999998</v>
      </c>
      <c r="Q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1548.4999999999998</v>
      </c>
      <c r="R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1327.4899999999998</v>
      </c>
      <c r="S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1277.28</v>
      </c>
      <c r="T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1231.01</v>
      </c>
      <c r="U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1322.3799999999999</v>
      </c>
      <c r="V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1370.83</v>
      </c>
      <c r="W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1289.5099999999998</v>
      </c>
      <c r="X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1135.83</v>
      </c>
      <c r="Y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1306.7699999999998</v>
      </c>
    </row>
    <row r="398" spans="1:25" x14ac:dyDescent="0.2">
      <c r="A398" s="83">
        <f t="shared" si="10"/>
        <v>42228</v>
      </c>
      <c r="B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1086.1599999999999</v>
      </c>
      <c r="C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1030.6500000000001</v>
      </c>
      <c r="D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1002.62</v>
      </c>
      <c r="E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988.19999999999993</v>
      </c>
      <c r="F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974.18</v>
      </c>
      <c r="G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966.09</v>
      </c>
      <c r="H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1010.15</v>
      </c>
      <c r="I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1092.4000000000001</v>
      </c>
      <c r="J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969.45</v>
      </c>
      <c r="K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1151.48</v>
      </c>
      <c r="L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1197.8000000000002</v>
      </c>
      <c r="M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1205.8000000000002</v>
      </c>
      <c r="N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1227.3499999999999</v>
      </c>
      <c r="O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1252.8799999999999</v>
      </c>
      <c r="P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1234.0899999999999</v>
      </c>
      <c r="Q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1230.8799999999999</v>
      </c>
      <c r="R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1191.31</v>
      </c>
      <c r="S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1185.17</v>
      </c>
      <c r="T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1180.5999999999999</v>
      </c>
      <c r="U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1298.6199999999999</v>
      </c>
      <c r="V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1302.2199999999998</v>
      </c>
      <c r="W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1292.7699999999998</v>
      </c>
      <c r="X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1206.55</v>
      </c>
      <c r="Y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1327.9099999999999</v>
      </c>
    </row>
    <row r="399" spans="1:25" x14ac:dyDescent="0.2">
      <c r="A399" s="83">
        <f t="shared" si="10"/>
        <v>42229</v>
      </c>
      <c r="B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1082.6600000000001</v>
      </c>
      <c r="C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1015.88</v>
      </c>
      <c r="D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996.23000000000013</v>
      </c>
      <c r="E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978.0200000000001</v>
      </c>
      <c r="F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963.8</v>
      </c>
      <c r="G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960.8900000000001</v>
      </c>
      <c r="H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996.40000000000009</v>
      </c>
      <c r="I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1114.5</v>
      </c>
      <c r="J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1015.76</v>
      </c>
      <c r="K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1184.53</v>
      </c>
      <c r="L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1257.4099999999999</v>
      </c>
      <c r="M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1302.1399999999999</v>
      </c>
      <c r="N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1268.98</v>
      </c>
      <c r="O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1274.46</v>
      </c>
      <c r="P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1281.78</v>
      </c>
      <c r="Q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1287.3799999999999</v>
      </c>
      <c r="R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1234.5199999999998</v>
      </c>
      <c r="S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1211.93</v>
      </c>
      <c r="T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1182.3699999999999</v>
      </c>
      <c r="U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1294.4399999999998</v>
      </c>
      <c r="V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1357.33</v>
      </c>
      <c r="W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1314.8999999999999</v>
      </c>
      <c r="X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1218.67</v>
      </c>
      <c r="Y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1244.7499999999998</v>
      </c>
    </row>
    <row r="400" spans="1:25" x14ac:dyDescent="0.2">
      <c r="A400" s="83">
        <f t="shared" si="10"/>
        <v>42230</v>
      </c>
      <c r="B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1072.67</v>
      </c>
      <c r="C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1016.71</v>
      </c>
      <c r="D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1001.53</v>
      </c>
      <c r="E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985.96999999999991</v>
      </c>
      <c r="F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963.97</v>
      </c>
      <c r="G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964.92</v>
      </c>
      <c r="H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1004.5500000000001</v>
      </c>
      <c r="I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1100.6199999999999</v>
      </c>
      <c r="J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1039.56</v>
      </c>
      <c r="K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1207.8800000000001</v>
      </c>
      <c r="L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1253.57</v>
      </c>
      <c r="M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1282.81</v>
      </c>
      <c r="N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1271.9399999999998</v>
      </c>
      <c r="O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1317.0099999999998</v>
      </c>
      <c r="P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1329.99</v>
      </c>
      <c r="Q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1337.7199999999998</v>
      </c>
      <c r="R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1280.9999999999998</v>
      </c>
      <c r="S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1237.78</v>
      </c>
      <c r="T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1206.8400000000001</v>
      </c>
      <c r="U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1289.5899999999999</v>
      </c>
      <c r="V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1389.77</v>
      </c>
      <c r="W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1337.46</v>
      </c>
      <c r="X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1214.3600000000001</v>
      </c>
      <c r="Y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1294.6299999999999</v>
      </c>
    </row>
    <row r="401" spans="1:27" x14ac:dyDescent="0.2">
      <c r="A401" s="83">
        <f t="shared" si="10"/>
        <v>42231</v>
      </c>
      <c r="B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1221.21</v>
      </c>
      <c r="C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1138.4000000000001</v>
      </c>
      <c r="D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1075.6199999999999</v>
      </c>
      <c r="E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1056.1399999999999</v>
      </c>
      <c r="F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1034.1300000000001</v>
      </c>
      <c r="G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1017.2</v>
      </c>
      <c r="H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1028.75</v>
      </c>
      <c r="I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1101.04</v>
      </c>
      <c r="J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1273.2099999999998</v>
      </c>
      <c r="K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1294.01</v>
      </c>
      <c r="L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1387.34</v>
      </c>
      <c r="M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1452.95</v>
      </c>
      <c r="N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1426.01</v>
      </c>
      <c r="O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1455.61</v>
      </c>
      <c r="P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1469.4999999999998</v>
      </c>
      <c r="Q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1421.8999999999999</v>
      </c>
      <c r="R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1402.08</v>
      </c>
      <c r="S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1391.4799999999998</v>
      </c>
      <c r="T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1368.9999999999998</v>
      </c>
      <c r="U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1427.86</v>
      </c>
      <c r="V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1518.8899999999999</v>
      </c>
      <c r="W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1459.4299999999998</v>
      </c>
      <c r="X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1376.9499999999998</v>
      </c>
      <c r="Y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1187.9000000000001</v>
      </c>
    </row>
    <row r="402" spans="1:27" x14ac:dyDescent="0.2">
      <c r="A402" s="83">
        <f t="shared" si="10"/>
        <v>42232</v>
      </c>
      <c r="B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1103.52</v>
      </c>
      <c r="C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1020.16</v>
      </c>
      <c r="D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994.9</v>
      </c>
      <c r="E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974.37</v>
      </c>
      <c r="F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963.5</v>
      </c>
      <c r="G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953.5100000000001</v>
      </c>
      <c r="H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952.34</v>
      </c>
      <c r="I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961.2</v>
      </c>
      <c r="J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1062.6500000000001</v>
      </c>
      <c r="K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1057.21</v>
      </c>
      <c r="L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1153.92</v>
      </c>
      <c r="M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1130.05</v>
      </c>
      <c r="N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1154.81</v>
      </c>
      <c r="O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1162.2</v>
      </c>
      <c r="P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1146.2800000000002</v>
      </c>
      <c r="Q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1154.81</v>
      </c>
      <c r="R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1153.31</v>
      </c>
      <c r="S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1121.25</v>
      </c>
      <c r="T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1127.4100000000001</v>
      </c>
      <c r="U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1226.8</v>
      </c>
      <c r="V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1370.45</v>
      </c>
      <c r="W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1294.77</v>
      </c>
      <c r="X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1208.6100000000001</v>
      </c>
      <c r="Y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1021.59</v>
      </c>
    </row>
    <row r="403" spans="1:27" x14ac:dyDescent="0.2">
      <c r="A403" s="83">
        <f t="shared" si="10"/>
        <v>42233</v>
      </c>
      <c r="B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1124.42</v>
      </c>
      <c r="C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1032.21</v>
      </c>
      <c r="D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1013.91</v>
      </c>
      <c r="E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1003.35</v>
      </c>
      <c r="F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981.27</v>
      </c>
      <c r="G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985.7</v>
      </c>
      <c r="H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1012.84</v>
      </c>
      <c r="I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1088.69</v>
      </c>
      <c r="J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1051.3800000000001</v>
      </c>
      <c r="K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1220.72</v>
      </c>
      <c r="L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1314.27</v>
      </c>
      <c r="M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1336.03</v>
      </c>
      <c r="N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1299.1099999999999</v>
      </c>
      <c r="O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1317.1</v>
      </c>
      <c r="P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1324.3899999999999</v>
      </c>
      <c r="Q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1307.2599999999998</v>
      </c>
      <c r="R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1263.2499999999998</v>
      </c>
      <c r="S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1259.8499999999999</v>
      </c>
      <c r="T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1214.7800000000002</v>
      </c>
      <c r="U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1299.5899999999999</v>
      </c>
      <c r="V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1406.7099999999998</v>
      </c>
      <c r="W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1360.62</v>
      </c>
      <c r="X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1225.99</v>
      </c>
      <c r="Y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1298.9299999999998</v>
      </c>
    </row>
    <row r="404" spans="1:27" x14ac:dyDescent="0.2">
      <c r="A404" s="83">
        <f t="shared" si="10"/>
        <v>42234</v>
      </c>
      <c r="B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1090.3499999999999</v>
      </c>
      <c r="C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1027.79</v>
      </c>
      <c r="D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1012.83</v>
      </c>
      <c r="E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1007.53</v>
      </c>
      <c r="F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981.57</v>
      </c>
      <c r="G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984.79000000000008</v>
      </c>
      <c r="H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1006.7800000000001</v>
      </c>
      <c r="I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1102.79</v>
      </c>
      <c r="J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1055.7600000000002</v>
      </c>
      <c r="K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1213.3600000000001</v>
      </c>
      <c r="L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1294.4999999999998</v>
      </c>
      <c r="M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1301.02</v>
      </c>
      <c r="N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1272.8999999999999</v>
      </c>
      <c r="O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1289.76</v>
      </c>
      <c r="P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1298.57</v>
      </c>
      <c r="Q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1286.4299999999998</v>
      </c>
      <c r="R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1244.6099999999999</v>
      </c>
      <c r="S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1243.7899999999997</v>
      </c>
      <c r="T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1217.1799999999998</v>
      </c>
      <c r="U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1283.9399999999998</v>
      </c>
      <c r="V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1373.76</v>
      </c>
      <c r="W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1340.6599999999999</v>
      </c>
      <c r="X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1228.29</v>
      </c>
      <c r="Y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1281.4199999999998</v>
      </c>
    </row>
    <row r="405" spans="1:27" x14ac:dyDescent="0.2">
      <c r="A405" s="83">
        <f t="shared" si="10"/>
        <v>42235</v>
      </c>
      <c r="B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1079.72</v>
      </c>
      <c r="C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1025.9000000000001</v>
      </c>
      <c r="D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987.87</v>
      </c>
      <c r="E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974.25000000000011</v>
      </c>
      <c r="F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945.92</v>
      </c>
      <c r="G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968.15</v>
      </c>
      <c r="H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1005.3299999999999</v>
      </c>
      <c r="I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1096.7</v>
      </c>
      <c r="J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1044.29</v>
      </c>
      <c r="K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1212.46</v>
      </c>
      <c r="L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1261.9499999999998</v>
      </c>
      <c r="M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1272.6499999999999</v>
      </c>
      <c r="N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1273.8499999999999</v>
      </c>
      <c r="O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1290.6799999999998</v>
      </c>
      <c r="P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1300.3</v>
      </c>
      <c r="Q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1299.8599999999999</v>
      </c>
      <c r="R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1244.97</v>
      </c>
      <c r="S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1246.2899999999997</v>
      </c>
      <c r="T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1214.1600000000001</v>
      </c>
      <c r="U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1284.99</v>
      </c>
      <c r="V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1377.85</v>
      </c>
      <c r="W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1344.99</v>
      </c>
      <c r="X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1221.8699999999999</v>
      </c>
      <c r="Y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1282.02</v>
      </c>
    </row>
    <row r="406" spans="1:27" x14ac:dyDescent="0.2">
      <c r="A406" s="83">
        <f t="shared" si="10"/>
        <v>42236</v>
      </c>
      <c r="B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1092.5</v>
      </c>
      <c r="C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1042.8800000000001</v>
      </c>
      <c r="D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1013.23</v>
      </c>
      <c r="E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990.95</v>
      </c>
      <c r="F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975.33</v>
      </c>
      <c r="G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982.89</v>
      </c>
      <c r="H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1015.37</v>
      </c>
      <c r="I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1099.81</v>
      </c>
      <c r="J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1120.1199999999999</v>
      </c>
      <c r="K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1249.1799999999998</v>
      </c>
      <c r="L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1281.6199999999999</v>
      </c>
      <c r="M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1296.29</v>
      </c>
      <c r="N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1283.24</v>
      </c>
      <c r="O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1275.8999999999999</v>
      </c>
      <c r="P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1279.58</v>
      </c>
      <c r="Q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1269.78</v>
      </c>
      <c r="R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1255.1099999999999</v>
      </c>
      <c r="S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1252.52</v>
      </c>
      <c r="T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1274.6199999999999</v>
      </c>
      <c r="U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1331.95</v>
      </c>
      <c r="V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1393.4899999999998</v>
      </c>
      <c r="W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1352.06</v>
      </c>
      <c r="X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1222.53</v>
      </c>
      <c r="Y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1381.8999999999999</v>
      </c>
    </row>
    <row r="407" spans="1:27" x14ac:dyDescent="0.2">
      <c r="A407" s="83">
        <f t="shared" si="10"/>
        <v>42237</v>
      </c>
      <c r="B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1086.5700000000002</v>
      </c>
      <c r="C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1034.51</v>
      </c>
      <c r="D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1009.95</v>
      </c>
      <c r="E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994.42</v>
      </c>
      <c r="F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978.5100000000001</v>
      </c>
      <c r="G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983.95999999999992</v>
      </c>
      <c r="H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1014.27</v>
      </c>
      <c r="I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1101.33</v>
      </c>
      <c r="J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1084.69</v>
      </c>
      <c r="K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1253.6299999999999</v>
      </c>
      <c r="L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1295.1699999999998</v>
      </c>
      <c r="M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1309.01</v>
      </c>
      <c r="N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1309.83</v>
      </c>
      <c r="O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1313.47</v>
      </c>
      <c r="P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1290.02</v>
      </c>
      <c r="Q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1287.1599999999999</v>
      </c>
      <c r="R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1247.1299999999999</v>
      </c>
      <c r="S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1229.2</v>
      </c>
      <c r="T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1210.9299999999998</v>
      </c>
      <c r="U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1324.9799999999998</v>
      </c>
      <c r="V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1376.2099999999998</v>
      </c>
      <c r="W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1356.34</v>
      </c>
      <c r="X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1189.4299999999998</v>
      </c>
      <c r="Y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1274.1299999999999</v>
      </c>
    </row>
    <row r="408" spans="1:27" x14ac:dyDescent="0.2">
      <c r="A408" s="83">
        <f t="shared" si="10"/>
        <v>42238</v>
      </c>
      <c r="B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1191.22</v>
      </c>
      <c r="C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1107.0999999999999</v>
      </c>
      <c r="D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1068.25</v>
      </c>
      <c r="E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1064.2400000000002</v>
      </c>
      <c r="F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1022.95</v>
      </c>
      <c r="G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1004.48</v>
      </c>
      <c r="H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1027.74</v>
      </c>
      <c r="I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1090.44</v>
      </c>
      <c r="J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1339.2099999999998</v>
      </c>
      <c r="K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1225.3800000000001</v>
      </c>
      <c r="L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1269.74</v>
      </c>
      <c r="M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1286.6499999999999</v>
      </c>
      <c r="N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1294.25</v>
      </c>
      <c r="O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1296.76</v>
      </c>
      <c r="P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1302.08</v>
      </c>
      <c r="Q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1289.79</v>
      </c>
      <c r="R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1118.75</v>
      </c>
      <c r="S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1277.99</v>
      </c>
      <c r="T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1286.56</v>
      </c>
      <c r="U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1396.7</v>
      </c>
      <c r="V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1405.7199999999998</v>
      </c>
      <c r="W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1425.9599999999998</v>
      </c>
      <c r="X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1269.0999999999999</v>
      </c>
      <c r="Y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1140.1600000000001</v>
      </c>
    </row>
    <row r="409" spans="1:27" x14ac:dyDescent="0.2">
      <c r="A409" s="83">
        <f t="shared" si="10"/>
        <v>42239</v>
      </c>
      <c r="B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1166.1599999999999</v>
      </c>
      <c r="C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1069.6999999999998</v>
      </c>
      <c r="D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1023.01</v>
      </c>
      <c r="E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1008.4699999999999</v>
      </c>
      <c r="F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987.67</v>
      </c>
      <c r="G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961</v>
      </c>
      <c r="H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979.32</v>
      </c>
      <c r="I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1024.44</v>
      </c>
      <c r="J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1161.6100000000001</v>
      </c>
      <c r="K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1125.2</v>
      </c>
      <c r="L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1160.8499999999999</v>
      </c>
      <c r="M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1180.56</v>
      </c>
      <c r="N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1191.3800000000001</v>
      </c>
      <c r="O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1195.05</v>
      </c>
      <c r="P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1194.8600000000001</v>
      </c>
      <c r="Q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1169.19</v>
      </c>
      <c r="R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1037.9299999999998</v>
      </c>
      <c r="S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1158.58</v>
      </c>
      <c r="T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1183.4000000000001</v>
      </c>
      <c r="U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1274.6599999999999</v>
      </c>
      <c r="V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1316.55</v>
      </c>
      <c r="W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1282.56</v>
      </c>
      <c r="X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1182.25</v>
      </c>
      <c r="Y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1047.0900000000001</v>
      </c>
    </row>
    <row r="410" spans="1:27" x14ac:dyDescent="0.2">
      <c r="A410" s="83">
        <f t="shared" si="10"/>
        <v>42240</v>
      </c>
      <c r="B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1075.71</v>
      </c>
      <c r="C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1035.67</v>
      </c>
      <c r="D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987.68999999999994</v>
      </c>
      <c r="E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981.4</v>
      </c>
      <c r="F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977.26</v>
      </c>
      <c r="G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970.66</v>
      </c>
      <c r="H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1000.93</v>
      </c>
      <c r="I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1077.3800000000001</v>
      </c>
      <c r="J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1079.97</v>
      </c>
      <c r="K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1190.21</v>
      </c>
      <c r="L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1207.26</v>
      </c>
      <c r="M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1211.1600000000001</v>
      </c>
      <c r="N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1172.1300000000001</v>
      </c>
      <c r="O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1177.8699999999999</v>
      </c>
      <c r="P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1162.0999999999999</v>
      </c>
      <c r="Q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1147.03</v>
      </c>
      <c r="R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1122.21</v>
      </c>
      <c r="S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1119.27</v>
      </c>
      <c r="T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1147.23</v>
      </c>
      <c r="U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1258.73</v>
      </c>
      <c r="V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1302.3699999999999</v>
      </c>
      <c r="W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1261</v>
      </c>
      <c r="X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1147.9000000000001</v>
      </c>
      <c r="Y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1244.56</v>
      </c>
      <c r="AA410" s="84"/>
    </row>
    <row r="411" spans="1:27" x14ac:dyDescent="0.2">
      <c r="A411" s="83">
        <f t="shared" si="10"/>
        <v>42241</v>
      </c>
      <c r="B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1073.17</v>
      </c>
      <c r="C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1016.71</v>
      </c>
      <c r="D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994.5200000000001</v>
      </c>
      <c r="E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984.51</v>
      </c>
      <c r="F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978.54000000000008</v>
      </c>
      <c r="G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973.04000000000008</v>
      </c>
      <c r="H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1004.4200000000001</v>
      </c>
      <c r="I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1098.9299999999998</v>
      </c>
      <c r="J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1055.8699999999999</v>
      </c>
      <c r="K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1142.81</v>
      </c>
      <c r="L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1187.6100000000001</v>
      </c>
      <c r="M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1188.03</v>
      </c>
      <c r="N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1139.3899999999999</v>
      </c>
      <c r="O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1138.53</v>
      </c>
      <c r="P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1123.1100000000001</v>
      </c>
      <c r="Q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1123.25</v>
      </c>
      <c r="R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1120.94</v>
      </c>
      <c r="S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1118.3499999999999</v>
      </c>
      <c r="T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1145.6500000000001</v>
      </c>
      <c r="U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1257.9199999999998</v>
      </c>
      <c r="V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1304.77</v>
      </c>
      <c r="W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1269.4999999999998</v>
      </c>
      <c r="X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1122.8499999999999</v>
      </c>
      <c r="Y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1318.7099999999998</v>
      </c>
    </row>
    <row r="412" spans="1:27" x14ac:dyDescent="0.2">
      <c r="A412" s="83">
        <f t="shared" si="10"/>
        <v>42242</v>
      </c>
      <c r="B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1032.0700000000002</v>
      </c>
      <c r="C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971.52</v>
      </c>
      <c r="D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941.54</v>
      </c>
      <c r="E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940.78000000000009</v>
      </c>
      <c r="F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883.56999999999994</v>
      </c>
      <c r="G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944.36</v>
      </c>
      <c r="H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971.68</v>
      </c>
      <c r="I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1030.1100000000001</v>
      </c>
      <c r="J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965.78000000000009</v>
      </c>
      <c r="K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1060.0999999999999</v>
      </c>
      <c r="L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1112.04</v>
      </c>
      <c r="M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1137.0900000000001</v>
      </c>
      <c r="N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1095.3499999999999</v>
      </c>
      <c r="O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1082.5900000000001</v>
      </c>
      <c r="P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1078.72</v>
      </c>
      <c r="Q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1069.67</v>
      </c>
      <c r="R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1072.6399999999999</v>
      </c>
      <c r="S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1071.96</v>
      </c>
      <c r="T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1082.3899999999999</v>
      </c>
      <c r="U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1203.81</v>
      </c>
      <c r="V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1222.79</v>
      </c>
      <c r="W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1175.81</v>
      </c>
      <c r="X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1066.0700000000002</v>
      </c>
      <c r="Y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1150.28</v>
      </c>
    </row>
    <row r="413" spans="1:27" x14ac:dyDescent="0.2">
      <c r="A413" s="83">
        <f t="shared" si="10"/>
        <v>42243</v>
      </c>
      <c r="B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1049.1500000000001</v>
      </c>
      <c r="C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1005.08</v>
      </c>
      <c r="D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975.25</v>
      </c>
      <c r="E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969.62</v>
      </c>
      <c r="F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971.44</v>
      </c>
      <c r="G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971.07999999999993</v>
      </c>
      <c r="H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997.74</v>
      </c>
      <c r="I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1055.31</v>
      </c>
      <c r="J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1011.64</v>
      </c>
      <c r="K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1123.54</v>
      </c>
      <c r="L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1150.4000000000001</v>
      </c>
      <c r="M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1196.3499999999999</v>
      </c>
      <c r="N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1164.6400000000001</v>
      </c>
      <c r="O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1176.93</v>
      </c>
      <c r="P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1162.8699999999999</v>
      </c>
      <c r="Q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1162.6599999999999</v>
      </c>
      <c r="R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1131.96</v>
      </c>
      <c r="S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1160.8899999999999</v>
      </c>
      <c r="T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1218.92</v>
      </c>
      <c r="U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1302.6499999999999</v>
      </c>
      <c r="V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1294.0899999999999</v>
      </c>
      <c r="W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1258.32</v>
      </c>
      <c r="X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1120.5900000000001</v>
      </c>
      <c r="Y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1177.77</v>
      </c>
    </row>
    <row r="414" spans="1:27" x14ac:dyDescent="0.2">
      <c r="A414" s="83">
        <f t="shared" si="10"/>
        <v>42244</v>
      </c>
      <c r="B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1032.17</v>
      </c>
      <c r="C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986.58</v>
      </c>
      <c r="D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963.93</v>
      </c>
      <c r="E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959.64</v>
      </c>
      <c r="F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958.77</v>
      </c>
      <c r="G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962.12</v>
      </c>
      <c r="H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999.67</v>
      </c>
      <c r="I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1083.9000000000001</v>
      </c>
      <c r="J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1020.51</v>
      </c>
      <c r="K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1145.4099999999999</v>
      </c>
      <c r="L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1211.9099999999999</v>
      </c>
      <c r="M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1230.49</v>
      </c>
      <c r="N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1206.07</v>
      </c>
      <c r="O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1194.02</v>
      </c>
      <c r="P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1165.6100000000001</v>
      </c>
      <c r="Q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1136.7</v>
      </c>
      <c r="R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1129.9000000000001</v>
      </c>
      <c r="S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1125.8400000000001</v>
      </c>
      <c r="T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1143.51</v>
      </c>
      <c r="U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1286.9399999999998</v>
      </c>
      <c r="V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1290.58</v>
      </c>
      <c r="W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1249.8999999999999</v>
      </c>
      <c r="X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1111.5</v>
      </c>
      <c r="Y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1147.98</v>
      </c>
    </row>
    <row r="415" spans="1:27" x14ac:dyDescent="0.2">
      <c r="A415" s="83">
        <f t="shared" si="10"/>
        <v>42245</v>
      </c>
      <c r="B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1072.05</v>
      </c>
      <c r="C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1028.45</v>
      </c>
      <c r="D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1000.12</v>
      </c>
      <c r="E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992.43999999999994</v>
      </c>
      <c r="F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985.86</v>
      </c>
      <c r="G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963.6</v>
      </c>
      <c r="H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986.45999999999992</v>
      </c>
      <c r="I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1018.51</v>
      </c>
      <c r="J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1130.5700000000002</v>
      </c>
      <c r="K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1033.08</v>
      </c>
      <c r="L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1075.1399999999999</v>
      </c>
      <c r="M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1079.79</v>
      </c>
      <c r="N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1055.8499999999999</v>
      </c>
      <c r="O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1046.42</v>
      </c>
      <c r="P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1040.73</v>
      </c>
      <c r="Q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1039.08</v>
      </c>
      <c r="R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1068.98</v>
      </c>
      <c r="S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1066.4299999999998</v>
      </c>
      <c r="T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1070.5700000000002</v>
      </c>
      <c r="U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1235.31</v>
      </c>
      <c r="V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1274.51</v>
      </c>
      <c r="W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1267.6299999999999</v>
      </c>
      <c r="X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1153.3400000000001</v>
      </c>
      <c r="Y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1011.89</v>
      </c>
    </row>
    <row r="416" spans="1:27" x14ac:dyDescent="0.2">
      <c r="A416" s="83">
        <f t="shared" si="10"/>
        <v>42246</v>
      </c>
      <c r="B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1086.04</v>
      </c>
      <c r="C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1023.46</v>
      </c>
      <c r="D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993.18999999999994</v>
      </c>
      <c r="E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982.58</v>
      </c>
      <c r="F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979.70999999999992</v>
      </c>
      <c r="G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953.76</v>
      </c>
      <c r="H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963.78</v>
      </c>
      <c r="I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973.30000000000007</v>
      </c>
      <c r="J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1042.1399999999999</v>
      </c>
      <c r="K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971.81000000000006</v>
      </c>
      <c r="L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1021.6</v>
      </c>
      <c r="M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1052.22</v>
      </c>
      <c r="N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1040.8800000000001</v>
      </c>
      <c r="O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1031.9100000000001</v>
      </c>
      <c r="P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1029.1399999999999</v>
      </c>
      <c r="Q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1005.28</v>
      </c>
      <c r="R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991.33</v>
      </c>
      <c r="S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988.61</v>
      </c>
      <c r="T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1053.6500000000001</v>
      </c>
      <c r="U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1211.33</v>
      </c>
      <c r="V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1251.9299999999998</v>
      </c>
      <c r="W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1206.69</v>
      </c>
      <c r="X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1118.4299999999998</v>
      </c>
      <c r="Y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1000.0600000000001</v>
      </c>
    </row>
    <row r="417" spans="1:25" x14ac:dyDescent="0.2">
      <c r="A417" s="83">
        <f t="shared" si="10"/>
        <v>42247</v>
      </c>
      <c r="B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1066.22</v>
      </c>
      <c r="C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1014.82</v>
      </c>
      <c r="D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993.68999999999994</v>
      </c>
      <c r="E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978.24</v>
      </c>
      <c r="F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979.15</v>
      </c>
      <c r="G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973.28</v>
      </c>
      <c r="H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991.48</v>
      </c>
      <c r="I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1064.1599999999999</v>
      </c>
      <c r="J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1015.37</v>
      </c>
      <c r="K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1119.2400000000002</v>
      </c>
      <c r="L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1144.33</v>
      </c>
      <c r="M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1137.3899999999999</v>
      </c>
      <c r="N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1117.6199999999999</v>
      </c>
      <c r="O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1110.6100000000001</v>
      </c>
      <c r="P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1087.1199999999999</v>
      </c>
      <c r="Q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1093.47</v>
      </c>
      <c r="R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1067.71</v>
      </c>
      <c r="S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1044.6300000000001</v>
      </c>
      <c r="T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1066.96</v>
      </c>
      <c r="U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1226.6399999999999</v>
      </c>
      <c r="V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1271.3599999999999</v>
      </c>
      <c r="W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1198.52</v>
      </c>
      <c r="X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1100.72</v>
      </c>
      <c r="Y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1143.02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159</v>
      </c>
    </row>
    <row r="420" spans="1:25" ht="12.75" x14ac:dyDescent="0.2">
      <c r="A420" s="171" t="s">
        <v>49</v>
      </c>
      <c r="B420" s="182" t="s">
        <v>128</v>
      </c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4"/>
    </row>
    <row r="421" spans="1:25" ht="12.75" x14ac:dyDescent="0.2">
      <c r="A421" s="172"/>
      <c r="B421" s="185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7"/>
    </row>
    <row r="422" spans="1:25" ht="12.75" x14ac:dyDescent="0.2">
      <c r="A422" s="172"/>
      <c r="B422" s="174" t="s">
        <v>129</v>
      </c>
      <c r="C422" s="165" t="s">
        <v>130</v>
      </c>
      <c r="D422" s="165" t="s">
        <v>131</v>
      </c>
      <c r="E422" s="165" t="s">
        <v>132</v>
      </c>
      <c r="F422" s="165" t="s">
        <v>133</v>
      </c>
      <c r="G422" s="165" t="s">
        <v>134</v>
      </c>
      <c r="H422" s="165" t="s">
        <v>135</v>
      </c>
      <c r="I422" s="165" t="s">
        <v>136</v>
      </c>
      <c r="J422" s="165" t="s">
        <v>137</v>
      </c>
      <c r="K422" s="165" t="s">
        <v>138</v>
      </c>
      <c r="L422" s="165" t="s">
        <v>139</v>
      </c>
      <c r="M422" s="165" t="s">
        <v>140</v>
      </c>
      <c r="N422" s="176" t="s">
        <v>141</v>
      </c>
      <c r="O422" s="165" t="s">
        <v>142</v>
      </c>
      <c r="P422" s="165" t="s">
        <v>143</v>
      </c>
      <c r="Q422" s="165" t="s">
        <v>144</v>
      </c>
      <c r="R422" s="165" t="s">
        <v>145</v>
      </c>
      <c r="S422" s="165" t="s">
        <v>146</v>
      </c>
      <c r="T422" s="165" t="s">
        <v>147</v>
      </c>
      <c r="U422" s="165" t="s">
        <v>148</v>
      </c>
      <c r="V422" s="165" t="s">
        <v>149</v>
      </c>
      <c r="W422" s="165" t="s">
        <v>150</v>
      </c>
      <c r="X422" s="165" t="s">
        <v>151</v>
      </c>
      <c r="Y422" s="165" t="s">
        <v>152</v>
      </c>
    </row>
    <row r="423" spans="1:25" ht="12.75" x14ac:dyDescent="0.2">
      <c r="A423" s="173"/>
      <c r="B423" s="175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77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</row>
    <row r="424" spans="1:25" x14ac:dyDescent="0.2">
      <c r="A424" s="83">
        <f>A387</f>
        <v>42217</v>
      </c>
      <c r="B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1166.1399999999999</v>
      </c>
      <c r="C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1037.0999999999999</v>
      </c>
      <c r="D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952.1</v>
      </c>
      <c r="E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935.61</v>
      </c>
      <c r="F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926.8</v>
      </c>
      <c r="G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925.06999999999994</v>
      </c>
      <c r="H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920.12</v>
      </c>
      <c r="I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964.15</v>
      </c>
      <c r="J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1065.49</v>
      </c>
      <c r="K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1078.04</v>
      </c>
      <c r="L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1149.98</v>
      </c>
      <c r="M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1219.9000000000001</v>
      </c>
      <c r="N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1175.08</v>
      </c>
      <c r="O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1171.6300000000001</v>
      </c>
      <c r="P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1169.8200000000002</v>
      </c>
      <c r="Q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1206.3899999999999</v>
      </c>
      <c r="R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1147.6199999999999</v>
      </c>
      <c r="S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1170.74</v>
      </c>
      <c r="T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1147.7</v>
      </c>
      <c r="U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1199.42</v>
      </c>
      <c r="V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1233.1299999999999</v>
      </c>
      <c r="W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1277.82</v>
      </c>
      <c r="X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1212.3000000000002</v>
      </c>
      <c r="Y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1045.0900000000001</v>
      </c>
    </row>
    <row r="425" spans="1:25" x14ac:dyDescent="0.2">
      <c r="A425" s="83">
        <f t="shared" ref="A425:A454" si="11">A388</f>
        <v>42218</v>
      </c>
      <c r="B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1090.47</v>
      </c>
      <c r="C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967.5</v>
      </c>
      <c r="D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942.3</v>
      </c>
      <c r="E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931.96999999999991</v>
      </c>
      <c r="F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910.9</v>
      </c>
      <c r="G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896.55000000000007</v>
      </c>
      <c r="H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919.48000000000013</v>
      </c>
      <c r="I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945.43</v>
      </c>
      <c r="J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1034.4100000000001</v>
      </c>
      <c r="K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1012.58</v>
      </c>
      <c r="L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1110.1300000000001</v>
      </c>
      <c r="M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1123.03</v>
      </c>
      <c r="N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1134.21</v>
      </c>
      <c r="O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1119.3699999999999</v>
      </c>
      <c r="P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1121.4000000000001</v>
      </c>
      <c r="Q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1120.8400000000001</v>
      </c>
      <c r="R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1120.1500000000001</v>
      </c>
      <c r="S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1090.7600000000002</v>
      </c>
      <c r="T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1090.44</v>
      </c>
      <c r="U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1088.21</v>
      </c>
      <c r="V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1218.1300000000001</v>
      </c>
      <c r="W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1248.3799999999999</v>
      </c>
      <c r="X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1160.6500000000001</v>
      </c>
      <c r="Y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1049.03</v>
      </c>
    </row>
    <row r="426" spans="1:25" x14ac:dyDescent="0.2">
      <c r="A426" s="83">
        <f t="shared" si="11"/>
        <v>42219</v>
      </c>
      <c r="B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1026.75</v>
      </c>
      <c r="C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952.58</v>
      </c>
      <c r="D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925.93999999999994</v>
      </c>
      <c r="E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911.83</v>
      </c>
      <c r="F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899.67000000000007</v>
      </c>
      <c r="G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900.99</v>
      </c>
      <c r="H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915.91000000000008</v>
      </c>
      <c r="I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1034.9299999999998</v>
      </c>
      <c r="J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980.98</v>
      </c>
      <c r="K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1119.68</v>
      </c>
      <c r="L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1227.58</v>
      </c>
      <c r="M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1245.3</v>
      </c>
      <c r="N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1226.79</v>
      </c>
      <c r="O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1217.9000000000001</v>
      </c>
      <c r="P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1215.3600000000001</v>
      </c>
      <c r="Q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1222.0999999999999</v>
      </c>
      <c r="R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1219.06</v>
      </c>
      <c r="S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1173.98</v>
      </c>
      <c r="T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1147.68</v>
      </c>
      <c r="U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1149.48</v>
      </c>
      <c r="V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1223.56</v>
      </c>
      <c r="W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1266.6999999999998</v>
      </c>
      <c r="X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1186.56</v>
      </c>
      <c r="Y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1269.2899999999997</v>
      </c>
    </row>
    <row r="427" spans="1:25" x14ac:dyDescent="0.2">
      <c r="A427" s="83">
        <f t="shared" si="11"/>
        <v>42220</v>
      </c>
      <c r="B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1023.0300000000001</v>
      </c>
      <c r="C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907.96999999999991</v>
      </c>
      <c r="D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883.52</v>
      </c>
      <c r="E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875.42</v>
      </c>
      <c r="F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870.48</v>
      </c>
      <c r="G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872.26</v>
      </c>
      <c r="H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876.54000000000008</v>
      </c>
      <c r="I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974.34</v>
      </c>
      <c r="J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960.54</v>
      </c>
      <c r="K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1125.51</v>
      </c>
      <c r="L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1189.4000000000001</v>
      </c>
      <c r="M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1228.93</v>
      </c>
      <c r="N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1194.0100000000002</v>
      </c>
      <c r="O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1188.7</v>
      </c>
      <c r="P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1191.05</v>
      </c>
      <c r="Q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1191.99</v>
      </c>
      <c r="R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1156.98</v>
      </c>
      <c r="S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1141.21</v>
      </c>
      <c r="T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1125.8600000000001</v>
      </c>
      <c r="U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1151.5</v>
      </c>
      <c r="V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1195.8699999999999</v>
      </c>
      <c r="W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1211.0900000000001</v>
      </c>
      <c r="X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1140.8200000000002</v>
      </c>
      <c r="Y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1254.9199999999998</v>
      </c>
    </row>
    <row r="428" spans="1:25" x14ac:dyDescent="0.2">
      <c r="A428" s="83">
        <f t="shared" si="11"/>
        <v>42221</v>
      </c>
      <c r="B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1182.69</v>
      </c>
      <c r="C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996.71</v>
      </c>
      <c r="D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947.42000000000007</v>
      </c>
      <c r="E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929.39</v>
      </c>
      <c r="F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906.5</v>
      </c>
      <c r="G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903.56000000000006</v>
      </c>
      <c r="H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940.68000000000006</v>
      </c>
      <c r="I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1016.2600000000001</v>
      </c>
      <c r="J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1013.09</v>
      </c>
      <c r="K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1175.19</v>
      </c>
      <c r="L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1249.9799999999998</v>
      </c>
      <c r="M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1323.58</v>
      </c>
      <c r="N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1324.78</v>
      </c>
      <c r="O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1324.6399999999999</v>
      </c>
      <c r="P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1345.56</v>
      </c>
      <c r="Q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1337.51</v>
      </c>
      <c r="R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1285.6499999999999</v>
      </c>
      <c r="S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1230.58</v>
      </c>
      <c r="T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1212.4099999999999</v>
      </c>
      <c r="U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1230.82</v>
      </c>
      <c r="V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1305.9199999999998</v>
      </c>
      <c r="W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1317.7399999999998</v>
      </c>
      <c r="X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1233.1699999999998</v>
      </c>
      <c r="Y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1333.3999999999999</v>
      </c>
    </row>
    <row r="429" spans="1:25" x14ac:dyDescent="0.2">
      <c r="A429" s="83">
        <f t="shared" si="11"/>
        <v>42222</v>
      </c>
      <c r="B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1215.6100000000001</v>
      </c>
      <c r="C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975.75</v>
      </c>
      <c r="D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959.94</v>
      </c>
      <c r="E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956.89</v>
      </c>
      <c r="F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932.63</v>
      </c>
      <c r="G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920.25</v>
      </c>
      <c r="H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963.43999999999994</v>
      </c>
      <c r="I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1061.7</v>
      </c>
      <c r="J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1002.7600000000001</v>
      </c>
      <c r="K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1175.74</v>
      </c>
      <c r="L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1253.56</v>
      </c>
      <c r="M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1274.1299999999999</v>
      </c>
      <c r="N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1253.6199999999999</v>
      </c>
      <c r="O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1272.1799999999998</v>
      </c>
      <c r="P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1286.0899999999999</v>
      </c>
      <c r="Q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1317.49</v>
      </c>
      <c r="R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1241.57</v>
      </c>
      <c r="S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1205.1799999999998</v>
      </c>
      <c r="T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1172.3000000000002</v>
      </c>
      <c r="U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1201.48</v>
      </c>
      <c r="V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1284.9399999999998</v>
      </c>
      <c r="W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1226.55</v>
      </c>
      <c r="X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1135.83</v>
      </c>
      <c r="Y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1276.9599999999998</v>
      </c>
    </row>
    <row r="430" spans="1:25" x14ac:dyDescent="0.2">
      <c r="A430" s="83">
        <f t="shared" si="11"/>
        <v>42223</v>
      </c>
      <c r="B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1133.7600000000002</v>
      </c>
      <c r="C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981.71999999999991</v>
      </c>
      <c r="D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962.72</v>
      </c>
      <c r="E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951.13</v>
      </c>
      <c r="F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944.35</v>
      </c>
      <c r="G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933.12</v>
      </c>
      <c r="H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955.21</v>
      </c>
      <c r="I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1048.5899999999999</v>
      </c>
      <c r="J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996.00000000000011</v>
      </c>
      <c r="K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1189.6399999999999</v>
      </c>
      <c r="L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1255.0999999999999</v>
      </c>
      <c r="M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1272.83</v>
      </c>
      <c r="N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1250.0399999999997</v>
      </c>
      <c r="O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1304.02</v>
      </c>
      <c r="P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1303.72</v>
      </c>
      <c r="Q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1301.3699999999999</v>
      </c>
      <c r="R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1254.1099999999999</v>
      </c>
      <c r="S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1181.71</v>
      </c>
      <c r="T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1200.0100000000002</v>
      </c>
      <c r="U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1238.6499999999999</v>
      </c>
      <c r="V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1281.04</v>
      </c>
      <c r="W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1224.98</v>
      </c>
      <c r="X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1117.8800000000001</v>
      </c>
      <c r="Y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1253.3799999999999</v>
      </c>
    </row>
    <row r="431" spans="1:25" x14ac:dyDescent="0.2">
      <c r="A431" s="83">
        <f t="shared" si="11"/>
        <v>42224</v>
      </c>
      <c r="B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1085.24</v>
      </c>
      <c r="C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981.71999999999991</v>
      </c>
      <c r="D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954.0100000000001</v>
      </c>
      <c r="E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945.46</v>
      </c>
      <c r="F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932.12</v>
      </c>
      <c r="G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906.92</v>
      </c>
      <c r="H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944.6</v>
      </c>
      <c r="I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1047.6100000000001</v>
      </c>
      <c r="J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1236.9299999999998</v>
      </c>
      <c r="K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1160.02</v>
      </c>
      <c r="L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1209.29</v>
      </c>
      <c r="M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1227.22</v>
      </c>
      <c r="N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1227.33</v>
      </c>
      <c r="O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1220.96</v>
      </c>
      <c r="P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1203.44</v>
      </c>
      <c r="Q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1204.3699999999999</v>
      </c>
      <c r="R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1198.9099999999999</v>
      </c>
      <c r="S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1157.8200000000002</v>
      </c>
      <c r="T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1144.8699999999999</v>
      </c>
      <c r="U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1239.6799999999998</v>
      </c>
      <c r="V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1303.9199999999998</v>
      </c>
      <c r="W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1278.33</v>
      </c>
      <c r="X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1190.4000000000001</v>
      </c>
      <c r="Y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1026.0900000000001</v>
      </c>
    </row>
    <row r="432" spans="1:25" x14ac:dyDescent="0.2">
      <c r="A432" s="83">
        <f t="shared" si="11"/>
        <v>42225</v>
      </c>
      <c r="B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1109.46</v>
      </c>
      <c r="C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1001.35</v>
      </c>
      <c r="D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958.71999999999991</v>
      </c>
      <c r="E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957.04000000000008</v>
      </c>
      <c r="F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940.04</v>
      </c>
      <c r="G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922.46999999999991</v>
      </c>
      <c r="H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952.48</v>
      </c>
      <c r="I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996.99000000000012</v>
      </c>
      <c r="J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1135.96</v>
      </c>
      <c r="K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1033.92</v>
      </c>
      <c r="L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1114.49</v>
      </c>
      <c r="M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1148.3600000000001</v>
      </c>
      <c r="N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1125.49</v>
      </c>
      <c r="O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1127.05</v>
      </c>
      <c r="P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1133.4000000000001</v>
      </c>
      <c r="Q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1135.7800000000002</v>
      </c>
      <c r="R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1147.9299999999998</v>
      </c>
      <c r="S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1130.45</v>
      </c>
      <c r="T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1106.6500000000001</v>
      </c>
      <c r="U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1216.6799999999998</v>
      </c>
      <c r="V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1259.31</v>
      </c>
      <c r="W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1260.3399999999999</v>
      </c>
      <c r="X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1146.01</v>
      </c>
      <c r="Y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993.66</v>
      </c>
    </row>
    <row r="433" spans="1:27" x14ac:dyDescent="0.2">
      <c r="A433" s="83">
        <f t="shared" si="11"/>
        <v>42226</v>
      </c>
      <c r="B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1073.95</v>
      </c>
      <c r="C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979.69999999999993</v>
      </c>
      <c r="D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958.7299999999999</v>
      </c>
      <c r="E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943.17</v>
      </c>
      <c r="F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913.70999999999992</v>
      </c>
      <c r="G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909.03000000000009</v>
      </c>
      <c r="H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955.11</v>
      </c>
      <c r="I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1056.75</v>
      </c>
      <c r="J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985.12</v>
      </c>
      <c r="K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1178.57</v>
      </c>
      <c r="L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1247.6799999999998</v>
      </c>
      <c r="M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1276.9199999999998</v>
      </c>
      <c r="N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1243.6999999999998</v>
      </c>
      <c r="O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1378.3799999999999</v>
      </c>
      <c r="P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1400.53</v>
      </c>
      <c r="Q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1480.87</v>
      </c>
      <c r="R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1324.8999999999999</v>
      </c>
      <c r="S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1227.06</v>
      </c>
      <c r="T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1135.6399999999999</v>
      </c>
      <c r="U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1214.98</v>
      </c>
      <c r="V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1266.0899999999999</v>
      </c>
      <c r="W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1186.4000000000001</v>
      </c>
      <c r="X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1049.1100000000001</v>
      </c>
      <c r="Y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1216.3600000000001</v>
      </c>
    </row>
    <row r="434" spans="1:27" x14ac:dyDescent="0.2">
      <c r="A434" s="83">
        <f t="shared" si="11"/>
        <v>42227</v>
      </c>
      <c r="B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1219.75</v>
      </c>
      <c r="C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999.0100000000001</v>
      </c>
      <c r="D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964.31999999999994</v>
      </c>
      <c r="E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943.28</v>
      </c>
      <c r="F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920.1</v>
      </c>
      <c r="G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910.41</v>
      </c>
      <c r="H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951.67</v>
      </c>
      <c r="I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1043.28</v>
      </c>
      <c r="J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984.57</v>
      </c>
      <c r="K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1256.4699999999998</v>
      </c>
      <c r="L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1352.6799999999998</v>
      </c>
      <c r="M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1370.28</v>
      </c>
      <c r="N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1260.4699999999998</v>
      </c>
      <c r="O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1279.53</v>
      </c>
      <c r="P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1580.99</v>
      </c>
      <c r="Q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1434.59</v>
      </c>
      <c r="R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1232.31</v>
      </c>
      <c r="S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1186.3600000000001</v>
      </c>
      <c r="T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1144.01</v>
      </c>
      <c r="U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1227.6299999999999</v>
      </c>
      <c r="V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1271.9799999999998</v>
      </c>
      <c r="W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1197.55</v>
      </c>
      <c r="X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1056.9000000000001</v>
      </c>
      <c r="Y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1213.3499999999999</v>
      </c>
    </row>
    <row r="435" spans="1:27" x14ac:dyDescent="0.2">
      <c r="A435" s="83">
        <f t="shared" si="11"/>
        <v>42228</v>
      </c>
      <c r="B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1011.44</v>
      </c>
      <c r="C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960.63</v>
      </c>
      <c r="D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934.98</v>
      </c>
      <c r="E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921.77</v>
      </c>
      <c r="F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908.94999999999993</v>
      </c>
      <c r="G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901.54000000000008</v>
      </c>
      <c r="H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941.87</v>
      </c>
      <c r="I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1017.14</v>
      </c>
      <c r="J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904.61</v>
      </c>
      <c r="K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1071.22</v>
      </c>
      <c r="L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1113.6199999999999</v>
      </c>
      <c r="M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1120.93</v>
      </c>
      <c r="N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1140.6600000000001</v>
      </c>
      <c r="O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1164.02</v>
      </c>
      <c r="P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1146.83</v>
      </c>
      <c r="Q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1143.8899999999999</v>
      </c>
      <c r="R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1107.67</v>
      </c>
      <c r="S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1102.06</v>
      </c>
      <c r="T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1097.8699999999999</v>
      </c>
      <c r="U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1205.8899999999999</v>
      </c>
      <c r="V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1209.1799999999998</v>
      </c>
      <c r="W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1200.53</v>
      </c>
      <c r="X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1121.6199999999999</v>
      </c>
      <c r="Y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1232.6899999999998</v>
      </c>
    </row>
    <row r="436" spans="1:27" x14ac:dyDescent="0.2">
      <c r="A436" s="83">
        <f t="shared" si="11"/>
        <v>42229</v>
      </c>
      <c r="B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1008.23</v>
      </c>
      <c r="C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947.11</v>
      </c>
      <c r="D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929.12</v>
      </c>
      <c r="E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912.45</v>
      </c>
      <c r="F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899.43999999999994</v>
      </c>
      <c r="G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896.78000000000009</v>
      </c>
      <c r="H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929.28000000000009</v>
      </c>
      <c r="I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1037.3800000000001</v>
      </c>
      <c r="J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947</v>
      </c>
      <c r="K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1101.47</v>
      </c>
      <c r="L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1168.17</v>
      </c>
      <c r="M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1209.1100000000001</v>
      </c>
      <c r="N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1178.7600000000002</v>
      </c>
      <c r="O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1183.77</v>
      </c>
      <c r="P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1190.48</v>
      </c>
      <c r="Q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1195.5999999999999</v>
      </c>
      <c r="R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1147.2199999999998</v>
      </c>
      <c r="S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1126.5500000000002</v>
      </c>
      <c r="T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1099.49</v>
      </c>
      <c r="U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1202.06</v>
      </c>
      <c r="V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1259.6199999999999</v>
      </c>
      <c r="W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1220.79</v>
      </c>
      <c r="X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1132.71</v>
      </c>
      <c r="Y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1156.58</v>
      </c>
    </row>
    <row r="437" spans="1:27" x14ac:dyDescent="0.2">
      <c r="A437" s="83">
        <f t="shared" si="11"/>
        <v>42230</v>
      </c>
      <c r="B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999.08</v>
      </c>
      <c r="C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947.87</v>
      </c>
      <c r="D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933.98</v>
      </c>
      <c r="E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919.74</v>
      </c>
      <c r="F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899.59</v>
      </c>
      <c r="G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900.47</v>
      </c>
      <c r="H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936.74000000000012</v>
      </c>
      <c r="I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1024.6599999999999</v>
      </c>
      <c r="J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968.78</v>
      </c>
      <c r="K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1122.8400000000001</v>
      </c>
      <c r="L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1164.6500000000001</v>
      </c>
      <c r="M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1191.42</v>
      </c>
      <c r="N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1181.47</v>
      </c>
      <c r="O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1222.7199999999998</v>
      </c>
      <c r="P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1234.5999999999999</v>
      </c>
      <c r="Q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1241.6799999999998</v>
      </c>
      <c r="R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1189.77</v>
      </c>
      <c r="S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1150.21</v>
      </c>
      <c r="T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1121.8899999999999</v>
      </c>
      <c r="U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1197.6199999999999</v>
      </c>
      <c r="V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1289.31</v>
      </c>
      <c r="W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1241.4399999999998</v>
      </c>
      <c r="X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1128.77</v>
      </c>
      <c r="Y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1202.23</v>
      </c>
    </row>
    <row r="438" spans="1:27" x14ac:dyDescent="0.2">
      <c r="A438" s="83">
        <f t="shared" si="11"/>
        <v>42231</v>
      </c>
      <c r="B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1135.04</v>
      </c>
      <c r="C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1059.2400000000002</v>
      </c>
      <c r="D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1001.7900000000001</v>
      </c>
      <c r="E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983.96</v>
      </c>
      <c r="F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963.81000000000006</v>
      </c>
      <c r="G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948.32</v>
      </c>
      <c r="H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958.8900000000001</v>
      </c>
      <c r="I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1025.06</v>
      </c>
      <c r="J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1182.6300000000001</v>
      </c>
      <c r="K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1201.67</v>
      </c>
      <c r="L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1287.0899999999999</v>
      </c>
      <c r="M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1347.1399999999999</v>
      </c>
      <c r="N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1322.4899999999998</v>
      </c>
      <c r="O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1349.58</v>
      </c>
      <c r="P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1362.29</v>
      </c>
      <c r="Q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1318.7199999999998</v>
      </c>
      <c r="R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1300.58</v>
      </c>
      <c r="S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1290.8799999999999</v>
      </c>
      <c r="T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1270.31</v>
      </c>
      <c r="U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1324.1799999999998</v>
      </c>
      <c r="V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1407.49</v>
      </c>
      <c r="W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1353.07</v>
      </c>
      <c r="X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1277.58</v>
      </c>
      <c r="Y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1104.5500000000002</v>
      </c>
    </row>
    <row r="439" spans="1:27" s="94" customFormat="1" x14ac:dyDescent="0.25">
      <c r="A439" s="83">
        <f t="shared" si="11"/>
        <v>42232</v>
      </c>
      <c r="B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1027.3200000000002</v>
      </c>
      <c r="C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951.02</v>
      </c>
      <c r="D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927.9</v>
      </c>
      <c r="E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909.12</v>
      </c>
      <c r="F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899.17</v>
      </c>
      <c r="G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890.0200000000001</v>
      </c>
      <c r="H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888.94999999999993</v>
      </c>
      <c r="I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897.06000000000006</v>
      </c>
      <c r="J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989.91</v>
      </c>
      <c r="K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984.93000000000006</v>
      </c>
      <c r="L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1073.4499999999998</v>
      </c>
      <c r="M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1051.5999999999999</v>
      </c>
      <c r="N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1074.27</v>
      </c>
      <c r="O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1081.03</v>
      </c>
      <c r="P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1066.45</v>
      </c>
      <c r="Q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1074.27</v>
      </c>
      <c r="R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1072.9000000000001</v>
      </c>
      <c r="S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1043.55</v>
      </c>
      <c r="T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1049.19</v>
      </c>
      <c r="U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1140.1500000000001</v>
      </c>
      <c r="V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1271.6299999999999</v>
      </c>
      <c r="W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1202.3600000000001</v>
      </c>
      <c r="X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1123.51</v>
      </c>
      <c r="Y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952.33</v>
      </c>
    </row>
    <row r="440" spans="1:27" x14ac:dyDescent="0.2">
      <c r="A440" s="83">
        <f t="shared" si="11"/>
        <v>42233</v>
      </c>
      <c r="B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1046.45</v>
      </c>
      <c r="C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962.05000000000007</v>
      </c>
      <c r="D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945.31000000000006</v>
      </c>
      <c r="E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935.64</v>
      </c>
      <c r="F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915.43</v>
      </c>
      <c r="G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919.48000000000013</v>
      </c>
      <c r="H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944.33</v>
      </c>
      <c r="I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1013.75</v>
      </c>
      <c r="J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979.6</v>
      </c>
      <c r="K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1134.5900000000001</v>
      </c>
      <c r="L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1220.21</v>
      </c>
      <c r="M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1240.1299999999999</v>
      </c>
      <c r="N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1206.3400000000001</v>
      </c>
      <c r="O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1222.8000000000002</v>
      </c>
      <c r="P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1229.4699999999998</v>
      </c>
      <c r="Q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1213.8</v>
      </c>
      <c r="R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1173.51</v>
      </c>
      <c r="S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1170.4100000000001</v>
      </c>
      <c r="T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1129.1600000000001</v>
      </c>
      <c r="U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1206.7800000000002</v>
      </c>
      <c r="V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1304.82</v>
      </c>
      <c r="W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1262.6399999999999</v>
      </c>
      <c r="X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1139.42</v>
      </c>
      <c r="Y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1206.17</v>
      </c>
    </row>
    <row r="441" spans="1:27" x14ac:dyDescent="0.2">
      <c r="A441" s="83">
        <f t="shared" si="11"/>
        <v>42234</v>
      </c>
      <c r="B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1015.2700000000001</v>
      </c>
      <c r="C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958.01</v>
      </c>
      <c r="D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944.32</v>
      </c>
      <c r="E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939.45999999999992</v>
      </c>
      <c r="F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915.70999999999992</v>
      </c>
      <c r="G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918.65</v>
      </c>
      <c r="H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938.78000000000009</v>
      </c>
      <c r="I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1026.6500000000001</v>
      </c>
      <c r="J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983.61</v>
      </c>
      <c r="K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1127.8600000000001</v>
      </c>
      <c r="L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1202.1199999999999</v>
      </c>
      <c r="M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1208.0900000000001</v>
      </c>
      <c r="N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1182.3499999999999</v>
      </c>
      <c r="O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1197.78</v>
      </c>
      <c r="P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1205.8499999999999</v>
      </c>
      <c r="Q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1194.73</v>
      </c>
      <c r="R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1156.45</v>
      </c>
      <c r="S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1155.71</v>
      </c>
      <c r="T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1131.3499999999999</v>
      </c>
      <c r="U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1192.46</v>
      </c>
      <c r="V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1274.6599999999999</v>
      </c>
      <c r="W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1244.3699999999999</v>
      </c>
      <c r="X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1141.52</v>
      </c>
      <c r="Y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1190.1500000000001</v>
      </c>
    </row>
    <row r="442" spans="1:27" x14ac:dyDescent="0.2">
      <c r="A442" s="83">
        <f t="shared" si="11"/>
        <v>42235</v>
      </c>
      <c r="B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1005.5400000000001</v>
      </c>
      <c r="C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956.28</v>
      </c>
      <c r="D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921.46999999999991</v>
      </c>
      <c r="E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909.00000000000011</v>
      </c>
      <c r="F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883.08</v>
      </c>
      <c r="G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903.42000000000007</v>
      </c>
      <c r="H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937.44999999999993</v>
      </c>
      <c r="I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1021.08</v>
      </c>
      <c r="J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973.11</v>
      </c>
      <c r="K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1127.03</v>
      </c>
      <c r="L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1172.33</v>
      </c>
      <c r="M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1182.1199999999999</v>
      </c>
      <c r="N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1183.22</v>
      </c>
      <c r="O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1198.6199999999999</v>
      </c>
      <c r="P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1207.42</v>
      </c>
      <c r="Q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1207.02</v>
      </c>
      <c r="R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1156.79</v>
      </c>
      <c r="S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1157.99</v>
      </c>
      <c r="T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1128.58</v>
      </c>
      <c r="U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1193.4100000000001</v>
      </c>
      <c r="V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1278.4099999999999</v>
      </c>
      <c r="W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1248.33</v>
      </c>
      <c r="X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1135.6399999999999</v>
      </c>
      <c r="Y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1190.7</v>
      </c>
    </row>
    <row r="443" spans="1:27" x14ac:dyDescent="0.2">
      <c r="A443" s="83">
        <f t="shared" si="11"/>
        <v>42236</v>
      </c>
      <c r="B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1017.23</v>
      </c>
      <c r="C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971.82</v>
      </c>
      <c r="D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944.69</v>
      </c>
      <c r="E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924.29000000000008</v>
      </c>
      <c r="F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909.99000000000012</v>
      </c>
      <c r="G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916.92000000000007</v>
      </c>
      <c r="H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946.64</v>
      </c>
      <c r="I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1023.9300000000001</v>
      </c>
      <c r="J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1042.52</v>
      </c>
      <c r="K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1160.6399999999999</v>
      </c>
      <c r="L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1190.33</v>
      </c>
      <c r="M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1203.75</v>
      </c>
      <c r="N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1191.81</v>
      </c>
      <c r="O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1185.0999999999999</v>
      </c>
      <c r="P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1188.47</v>
      </c>
      <c r="Q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1179.49</v>
      </c>
      <c r="R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1166.07</v>
      </c>
      <c r="S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1163.7</v>
      </c>
      <c r="T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1183.92</v>
      </c>
      <c r="U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1236.3999999999999</v>
      </c>
      <c r="V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1292.7199999999998</v>
      </c>
      <c r="W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1254.8</v>
      </c>
      <c r="X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1136.24</v>
      </c>
      <c r="Y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1282.1099999999999</v>
      </c>
    </row>
    <row r="444" spans="1:27" x14ac:dyDescent="0.2">
      <c r="A444" s="83">
        <f t="shared" si="11"/>
        <v>42237</v>
      </c>
      <c r="B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1011.8000000000001</v>
      </c>
      <c r="C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964.16</v>
      </c>
      <c r="D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941.68000000000006</v>
      </c>
      <c r="E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927.47</v>
      </c>
      <c r="F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912.9</v>
      </c>
      <c r="G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917.9</v>
      </c>
      <c r="H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945.64</v>
      </c>
      <c r="I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1025.3200000000002</v>
      </c>
      <c r="J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1010.09</v>
      </c>
      <c r="K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1164.71</v>
      </c>
      <c r="L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1202.73</v>
      </c>
      <c r="M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1215.3900000000001</v>
      </c>
      <c r="N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1216.1500000000001</v>
      </c>
      <c r="O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1219.48</v>
      </c>
      <c r="P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1198.0100000000002</v>
      </c>
      <c r="Q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1195.4000000000001</v>
      </c>
      <c r="R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1158.77</v>
      </c>
      <c r="S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1142.3499999999999</v>
      </c>
      <c r="T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1125.6300000000001</v>
      </c>
      <c r="U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1230.01</v>
      </c>
      <c r="V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1276.8999999999999</v>
      </c>
      <c r="W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1258.7099999999998</v>
      </c>
      <c r="X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1105.96</v>
      </c>
      <c r="Y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1183.47</v>
      </c>
    </row>
    <row r="445" spans="1:27" x14ac:dyDescent="0.2">
      <c r="A445" s="83">
        <f t="shared" si="11"/>
        <v>42238</v>
      </c>
      <c r="B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1107.5900000000001</v>
      </c>
      <c r="C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1030.5999999999999</v>
      </c>
      <c r="D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995.04</v>
      </c>
      <c r="E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991.38000000000011</v>
      </c>
      <c r="F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953.58</v>
      </c>
      <c r="G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936.68</v>
      </c>
      <c r="H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957.96</v>
      </c>
      <c r="I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1015.35</v>
      </c>
      <c r="J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1243.04</v>
      </c>
      <c r="K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1138.8499999999999</v>
      </c>
      <c r="L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1179.46</v>
      </c>
      <c r="M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1194.9299999999998</v>
      </c>
      <c r="N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1201.8900000000001</v>
      </c>
      <c r="O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1204.19</v>
      </c>
      <c r="P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1209.06</v>
      </c>
      <c r="Q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1197.81</v>
      </c>
      <c r="R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1041.26</v>
      </c>
      <c r="S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1187.01</v>
      </c>
      <c r="T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1194.8499999999999</v>
      </c>
      <c r="U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1295.6599999999999</v>
      </c>
      <c r="V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1303.9099999999999</v>
      </c>
      <c r="W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1322.4399999999998</v>
      </c>
      <c r="X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1178.8699999999999</v>
      </c>
      <c r="Y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1060.8499999999999</v>
      </c>
      <c r="AA445" s="84"/>
    </row>
    <row r="446" spans="1:27" x14ac:dyDescent="0.2">
      <c r="A446" s="83">
        <f t="shared" si="11"/>
        <v>42239</v>
      </c>
      <c r="B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1084.6500000000001</v>
      </c>
      <c r="C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996.37</v>
      </c>
      <c r="D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953.63</v>
      </c>
      <c r="E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940.32999999999993</v>
      </c>
      <c r="F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921.29</v>
      </c>
      <c r="G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896.88</v>
      </c>
      <c r="H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913.65</v>
      </c>
      <c r="I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954.94999999999993</v>
      </c>
      <c r="J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1080.49</v>
      </c>
      <c r="K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1047.1600000000001</v>
      </c>
      <c r="L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1079.8</v>
      </c>
      <c r="M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1097.83</v>
      </c>
      <c r="N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1107.74</v>
      </c>
      <c r="O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1111.0999999999999</v>
      </c>
      <c r="P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1110.92</v>
      </c>
      <c r="Q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1087.42</v>
      </c>
      <c r="R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967.29000000000008</v>
      </c>
      <c r="S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1077.72</v>
      </c>
      <c r="T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1100.4299999999998</v>
      </c>
      <c r="U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1183.96</v>
      </c>
      <c r="V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1222.3000000000002</v>
      </c>
      <c r="W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1191.19</v>
      </c>
      <c r="X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1099.3800000000001</v>
      </c>
      <c r="Y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975.67</v>
      </c>
    </row>
    <row r="447" spans="1:27" x14ac:dyDescent="0.2">
      <c r="A447" s="83">
        <f t="shared" si="11"/>
        <v>42240</v>
      </c>
      <c r="B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1001.87</v>
      </c>
      <c r="C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965.22</v>
      </c>
      <c r="D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921.31</v>
      </c>
      <c r="E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915.55</v>
      </c>
      <c r="F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911.76</v>
      </c>
      <c r="G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905.73</v>
      </c>
      <c r="H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933.42</v>
      </c>
      <c r="I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1003.4</v>
      </c>
      <c r="J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1005.7700000000001</v>
      </c>
      <c r="K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1106.67</v>
      </c>
      <c r="L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1122.27</v>
      </c>
      <c r="M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1125.8400000000001</v>
      </c>
      <c r="N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1090.1199999999999</v>
      </c>
      <c r="O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1095.3699999999999</v>
      </c>
      <c r="P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1080.94</v>
      </c>
      <c r="Q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1067.1500000000001</v>
      </c>
      <c r="R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1044.4299999999998</v>
      </c>
      <c r="S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1041.74</v>
      </c>
      <c r="T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1067.33</v>
      </c>
      <c r="U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1169.3800000000001</v>
      </c>
      <c r="V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1209.3200000000002</v>
      </c>
      <c r="W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1171.45</v>
      </c>
      <c r="X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1067.94</v>
      </c>
      <c r="Y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1156.4099999999999</v>
      </c>
    </row>
    <row r="448" spans="1:27" x14ac:dyDescent="0.2">
      <c r="A448" s="83">
        <f t="shared" si="11"/>
        <v>42241</v>
      </c>
      <c r="B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999.54</v>
      </c>
      <c r="C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947.87</v>
      </c>
      <c r="D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927.56000000000006</v>
      </c>
      <c r="E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918.4</v>
      </c>
      <c r="F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912.94</v>
      </c>
      <c r="G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907.9</v>
      </c>
      <c r="H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936.62</v>
      </c>
      <c r="I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1023.12</v>
      </c>
      <c r="J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983.70999999999992</v>
      </c>
      <c r="K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1063.2800000000002</v>
      </c>
      <c r="L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1104.29</v>
      </c>
      <c r="M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1104.67</v>
      </c>
      <c r="N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1060.1500000000001</v>
      </c>
      <c r="O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1059.3699999999999</v>
      </c>
      <c r="P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1045.26</v>
      </c>
      <c r="Q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1045.3800000000001</v>
      </c>
      <c r="R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1043.27</v>
      </c>
      <c r="S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1040.9000000000001</v>
      </c>
      <c r="T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1065.8800000000001</v>
      </c>
      <c r="U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1168.6300000000001</v>
      </c>
      <c r="V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1211.52</v>
      </c>
      <c r="W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1179.24</v>
      </c>
      <c r="X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1045.0100000000002</v>
      </c>
      <c r="Y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1224.27</v>
      </c>
    </row>
    <row r="449" spans="1:25" x14ac:dyDescent="0.2">
      <c r="A449" s="83">
        <f t="shared" si="11"/>
        <v>42242</v>
      </c>
      <c r="B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961.93000000000006</v>
      </c>
      <c r="C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906.51</v>
      </c>
      <c r="D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879.06999999999994</v>
      </c>
      <c r="E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878.37</v>
      </c>
      <c r="F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826.01</v>
      </c>
      <c r="G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881.65</v>
      </c>
      <c r="H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906.66</v>
      </c>
      <c r="I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960.13</v>
      </c>
      <c r="J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901.25</v>
      </c>
      <c r="K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987.58</v>
      </c>
      <c r="L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1035.1199999999999</v>
      </c>
      <c r="M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1058.05</v>
      </c>
      <c r="N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1019.85</v>
      </c>
      <c r="O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1008.17</v>
      </c>
      <c r="P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1004.63</v>
      </c>
      <c r="Q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996.34</v>
      </c>
      <c r="R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999.06000000000006</v>
      </c>
      <c r="S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998.44</v>
      </c>
      <c r="T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1007.99</v>
      </c>
      <c r="U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1119.1199999999999</v>
      </c>
      <c r="V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1136.48</v>
      </c>
      <c r="W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1093.49</v>
      </c>
      <c r="X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993.04</v>
      </c>
      <c r="Y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1070.1199999999999</v>
      </c>
    </row>
    <row r="450" spans="1:25" x14ac:dyDescent="0.2">
      <c r="A450" s="83">
        <f t="shared" si="11"/>
        <v>42243</v>
      </c>
      <c r="B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977.56</v>
      </c>
      <c r="C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937.22</v>
      </c>
      <c r="D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909.92</v>
      </c>
      <c r="E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904.77</v>
      </c>
      <c r="F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906.44</v>
      </c>
      <c r="G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906.1</v>
      </c>
      <c r="H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930.5</v>
      </c>
      <c r="I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983.2</v>
      </c>
      <c r="J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943.22</v>
      </c>
      <c r="K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1045.6500000000001</v>
      </c>
      <c r="L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1070.23</v>
      </c>
      <c r="M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1112.28</v>
      </c>
      <c r="N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1083.2600000000002</v>
      </c>
      <c r="O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1094.51</v>
      </c>
      <c r="P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1081.6399999999999</v>
      </c>
      <c r="Q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1081.45</v>
      </c>
      <c r="R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1053.3499999999999</v>
      </c>
      <c r="S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1079.83</v>
      </c>
      <c r="T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1132.94</v>
      </c>
      <c r="U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1209.5700000000002</v>
      </c>
      <c r="V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1201.7400000000002</v>
      </c>
      <c r="W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1169</v>
      </c>
      <c r="X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1042.94</v>
      </c>
      <c r="Y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1095.28</v>
      </c>
    </row>
    <row r="451" spans="1:25" x14ac:dyDescent="0.2">
      <c r="A451" s="83">
        <f t="shared" si="11"/>
        <v>42244</v>
      </c>
      <c r="B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962.02</v>
      </c>
      <c r="C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920.29</v>
      </c>
      <c r="D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899.56000000000006</v>
      </c>
      <c r="E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895.64</v>
      </c>
      <c r="F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894.84</v>
      </c>
      <c r="G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897.9</v>
      </c>
      <c r="H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932.27</v>
      </c>
      <c r="I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1009.37</v>
      </c>
      <c r="J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951.35</v>
      </c>
      <c r="K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1065.6599999999999</v>
      </c>
      <c r="L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1126.52</v>
      </c>
      <c r="M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1143.54</v>
      </c>
      <c r="N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1121.19</v>
      </c>
      <c r="O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1110.1500000000001</v>
      </c>
      <c r="P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1084.1500000000001</v>
      </c>
      <c r="Q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1057.69</v>
      </c>
      <c r="R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1051.4699999999998</v>
      </c>
      <c r="S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1047.75</v>
      </c>
      <c r="T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1063.92</v>
      </c>
      <c r="U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1195.2</v>
      </c>
      <c r="V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1198.53</v>
      </c>
      <c r="W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1161.3</v>
      </c>
      <c r="X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1034.6300000000001</v>
      </c>
      <c r="Y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1068.02</v>
      </c>
    </row>
    <row r="452" spans="1:25" x14ac:dyDescent="0.2">
      <c r="A452" s="83">
        <f t="shared" si="11"/>
        <v>42245</v>
      </c>
      <c r="B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998.52</v>
      </c>
      <c r="C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958.62</v>
      </c>
      <c r="D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932.68999999999994</v>
      </c>
      <c r="E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925.66</v>
      </c>
      <c r="F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919.63000000000011</v>
      </c>
      <c r="G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899.26</v>
      </c>
      <c r="H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920.18</v>
      </c>
      <c r="I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949.52</v>
      </c>
      <c r="J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1052.08</v>
      </c>
      <c r="K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962.85</v>
      </c>
      <c r="L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1001.35</v>
      </c>
      <c r="M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1005.6</v>
      </c>
      <c r="N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983.68999999999994</v>
      </c>
      <c r="O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975.06000000000006</v>
      </c>
      <c r="P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969.85</v>
      </c>
      <c r="Q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968.35</v>
      </c>
      <c r="R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995.71</v>
      </c>
      <c r="S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993.38</v>
      </c>
      <c r="T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997.16000000000008</v>
      </c>
      <c r="U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1147.94</v>
      </c>
      <c r="V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1183.8200000000002</v>
      </c>
      <c r="W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1177.53</v>
      </c>
      <c r="X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1072.92</v>
      </c>
      <c r="Y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943.44999999999993</v>
      </c>
    </row>
    <row r="453" spans="1:25" x14ac:dyDescent="0.2">
      <c r="A453" s="83">
        <f t="shared" si="11"/>
        <v>42246</v>
      </c>
      <c r="B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1011.32</v>
      </c>
      <c r="C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954.05000000000007</v>
      </c>
      <c r="D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926.34</v>
      </c>
      <c r="E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916.63</v>
      </c>
      <c r="F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914.01</v>
      </c>
      <c r="G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890.25</v>
      </c>
      <c r="H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899.42</v>
      </c>
      <c r="I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908.1400000000001</v>
      </c>
      <c r="J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971.14</v>
      </c>
      <c r="K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906.77</v>
      </c>
      <c r="L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952.35</v>
      </c>
      <c r="M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980.37</v>
      </c>
      <c r="N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969.99</v>
      </c>
      <c r="O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961.78000000000009</v>
      </c>
      <c r="P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959.25</v>
      </c>
      <c r="Q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937.4</v>
      </c>
      <c r="R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924.64</v>
      </c>
      <c r="S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922.15</v>
      </c>
      <c r="T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981.68</v>
      </c>
      <c r="U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1125.99</v>
      </c>
      <c r="V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1163.1599999999999</v>
      </c>
      <c r="W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1121.75</v>
      </c>
      <c r="X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1040.96</v>
      </c>
      <c r="Y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932.63</v>
      </c>
    </row>
    <row r="454" spans="1:25" x14ac:dyDescent="0.2">
      <c r="A454" s="83">
        <f t="shared" si="11"/>
        <v>42247</v>
      </c>
      <c r="B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993.18</v>
      </c>
      <c r="C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946.13</v>
      </c>
      <c r="D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926.8</v>
      </c>
      <c r="E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912.66</v>
      </c>
      <c r="F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913.49</v>
      </c>
      <c r="G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908.12</v>
      </c>
      <c r="H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924.77</v>
      </c>
      <c r="I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991.30000000000007</v>
      </c>
      <c r="J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946.64</v>
      </c>
      <c r="K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1041.71</v>
      </c>
      <c r="L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1064.67</v>
      </c>
      <c r="M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1058.3200000000002</v>
      </c>
      <c r="N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1040.23</v>
      </c>
      <c r="O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1033.81</v>
      </c>
      <c r="P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1012.3100000000001</v>
      </c>
      <c r="Q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1018.12</v>
      </c>
      <c r="R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994.55000000000007</v>
      </c>
      <c r="S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973.42000000000007</v>
      </c>
      <c r="T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993.86</v>
      </c>
      <c r="U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1140</v>
      </c>
      <c r="V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1180.94</v>
      </c>
      <c r="W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1114.27</v>
      </c>
      <c r="X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1024.7600000000002</v>
      </c>
      <c r="Y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1063.48</v>
      </c>
    </row>
    <row r="456" spans="1:25" x14ac:dyDescent="0.25">
      <c r="A456" s="81" t="s">
        <v>155</v>
      </c>
    </row>
    <row r="457" spans="1:25" x14ac:dyDescent="0.25">
      <c r="A457" s="91" t="s">
        <v>156</v>
      </c>
      <c r="B457" s="82"/>
      <c r="C457" s="82"/>
      <c r="D457" s="82"/>
    </row>
    <row r="458" spans="1:25" ht="12.75" x14ac:dyDescent="0.2">
      <c r="A458" s="171" t="s">
        <v>49</v>
      </c>
      <c r="B458" s="182" t="s">
        <v>128</v>
      </c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4"/>
    </row>
    <row r="459" spans="1:25" ht="12.75" x14ac:dyDescent="0.2">
      <c r="A459" s="172"/>
      <c r="B459" s="185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7"/>
    </row>
    <row r="460" spans="1:25" ht="12.75" x14ac:dyDescent="0.2">
      <c r="A460" s="172"/>
      <c r="B460" s="174" t="s">
        <v>129</v>
      </c>
      <c r="C460" s="165" t="s">
        <v>130</v>
      </c>
      <c r="D460" s="165" t="s">
        <v>131</v>
      </c>
      <c r="E460" s="165" t="s">
        <v>132</v>
      </c>
      <c r="F460" s="165" t="s">
        <v>133</v>
      </c>
      <c r="G460" s="165" t="s">
        <v>134</v>
      </c>
      <c r="H460" s="165" t="s">
        <v>135</v>
      </c>
      <c r="I460" s="165" t="s">
        <v>136</v>
      </c>
      <c r="J460" s="165" t="s">
        <v>137</v>
      </c>
      <c r="K460" s="165" t="s">
        <v>138</v>
      </c>
      <c r="L460" s="165" t="s">
        <v>139</v>
      </c>
      <c r="M460" s="165" t="s">
        <v>140</v>
      </c>
      <c r="N460" s="176" t="s">
        <v>141</v>
      </c>
      <c r="O460" s="165" t="s">
        <v>142</v>
      </c>
      <c r="P460" s="165" t="s">
        <v>143</v>
      </c>
      <c r="Q460" s="165" t="s">
        <v>144</v>
      </c>
      <c r="R460" s="165" t="s">
        <v>145</v>
      </c>
      <c r="S460" s="165" t="s">
        <v>146</v>
      </c>
      <c r="T460" s="165" t="s">
        <v>147</v>
      </c>
      <c r="U460" s="165" t="s">
        <v>148</v>
      </c>
      <c r="V460" s="165" t="s">
        <v>149</v>
      </c>
      <c r="W460" s="165" t="s">
        <v>150</v>
      </c>
      <c r="X460" s="165" t="s">
        <v>151</v>
      </c>
      <c r="Y460" s="165" t="s">
        <v>152</v>
      </c>
    </row>
    <row r="461" spans="1:25" ht="12.75" x14ac:dyDescent="0.2">
      <c r="A461" s="173"/>
      <c r="B461" s="175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77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</row>
    <row r="462" spans="1:25" x14ac:dyDescent="0.2">
      <c r="A462" s="83">
        <f>A424</f>
        <v>42217</v>
      </c>
      <c r="B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1733.81</v>
      </c>
      <c r="C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1575.57</v>
      </c>
      <c r="D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1471.35</v>
      </c>
      <c r="E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1451.12</v>
      </c>
      <c r="F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1440.32</v>
      </c>
      <c r="G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1438.1999999999998</v>
      </c>
      <c r="H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1432.12</v>
      </c>
      <c r="I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1486.12</v>
      </c>
      <c r="J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1610.3899999999999</v>
      </c>
      <c r="K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1625.7799999999997</v>
      </c>
      <c r="L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1713.9899999999998</v>
      </c>
      <c r="M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1799.7399999999998</v>
      </c>
      <c r="N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1744.77</v>
      </c>
      <c r="O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1740.54</v>
      </c>
      <c r="P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1738.33</v>
      </c>
      <c r="Q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1783.1699999999998</v>
      </c>
      <c r="R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1711.1</v>
      </c>
      <c r="S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1739.4499999999998</v>
      </c>
      <c r="T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1711.1999999999998</v>
      </c>
      <c r="U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1774.62</v>
      </c>
      <c r="V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1815.9599999999998</v>
      </c>
      <c r="W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1870.7599999999998</v>
      </c>
      <c r="X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1790.4199999999998</v>
      </c>
      <c r="Y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1585.3799999999999</v>
      </c>
    </row>
    <row r="463" spans="1:25" x14ac:dyDescent="0.2">
      <c r="A463" s="83">
        <f>A462+1</f>
        <v>42218</v>
      </c>
      <c r="B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1641.02</v>
      </c>
      <c r="C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1490.2199999999998</v>
      </c>
      <c r="D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1459.33</v>
      </c>
      <c r="E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1446.6599999999999</v>
      </c>
      <c r="F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1420.8200000000002</v>
      </c>
      <c r="G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1403.2199999999998</v>
      </c>
      <c r="H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1431.3400000000001</v>
      </c>
      <c r="I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1463.17</v>
      </c>
      <c r="J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1572.27</v>
      </c>
      <c r="K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1545.5</v>
      </c>
      <c r="L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1665.1299999999999</v>
      </c>
      <c r="M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1680.9399999999998</v>
      </c>
      <c r="N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1694.6499999999999</v>
      </c>
      <c r="O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1676.4599999999998</v>
      </c>
      <c r="P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1678.9499999999998</v>
      </c>
      <c r="Q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1678.2599999999998</v>
      </c>
      <c r="R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1677.4199999999998</v>
      </c>
      <c r="S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1641.3799999999999</v>
      </c>
      <c r="T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1640.9799999999998</v>
      </c>
      <c r="U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1638.25</v>
      </c>
      <c r="V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1797.57</v>
      </c>
      <c r="W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1834.6699999999998</v>
      </c>
      <c r="X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1727.08</v>
      </c>
      <c r="Y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1590.1999999999998</v>
      </c>
    </row>
    <row r="464" spans="1:25" x14ac:dyDescent="0.2">
      <c r="A464" s="83">
        <f t="shared" ref="A464:A492" si="12">A463+1</f>
        <v>42219</v>
      </c>
      <c r="B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1562.88</v>
      </c>
      <c r="C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1471.9299999999998</v>
      </c>
      <c r="D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1439.2599999999998</v>
      </c>
      <c r="E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1421.96</v>
      </c>
      <c r="F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1407.05</v>
      </c>
      <c r="G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1408.6599999999999</v>
      </c>
      <c r="H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1426.96</v>
      </c>
      <c r="I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1572.9099999999999</v>
      </c>
      <c r="J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1506.75</v>
      </c>
      <c r="K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1676.84</v>
      </c>
      <c r="L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1809.1499999999999</v>
      </c>
      <c r="M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1830.8899999999999</v>
      </c>
      <c r="N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1808.1899999999998</v>
      </c>
      <c r="O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1797.29</v>
      </c>
      <c r="P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1794.1699999999998</v>
      </c>
      <c r="Q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1802.4399999999998</v>
      </c>
      <c r="R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1798.7099999999998</v>
      </c>
      <c r="S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1743.4299999999998</v>
      </c>
      <c r="T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1711.1699999999998</v>
      </c>
      <c r="U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1713.3899999999999</v>
      </c>
      <c r="V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1804.2299999999998</v>
      </c>
      <c r="W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1857.12</v>
      </c>
      <c r="X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1758.85</v>
      </c>
      <c r="Y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1860.2999999999997</v>
      </c>
    </row>
    <row r="465" spans="1:25" x14ac:dyDescent="0.2">
      <c r="A465" s="83">
        <f t="shared" si="12"/>
        <v>42220</v>
      </c>
      <c r="B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1558.3200000000002</v>
      </c>
      <c r="C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1417.2199999999998</v>
      </c>
      <c r="D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1387.25</v>
      </c>
      <c r="E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1377.31</v>
      </c>
      <c r="F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1371.25</v>
      </c>
      <c r="G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1373.44</v>
      </c>
      <c r="H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1378.69</v>
      </c>
      <c r="I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1498.6100000000001</v>
      </c>
      <c r="J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1481.69</v>
      </c>
      <c r="K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1683.9899999999998</v>
      </c>
      <c r="L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1762.33</v>
      </c>
      <c r="M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1810.81</v>
      </c>
      <c r="N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1767.9899999999998</v>
      </c>
      <c r="O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1761.4699999999998</v>
      </c>
      <c r="P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1764.36</v>
      </c>
      <c r="Q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1765.5099999999998</v>
      </c>
      <c r="R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1722.58</v>
      </c>
      <c r="S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1703.2399999999998</v>
      </c>
      <c r="T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1684.4099999999999</v>
      </c>
      <c r="U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1715.86</v>
      </c>
      <c r="V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1770.27</v>
      </c>
      <c r="W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1788.9399999999998</v>
      </c>
      <c r="X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1702.77</v>
      </c>
      <c r="Y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1842.6799999999998</v>
      </c>
    </row>
    <row r="466" spans="1:25" x14ac:dyDescent="0.2">
      <c r="A466" s="83">
        <f t="shared" si="12"/>
        <v>42221</v>
      </c>
      <c r="B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1754.11</v>
      </c>
      <c r="C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1526.0500000000002</v>
      </c>
      <c r="D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1465.6100000000001</v>
      </c>
      <c r="E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1443.4899999999998</v>
      </c>
      <c r="F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1415.42</v>
      </c>
      <c r="G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1411.8200000000002</v>
      </c>
      <c r="H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1457.3400000000001</v>
      </c>
      <c r="I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1550.01</v>
      </c>
      <c r="J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1546.1399999999999</v>
      </c>
      <c r="K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1744.9099999999999</v>
      </c>
      <c r="L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1836.6299999999999</v>
      </c>
      <c r="M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1926.8799999999999</v>
      </c>
      <c r="N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1928.3399999999997</v>
      </c>
      <c r="O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1928.1699999999998</v>
      </c>
      <c r="P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1953.83</v>
      </c>
      <c r="Q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1943.9599999999998</v>
      </c>
      <c r="R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1880.37</v>
      </c>
      <c r="S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1812.83</v>
      </c>
      <c r="T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1790.56</v>
      </c>
      <c r="U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1813.1299999999999</v>
      </c>
      <c r="V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1905.2199999999998</v>
      </c>
      <c r="W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1919.7099999999998</v>
      </c>
      <c r="X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1816.0099999999998</v>
      </c>
      <c r="Y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1938.9199999999998</v>
      </c>
    </row>
    <row r="467" spans="1:25" x14ac:dyDescent="0.2">
      <c r="A467" s="83">
        <f t="shared" si="12"/>
        <v>42222</v>
      </c>
      <c r="B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1794.4799999999998</v>
      </c>
      <c r="C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1500.35</v>
      </c>
      <c r="D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1480.9499999999998</v>
      </c>
      <c r="E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1477.22</v>
      </c>
      <c r="F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1447.4699999999998</v>
      </c>
      <c r="G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1432.29</v>
      </c>
      <c r="H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1485.2399999999998</v>
      </c>
      <c r="I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1605.75</v>
      </c>
      <c r="J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1533.47</v>
      </c>
      <c r="K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1745.59</v>
      </c>
      <c r="L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1841.0099999999998</v>
      </c>
      <c r="M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1866.2399999999998</v>
      </c>
      <c r="N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1841.0899999999997</v>
      </c>
      <c r="O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1863.85</v>
      </c>
      <c r="P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1880.9099999999999</v>
      </c>
      <c r="Q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1919.4099999999999</v>
      </c>
      <c r="R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1826.32</v>
      </c>
      <c r="S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1781.6899999999998</v>
      </c>
      <c r="T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1741.37</v>
      </c>
      <c r="U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1777.1399999999999</v>
      </c>
      <c r="V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1879.4899999999998</v>
      </c>
      <c r="W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1807.8899999999999</v>
      </c>
      <c r="X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1696.6399999999999</v>
      </c>
      <c r="Y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1869.7099999999998</v>
      </c>
    </row>
    <row r="468" spans="1:25" x14ac:dyDescent="0.2">
      <c r="A468" s="83">
        <f t="shared" si="12"/>
        <v>42223</v>
      </c>
      <c r="B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1694.1</v>
      </c>
      <c r="C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1507.67</v>
      </c>
      <c r="D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1484.37</v>
      </c>
      <c r="E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1470.15</v>
      </c>
      <c r="F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1461.84</v>
      </c>
      <c r="G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1448.07</v>
      </c>
      <c r="H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1475.1599999999999</v>
      </c>
      <c r="I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1589.6699999999998</v>
      </c>
      <c r="J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1525.17</v>
      </c>
      <c r="K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1762.6299999999999</v>
      </c>
      <c r="L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1842.8999999999999</v>
      </c>
      <c r="M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1864.6399999999999</v>
      </c>
      <c r="N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1836.6999999999998</v>
      </c>
      <c r="O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1902.8999999999999</v>
      </c>
      <c r="P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1902.5299999999997</v>
      </c>
      <c r="Q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1899.6399999999999</v>
      </c>
      <c r="R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1841.6899999999998</v>
      </c>
      <c r="S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1752.9099999999999</v>
      </c>
      <c r="T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1775.35</v>
      </c>
      <c r="U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1822.7299999999998</v>
      </c>
      <c r="V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1874.7099999999998</v>
      </c>
      <c r="W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1805.9599999999998</v>
      </c>
      <c r="X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1674.6399999999999</v>
      </c>
      <c r="Y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1840.79</v>
      </c>
    </row>
    <row r="469" spans="1:25" x14ac:dyDescent="0.2">
      <c r="A469" s="83">
        <f t="shared" si="12"/>
        <v>42224</v>
      </c>
      <c r="B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1634.61</v>
      </c>
      <c r="C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1507.67</v>
      </c>
      <c r="D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1473.69</v>
      </c>
      <c r="E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1463.19</v>
      </c>
      <c r="F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1446.85</v>
      </c>
      <c r="G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1415.94</v>
      </c>
      <c r="H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1462.15</v>
      </c>
      <c r="I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1588.4699999999998</v>
      </c>
      <c r="J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1820.62</v>
      </c>
      <c r="K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1726.31</v>
      </c>
      <c r="L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1786.7199999999998</v>
      </c>
      <c r="M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1808.7099999999998</v>
      </c>
      <c r="N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1808.85</v>
      </c>
      <c r="O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1801.04</v>
      </c>
      <c r="P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1779.56</v>
      </c>
      <c r="Q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1780.6999999999998</v>
      </c>
      <c r="R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1774</v>
      </c>
      <c r="S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1723.61</v>
      </c>
      <c r="T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1707.7299999999998</v>
      </c>
      <c r="U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1823.9899999999998</v>
      </c>
      <c r="V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1902.7699999999998</v>
      </c>
      <c r="W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1871.3799999999999</v>
      </c>
      <c r="X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1763.56</v>
      </c>
      <c r="Y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1562.08</v>
      </c>
    </row>
    <row r="470" spans="1:25" x14ac:dyDescent="0.2">
      <c r="A470" s="83">
        <f t="shared" si="12"/>
        <v>42225</v>
      </c>
      <c r="B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1664.31</v>
      </c>
      <c r="C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1531.73</v>
      </c>
      <c r="D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1479.46</v>
      </c>
      <c r="E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1477.4</v>
      </c>
      <c r="F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1456.5499999999997</v>
      </c>
      <c r="G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1435.0099999999998</v>
      </c>
      <c r="H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1471.81</v>
      </c>
      <c r="I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1526.3899999999999</v>
      </c>
      <c r="J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1696.7999999999997</v>
      </c>
      <c r="K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1571.6799999999998</v>
      </c>
      <c r="L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1670.48</v>
      </c>
      <c r="M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1711.9999999999998</v>
      </c>
      <c r="N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1683.9599999999998</v>
      </c>
      <c r="O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1685.8799999999999</v>
      </c>
      <c r="P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1693.6699999999998</v>
      </c>
      <c r="Q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1696.59</v>
      </c>
      <c r="R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1711.4799999999998</v>
      </c>
      <c r="S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1690.04</v>
      </c>
      <c r="T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1660.86</v>
      </c>
      <c r="U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1795.7899999999997</v>
      </c>
      <c r="V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1848.07</v>
      </c>
      <c r="W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1849.3199999999997</v>
      </c>
      <c r="X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1709.1299999999999</v>
      </c>
      <c r="Y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1522.31</v>
      </c>
    </row>
    <row r="471" spans="1:25" x14ac:dyDescent="0.2">
      <c r="A471" s="83">
        <f t="shared" si="12"/>
        <v>42226</v>
      </c>
      <c r="B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1620.77</v>
      </c>
      <c r="C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1505.19</v>
      </c>
      <c r="D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1479.4699999999998</v>
      </c>
      <c r="E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1460.3899999999999</v>
      </c>
      <c r="F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1424.2599999999998</v>
      </c>
      <c r="G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1418.52</v>
      </c>
      <c r="H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1475.0299999999997</v>
      </c>
      <c r="I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1599.6699999999998</v>
      </c>
      <c r="J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1511.83</v>
      </c>
      <c r="K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1749.06</v>
      </c>
      <c r="L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1833.81</v>
      </c>
      <c r="M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1869.6599999999999</v>
      </c>
      <c r="N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1828.9299999999998</v>
      </c>
      <c r="O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1994.0699999999997</v>
      </c>
      <c r="P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2021.24</v>
      </c>
      <c r="Q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2119.7599999999998</v>
      </c>
      <c r="R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1928.4999999999998</v>
      </c>
      <c r="S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1808.52</v>
      </c>
      <c r="T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1696.4199999999998</v>
      </c>
      <c r="U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1793.6999999999998</v>
      </c>
      <c r="V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1856.3799999999999</v>
      </c>
      <c r="W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1758.6499999999999</v>
      </c>
      <c r="X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1590.2999999999997</v>
      </c>
      <c r="Y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1795.3999999999999</v>
      </c>
    </row>
    <row r="472" spans="1:25" x14ac:dyDescent="0.2">
      <c r="A472" s="83">
        <f t="shared" si="12"/>
        <v>42227</v>
      </c>
      <c r="B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1799.56</v>
      </c>
      <c r="C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1528.87</v>
      </c>
      <c r="D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1486.33</v>
      </c>
      <c r="E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1460.53</v>
      </c>
      <c r="F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1432.1100000000001</v>
      </c>
      <c r="G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1420.21</v>
      </c>
      <c r="H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1470.81</v>
      </c>
      <c r="I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1583.1499999999999</v>
      </c>
      <c r="J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1511.15</v>
      </c>
      <c r="K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1844.58</v>
      </c>
      <c r="L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1962.56</v>
      </c>
      <c r="M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1984.1399999999999</v>
      </c>
      <c r="N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1849.4899999999998</v>
      </c>
      <c r="O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1872.87</v>
      </c>
      <c r="P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2242.5299999999997</v>
      </c>
      <c r="Q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2063.0099999999998</v>
      </c>
      <c r="R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1814.9599999999998</v>
      </c>
      <c r="S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1758.61</v>
      </c>
      <c r="T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1706.6699999999998</v>
      </c>
      <c r="U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1809.2199999999998</v>
      </c>
      <c r="V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1863.6</v>
      </c>
      <c r="W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1772.33</v>
      </c>
      <c r="X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1599.85</v>
      </c>
      <c r="Y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1791.6999999999998</v>
      </c>
    </row>
    <row r="473" spans="1:25" x14ac:dyDescent="0.2">
      <c r="A473" s="83">
        <f t="shared" si="12"/>
        <v>42228</v>
      </c>
      <c r="B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1544.1</v>
      </c>
      <c r="C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1481.8000000000002</v>
      </c>
      <c r="D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1450.34</v>
      </c>
      <c r="E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1434.15</v>
      </c>
      <c r="F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1418.42</v>
      </c>
      <c r="G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1409.3400000000001</v>
      </c>
      <c r="H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1458.79</v>
      </c>
      <c r="I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1551.1</v>
      </c>
      <c r="J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1413.1100000000001</v>
      </c>
      <c r="K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1617.4099999999999</v>
      </c>
      <c r="L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1669.4099999999999</v>
      </c>
      <c r="M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1678.3799999999999</v>
      </c>
      <c r="N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1702.57</v>
      </c>
      <c r="O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1731.2199999999998</v>
      </c>
      <c r="P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1710.1299999999999</v>
      </c>
      <c r="Q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1706.5299999999997</v>
      </c>
      <c r="R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1662.11</v>
      </c>
      <c r="S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1655.2299999999998</v>
      </c>
      <c r="T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1650.09</v>
      </c>
      <c r="U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1782.56</v>
      </c>
      <c r="V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1786.5899999999997</v>
      </c>
      <c r="W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1775.9899999999998</v>
      </c>
      <c r="X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1679.2199999999998</v>
      </c>
      <c r="Y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1815.4299999999998</v>
      </c>
    </row>
    <row r="474" spans="1:25" x14ac:dyDescent="0.2">
      <c r="A474" s="83">
        <f t="shared" si="12"/>
        <v>42229</v>
      </c>
      <c r="B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1540.17</v>
      </c>
      <c r="C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1465.23</v>
      </c>
      <c r="D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1443.1599999999999</v>
      </c>
      <c r="E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1422.73</v>
      </c>
      <c r="F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1406.77</v>
      </c>
      <c r="G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1403.5</v>
      </c>
      <c r="H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1443.3600000000001</v>
      </c>
      <c r="I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1575.9099999999999</v>
      </c>
      <c r="J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1465.08</v>
      </c>
      <c r="K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1654.5099999999998</v>
      </c>
      <c r="L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1736.31</v>
      </c>
      <c r="M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1786.5099999999998</v>
      </c>
      <c r="N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1749.29</v>
      </c>
      <c r="O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1755.4399999999998</v>
      </c>
      <c r="P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1763.6599999999999</v>
      </c>
      <c r="Q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1769.9399999999998</v>
      </c>
      <c r="R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1710.6099999999997</v>
      </c>
      <c r="S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1685.2599999999998</v>
      </c>
      <c r="T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1652.08</v>
      </c>
      <c r="U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1777.86</v>
      </c>
      <c r="V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1848.4499999999998</v>
      </c>
      <c r="W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1800.83</v>
      </c>
      <c r="X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1692.8199999999997</v>
      </c>
      <c r="Y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1722.0899999999997</v>
      </c>
    </row>
    <row r="475" spans="1:25" x14ac:dyDescent="0.2">
      <c r="A475" s="83">
        <f t="shared" si="12"/>
        <v>42230</v>
      </c>
      <c r="B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1528.96</v>
      </c>
      <c r="C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1466.1599999999999</v>
      </c>
      <c r="D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1449.12</v>
      </c>
      <c r="E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1431.65</v>
      </c>
      <c r="F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1406.96</v>
      </c>
      <c r="G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1408.03</v>
      </c>
      <c r="H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1452.5</v>
      </c>
      <c r="I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1560.33</v>
      </c>
      <c r="J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1491.7999999999997</v>
      </c>
      <c r="K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1680.7199999999998</v>
      </c>
      <c r="L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1731.9899999999998</v>
      </c>
      <c r="M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1764.82</v>
      </c>
      <c r="N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1752.61</v>
      </c>
      <c r="O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1803.1999999999998</v>
      </c>
      <c r="P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1817.77</v>
      </c>
      <c r="Q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1826.4399999999998</v>
      </c>
      <c r="R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1762.7799999999997</v>
      </c>
      <c r="S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1714.2799999999997</v>
      </c>
      <c r="T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1679.5499999999997</v>
      </c>
      <c r="U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1772.4199999999998</v>
      </c>
      <c r="V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1884.85</v>
      </c>
      <c r="W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1826.1499999999999</v>
      </c>
      <c r="X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1687.9799999999998</v>
      </c>
      <c r="Y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1778.08</v>
      </c>
    </row>
    <row r="476" spans="1:25" x14ac:dyDescent="0.2">
      <c r="A476" s="83">
        <f t="shared" si="12"/>
        <v>42231</v>
      </c>
      <c r="B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1695.6699999999998</v>
      </c>
      <c r="C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1602.73</v>
      </c>
      <c r="D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1532.27</v>
      </c>
      <c r="E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1510.4099999999999</v>
      </c>
      <c r="F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1485.71</v>
      </c>
      <c r="G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1466.71</v>
      </c>
      <c r="H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1479.67</v>
      </c>
      <c r="I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1560.81</v>
      </c>
      <c r="J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1754.04</v>
      </c>
      <c r="K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1777.3799999999999</v>
      </c>
      <c r="L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1882.1299999999999</v>
      </c>
      <c r="M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1955.7599999999998</v>
      </c>
      <c r="N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1925.5399999999997</v>
      </c>
      <c r="O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1958.75</v>
      </c>
      <c r="P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1974.34</v>
      </c>
      <c r="Q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1920.9199999999998</v>
      </c>
      <c r="R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1898.6799999999998</v>
      </c>
      <c r="S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1886.7699999999998</v>
      </c>
      <c r="T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1861.5499999999997</v>
      </c>
      <c r="U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1927.61</v>
      </c>
      <c r="V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2029.78</v>
      </c>
      <c r="W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1963.04</v>
      </c>
      <c r="X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1870.4699999999998</v>
      </c>
      <c r="Y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1658.29</v>
      </c>
    </row>
    <row r="477" spans="1:25" x14ac:dyDescent="0.2">
      <c r="A477" s="83">
        <f t="shared" si="12"/>
        <v>42232</v>
      </c>
      <c r="B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1563.58</v>
      </c>
      <c r="C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1470.02</v>
      </c>
      <c r="D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1441.67</v>
      </c>
      <c r="E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1418.6299999999999</v>
      </c>
      <c r="F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1406.4299999999998</v>
      </c>
      <c r="G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1395.22</v>
      </c>
      <c r="H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1393.9099999999999</v>
      </c>
      <c r="I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1403.85</v>
      </c>
      <c r="J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1517.71</v>
      </c>
      <c r="K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1511.6100000000001</v>
      </c>
      <c r="L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1620.1499999999999</v>
      </c>
      <c r="M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1593.3599999999997</v>
      </c>
      <c r="N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1621.1499999999999</v>
      </c>
      <c r="O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1629.4399999999998</v>
      </c>
      <c r="P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1611.57</v>
      </c>
      <c r="Q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1621.1499999999999</v>
      </c>
      <c r="R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1619.4699999999998</v>
      </c>
      <c r="S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1583.4899999999998</v>
      </c>
      <c r="T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1590.3999999999999</v>
      </c>
      <c r="U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1701.9499999999998</v>
      </c>
      <c r="V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1863.1699999999998</v>
      </c>
      <c r="W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1778.2299999999998</v>
      </c>
      <c r="X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1681.5399999999997</v>
      </c>
      <c r="Y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1471.63</v>
      </c>
    </row>
    <row r="478" spans="1:25" x14ac:dyDescent="0.2">
      <c r="A478" s="83">
        <f t="shared" si="12"/>
        <v>42233</v>
      </c>
      <c r="B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1587.04</v>
      </c>
      <c r="C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1483.5500000000002</v>
      </c>
      <c r="D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1463.0099999999998</v>
      </c>
      <c r="E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1451.1599999999999</v>
      </c>
      <c r="F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1426.38</v>
      </c>
      <c r="G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1431.3400000000001</v>
      </c>
      <c r="H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1461.81</v>
      </c>
      <c r="I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1546.94</v>
      </c>
      <c r="J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1505.06</v>
      </c>
      <c r="K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1695.12</v>
      </c>
      <c r="L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1800.12</v>
      </c>
      <c r="M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1824.54</v>
      </c>
      <c r="N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1783.11</v>
      </c>
      <c r="O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1803.2999999999997</v>
      </c>
      <c r="P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1811.4799999999998</v>
      </c>
      <c r="Q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1792.2499999999998</v>
      </c>
      <c r="R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1742.85</v>
      </c>
      <c r="S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1739.04</v>
      </c>
      <c r="T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1688.4599999999998</v>
      </c>
      <c r="U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1783.6499999999999</v>
      </c>
      <c r="V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1903.87</v>
      </c>
      <c r="W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1852.1399999999999</v>
      </c>
      <c r="X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1701.04</v>
      </c>
      <c r="Y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1782.8999999999999</v>
      </c>
    </row>
    <row r="479" spans="1:25" x14ac:dyDescent="0.2">
      <c r="A479" s="83">
        <f t="shared" si="12"/>
        <v>42234</v>
      </c>
      <c r="B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1548.8000000000002</v>
      </c>
      <c r="C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1478.58</v>
      </c>
      <c r="D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1461.8</v>
      </c>
      <c r="E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1455.85</v>
      </c>
      <c r="F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1426.7199999999998</v>
      </c>
      <c r="G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1430.33</v>
      </c>
      <c r="H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1455.01</v>
      </c>
      <c r="I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1562.77</v>
      </c>
      <c r="J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1509.98</v>
      </c>
      <c r="K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1686.87</v>
      </c>
      <c r="L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1777.9299999999998</v>
      </c>
      <c r="M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1785.25</v>
      </c>
      <c r="N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1753.6899999999998</v>
      </c>
      <c r="O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1772.62</v>
      </c>
      <c r="P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1782.4999999999998</v>
      </c>
      <c r="Q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1768.8799999999999</v>
      </c>
      <c r="R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1721.9299999999998</v>
      </c>
      <c r="S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1721.0199999999998</v>
      </c>
      <c r="T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1691.1599999999999</v>
      </c>
      <c r="U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1766.09</v>
      </c>
      <c r="V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1866.8799999999999</v>
      </c>
      <c r="W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1829.7399999999998</v>
      </c>
      <c r="X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1703.6299999999999</v>
      </c>
      <c r="Y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1763.25</v>
      </c>
    </row>
    <row r="480" spans="1:25" x14ac:dyDescent="0.2">
      <c r="A480" s="83">
        <f t="shared" si="12"/>
        <v>42235</v>
      </c>
      <c r="B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1536.87</v>
      </c>
      <c r="C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1476.4699999999998</v>
      </c>
      <c r="D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1433.7799999999997</v>
      </c>
      <c r="E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1418.49</v>
      </c>
      <c r="F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1386.6999999999998</v>
      </c>
      <c r="G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1411.65</v>
      </c>
      <c r="H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1453.38</v>
      </c>
      <c r="I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1555.9299999999998</v>
      </c>
      <c r="J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1497.1</v>
      </c>
      <c r="K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1685.85</v>
      </c>
      <c r="L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1741.3999999999999</v>
      </c>
      <c r="M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1753.3999999999999</v>
      </c>
      <c r="N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1754.7599999999998</v>
      </c>
      <c r="O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1773.6499999999999</v>
      </c>
      <c r="P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1784.4399999999998</v>
      </c>
      <c r="Q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1783.9399999999998</v>
      </c>
      <c r="R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1722.34</v>
      </c>
      <c r="S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1723.8199999999997</v>
      </c>
      <c r="T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1687.7599999999998</v>
      </c>
      <c r="U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1767.2599999999998</v>
      </c>
      <c r="V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1871.48</v>
      </c>
      <c r="W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1834.6</v>
      </c>
      <c r="X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1696.4199999999998</v>
      </c>
      <c r="Y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1763.9299999999998</v>
      </c>
    </row>
    <row r="481" spans="1:25" x14ac:dyDescent="0.2">
      <c r="A481" s="83">
        <f t="shared" si="12"/>
        <v>42236</v>
      </c>
      <c r="B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1551.21</v>
      </c>
      <c r="C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1495.52</v>
      </c>
      <c r="D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1462.25</v>
      </c>
      <c r="E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1437.2399999999998</v>
      </c>
      <c r="F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1419.71</v>
      </c>
      <c r="G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1428.2</v>
      </c>
      <c r="H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1464.65</v>
      </c>
      <c r="I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1559.42</v>
      </c>
      <c r="J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1582.2199999999998</v>
      </c>
      <c r="K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1727.07</v>
      </c>
      <c r="L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1763.4799999999998</v>
      </c>
      <c r="M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1779.9399999999998</v>
      </c>
      <c r="N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1765.3</v>
      </c>
      <c r="O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1757.06</v>
      </c>
      <c r="P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1761.1899999999998</v>
      </c>
      <c r="Q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1750.1899999999998</v>
      </c>
      <c r="R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1733.7299999999998</v>
      </c>
      <c r="S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1730.82</v>
      </c>
      <c r="T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1755.62</v>
      </c>
      <c r="U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1819.9699999999998</v>
      </c>
      <c r="V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1889.0299999999997</v>
      </c>
      <c r="W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1842.54</v>
      </c>
      <c r="X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1697.1499999999999</v>
      </c>
      <c r="Y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1876.02</v>
      </c>
    </row>
    <row r="482" spans="1:25" x14ac:dyDescent="0.2">
      <c r="A482" s="83">
        <f t="shared" si="12"/>
        <v>42237</v>
      </c>
      <c r="B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1544.56</v>
      </c>
      <c r="C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1486.13</v>
      </c>
      <c r="D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1458.5700000000002</v>
      </c>
      <c r="E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1441.13</v>
      </c>
      <c r="F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1423.28</v>
      </c>
      <c r="G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1429.4</v>
      </c>
      <c r="H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1463.42</v>
      </c>
      <c r="I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1561.13</v>
      </c>
      <c r="J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1542.4499999999998</v>
      </c>
      <c r="K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1732.06</v>
      </c>
      <c r="L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1778.6799999999998</v>
      </c>
      <c r="M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1794.21</v>
      </c>
      <c r="N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1795.1399999999999</v>
      </c>
      <c r="O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1799.2199999999998</v>
      </c>
      <c r="P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1772.8999999999999</v>
      </c>
      <c r="Q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1769.6999999999998</v>
      </c>
      <c r="R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1724.77</v>
      </c>
      <c r="S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1704.6399999999999</v>
      </c>
      <c r="T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1684.1299999999999</v>
      </c>
      <c r="U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1812.1399999999999</v>
      </c>
      <c r="V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1869.6299999999999</v>
      </c>
      <c r="W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1847.33</v>
      </c>
      <c r="X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1660.0099999999998</v>
      </c>
      <c r="Y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1755.07</v>
      </c>
    </row>
    <row r="483" spans="1:25" x14ac:dyDescent="0.2">
      <c r="A483" s="83">
        <f t="shared" si="12"/>
        <v>42238</v>
      </c>
      <c r="B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1662.0099999999998</v>
      </c>
      <c r="C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1567.6</v>
      </c>
      <c r="D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1524</v>
      </c>
      <c r="E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1519.5</v>
      </c>
      <c r="F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1473.15</v>
      </c>
      <c r="G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1452.4299999999998</v>
      </c>
      <c r="H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1478.53</v>
      </c>
      <c r="I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1548.9</v>
      </c>
      <c r="J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1828.11</v>
      </c>
      <c r="K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1700.35</v>
      </c>
      <c r="L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1750.1499999999999</v>
      </c>
      <c r="M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1769.12</v>
      </c>
      <c r="N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1777.6499999999999</v>
      </c>
      <c r="O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1780.4699999999998</v>
      </c>
      <c r="P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1786.4399999999998</v>
      </c>
      <c r="Q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1772.6399999999999</v>
      </c>
      <c r="R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1580.6799999999998</v>
      </c>
      <c r="S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1759.3999999999999</v>
      </c>
      <c r="T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1769.02</v>
      </c>
      <c r="U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1892.6399999999999</v>
      </c>
      <c r="V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1902.7499999999998</v>
      </c>
      <c r="W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1925.4799999999998</v>
      </c>
      <c r="X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1749.4299999999998</v>
      </c>
      <c r="Y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1604.6999999999998</v>
      </c>
    </row>
    <row r="484" spans="1:25" x14ac:dyDescent="0.2">
      <c r="A484" s="83">
        <f t="shared" si="12"/>
        <v>42239</v>
      </c>
      <c r="B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1633.8899999999999</v>
      </c>
      <c r="C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1525.63</v>
      </c>
      <c r="D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1473.2199999999998</v>
      </c>
      <c r="E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1456.9</v>
      </c>
      <c r="F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1433.56</v>
      </c>
      <c r="G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1403.63</v>
      </c>
      <c r="H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1424.19</v>
      </c>
      <c r="I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1474.83</v>
      </c>
      <c r="J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1628.7799999999997</v>
      </c>
      <c r="K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1587.9199999999998</v>
      </c>
      <c r="L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1627.9299999999998</v>
      </c>
      <c r="M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1650.0499999999997</v>
      </c>
      <c r="N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1662.1999999999998</v>
      </c>
      <c r="O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1666.3199999999997</v>
      </c>
      <c r="P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1666.1</v>
      </c>
      <c r="Q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1637.29</v>
      </c>
      <c r="R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1489.9699999999998</v>
      </c>
      <c r="S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1625.3799999999999</v>
      </c>
      <c r="T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1653.2399999999998</v>
      </c>
      <c r="U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1755.6599999999999</v>
      </c>
      <c r="V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1802.6799999999998</v>
      </c>
      <c r="W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1764.5299999999997</v>
      </c>
      <c r="X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1651.9399999999998</v>
      </c>
      <c r="Y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1500.25</v>
      </c>
    </row>
    <row r="485" spans="1:25" x14ac:dyDescent="0.2">
      <c r="A485" s="83">
        <f t="shared" si="12"/>
        <v>42240</v>
      </c>
      <c r="B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1532.37</v>
      </c>
      <c r="C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1487.4299999999998</v>
      </c>
      <c r="D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1433.59</v>
      </c>
      <c r="E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1426.52</v>
      </c>
      <c r="F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1421.88</v>
      </c>
      <c r="G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1414.47</v>
      </c>
      <c r="H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1448.44</v>
      </c>
      <c r="I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1534.2399999999998</v>
      </c>
      <c r="J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1537.15</v>
      </c>
      <c r="K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1660.8899999999999</v>
      </c>
      <c r="L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1680.0099999999998</v>
      </c>
      <c r="M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1684.3999999999999</v>
      </c>
      <c r="N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1640.5899999999997</v>
      </c>
      <c r="O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1647.0299999999997</v>
      </c>
      <c r="P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1629.33</v>
      </c>
      <c r="Q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1612.4199999999998</v>
      </c>
      <c r="R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1584.5599999999997</v>
      </c>
      <c r="S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1581.2599999999998</v>
      </c>
      <c r="T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1612.6399999999999</v>
      </c>
      <c r="U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1737.79</v>
      </c>
      <c r="V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1786.7599999999998</v>
      </c>
      <c r="W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1740.33</v>
      </c>
      <c r="X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1613.3899999999999</v>
      </c>
      <c r="Y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1721.8799999999999</v>
      </c>
    </row>
    <row r="486" spans="1:25" x14ac:dyDescent="0.2">
      <c r="A486" s="83">
        <f t="shared" si="12"/>
        <v>42241</v>
      </c>
      <c r="B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1529.52</v>
      </c>
      <c r="C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1466.1599999999999</v>
      </c>
      <c r="D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1441.25</v>
      </c>
      <c r="E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1430.02</v>
      </c>
      <c r="F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1423.32</v>
      </c>
      <c r="G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1417.1399999999999</v>
      </c>
      <c r="H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1452.3600000000001</v>
      </c>
      <c r="I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1558.44</v>
      </c>
      <c r="J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1510.1100000000001</v>
      </c>
      <c r="K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1607.6799999999998</v>
      </c>
      <c r="L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1657.9699999999998</v>
      </c>
      <c r="M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1658.4299999999998</v>
      </c>
      <c r="N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1603.84</v>
      </c>
      <c r="O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1602.8799999999999</v>
      </c>
      <c r="P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1585.58</v>
      </c>
      <c r="Q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1585.7299999999998</v>
      </c>
      <c r="R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1583.1399999999999</v>
      </c>
      <c r="S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1580.2299999999998</v>
      </c>
      <c r="T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1610.87</v>
      </c>
      <c r="U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1736.87</v>
      </c>
      <c r="V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1789.46</v>
      </c>
      <c r="W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1749.8799999999999</v>
      </c>
      <c r="X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1585.28</v>
      </c>
      <c r="Y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1805.1</v>
      </c>
    </row>
    <row r="487" spans="1:25" x14ac:dyDescent="0.2">
      <c r="A487" s="83">
        <f t="shared" si="12"/>
        <v>42242</v>
      </c>
      <c r="B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1483.3899999999999</v>
      </c>
      <c r="C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1415.4299999999998</v>
      </c>
      <c r="D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1381.79</v>
      </c>
      <c r="E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1380.9299999999998</v>
      </c>
      <c r="F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1316.7199999999998</v>
      </c>
      <c r="G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1384.9499999999998</v>
      </c>
      <c r="H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1415.62</v>
      </c>
      <c r="I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1481.19</v>
      </c>
      <c r="J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1408.99</v>
      </c>
      <c r="K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1514.85</v>
      </c>
      <c r="L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1573.15</v>
      </c>
      <c r="M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1601.2599999999998</v>
      </c>
      <c r="N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1554.42</v>
      </c>
      <c r="O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1540.1</v>
      </c>
      <c r="P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1535.75</v>
      </c>
      <c r="Q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1525.6</v>
      </c>
      <c r="R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1528.9299999999998</v>
      </c>
      <c r="S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1528.17</v>
      </c>
      <c r="T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1539.87</v>
      </c>
      <c r="U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1676.1499999999999</v>
      </c>
      <c r="V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1697.4499999999998</v>
      </c>
      <c r="W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1644.7199999999998</v>
      </c>
      <c r="X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1521.55</v>
      </c>
      <c r="Y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1616.0699999999997</v>
      </c>
    </row>
    <row r="488" spans="1:25" x14ac:dyDescent="0.2">
      <c r="A488" s="83">
        <f t="shared" si="12"/>
        <v>42243</v>
      </c>
      <c r="B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1502.56</v>
      </c>
      <c r="C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1453.1</v>
      </c>
      <c r="D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1419.62</v>
      </c>
      <c r="E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1413.3</v>
      </c>
      <c r="F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1415.35</v>
      </c>
      <c r="G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1414.94</v>
      </c>
      <c r="H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1444.8600000000001</v>
      </c>
      <c r="I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1509.48</v>
      </c>
      <c r="J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1460.46</v>
      </c>
      <c r="K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1586.0499999999997</v>
      </c>
      <c r="L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1616.1999999999998</v>
      </c>
      <c r="M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1667.7699999999998</v>
      </c>
      <c r="N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1632.1799999999998</v>
      </c>
      <c r="O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1645.98</v>
      </c>
      <c r="P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1630.1899999999998</v>
      </c>
      <c r="Q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1629.9699999999998</v>
      </c>
      <c r="R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1595.5099999999998</v>
      </c>
      <c r="S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1627.98</v>
      </c>
      <c r="T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1693.1</v>
      </c>
      <c r="U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1787.0699999999997</v>
      </c>
      <c r="V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1777.4699999999998</v>
      </c>
      <c r="W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1737.32</v>
      </c>
      <c r="X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1582.7399999999998</v>
      </c>
      <c r="Y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1646.9199999999998</v>
      </c>
    </row>
    <row r="489" spans="1:25" x14ac:dyDescent="0.2">
      <c r="A489" s="83">
        <f t="shared" si="12"/>
        <v>42244</v>
      </c>
      <c r="B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1483.5099999999998</v>
      </c>
      <c r="C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1432.33</v>
      </c>
      <c r="D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1406.9099999999999</v>
      </c>
      <c r="E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1402.1</v>
      </c>
      <c r="F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1401.13</v>
      </c>
      <c r="G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1404.8799999999999</v>
      </c>
      <c r="H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1447.0299999999997</v>
      </c>
      <c r="I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1541.5700000000002</v>
      </c>
      <c r="J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1470.42</v>
      </c>
      <c r="K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1610.6</v>
      </c>
      <c r="L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1685.2299999999998</v>
      </c>
      <c r="M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1706.09</v>
      </c>
      <c r="N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1678.6899999999998</v>
      </c>
      <c r="O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1665.1599999999999</v>
      </c>
      <c r="P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1633.27</v>
      </c>
      <c r="Q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1600.82</v>
      </c>
      <c r="R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1593.1899999999998</v>
      </c>
      <c r="S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1588.6399999999999</v>
      </c>
      <c r="T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1608.4699999999998</v>
      </c>
      <c r="U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1769.4399999999998</v>
      </c>
      <c r="V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1773.5299999999997</v>
      </c>
      <c r="W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1727.87</v>
      </c>
      <c r="X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1572.54</v>
      </c>
      <c r="Y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1613.4899999999998</v>
      </c>
    </row>
    <row r="490" spans="1:25" x14ac:dyDescent="0.2">
      <c r="A490" s="83">
        <f t="shared" si="12"/>
        <v>42245</v>
      </c>
      <c r="B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1528.2599999999998</v>
      </c>
      <c r="C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1479.33</v>
      </c>
      <c r="D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1447.54</v>
      </c>
      <c r="E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1438.92</v>
      </c>
      <c r="F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1431.5300000000002</v>
      </c>
      <c r="G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1406.55</v>
      </c>
      <c r="H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1432.1999999999998</v>
      </c>
      <c r="I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1468.17</v>
      </c>
      <c r="J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1593.9399999999998</v>
      </c>
      <c r="K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1484.52</v>
      </c>
      <c r="L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1531.73</v>
      </c>
      <c r="M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1536.9499999999998</v>
      </c>
      <c r="N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1510.08</v>
      </c>
      <c r="O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1499.5</v>
      </c>
      <c r="P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1493.1100000000001</v>
      </c>
      <c r="Q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1491.2599999999998</v>
      </c>
      <c r="R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1524.8200000000002</v>
      </c>
      <c r="S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1521.96</v>
      </c>
      <c r="T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1526.6</v>
      </c>
      <c r="U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1711.4999999999998</v>
      </c>
      <c r="V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1755.4899999999998</v>
      </c>
      <c r="W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1747.7799999999997</v>
      </c>
      <c r="X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1619.5</v>
      </c>
      <c r="Y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1460.7399999999998</v>
      </c>
    </row>
    <row r="491" spans="1:25" x14ac:dyDescent="0.2">
      <c r="A491" s="83">
        <f t="shared" si="12"/>
        <v>42246</v>
      </c>
      <c r="B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1543.96</v>
      </c>
      <c r="C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1473.73</v>
      </c>
      <c r="D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1439.75</v>
      </c>
      <c r="E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1427.85</v>
      </c>
      <c r="F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1424.6299999999999</v>
      </c>
      <c r="G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1395.5</v>
      </c>
      <c r="H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1406.74</v>
      </c>
      <c r="I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1417.44</v>
      </c>
      <c r="J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1494.69</v>
      </c>
      <c r="K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1415.76</v>
      </c>
      <c r="L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1471.6399999999999</v>
      </c>
      <c r="M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1506.01</v>
      </c>
      <c r="N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1493.28</v>
      </c>
      <c r="O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1483.21</v>
      </c>
      <c r="P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1480.1100000000001</v>
      </c>
      <c r="Q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1453.32</v>
      </c>
      <c r="R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1437.6599999999999</v>
      </c>
      <c r="S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1434.62</v>
      </c>
      <c r="T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1507.6100000000001</v>
      </c>
      <c r="U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1684.58</v>
      </c>
      <c r="V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1730.1599999999999</v>
      </c>
      <c r="W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1679.3799999999999</v>
      </c>
      <c r="X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1580.31</v>
      </c>
      <c r="Y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1447.4699999999998</v>
      </c>
    </row>
    <row r="492" spans="1:25" x14ac:dyDescent="0.2">
      <c r="A492" s="83">
        <f t="shared" si="12"/>
        <v>42247</v>
      </c>
      <c r="B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1521.7199999999998</v>
      </c>
      <c r="C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1464.03</v>
      </c>
      <c r="D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1440.32</v>
      </c>
      <c r="E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1422.98</v>
      </c>
      <c r="F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1424</v>
      </c>
      <c r="G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1417.4099999999999</v>
      </c>
      <c r="H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1437.83</v>
      </c>
      <c r="I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1519.4099999999999</v>
      </c>
      <c r="J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1464.65</v>
      </c>
      <c r="K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1581.23</v>
      </c>
      <c r="L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1609.3899999999999</v>
      </c>
      <c r="M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1601.6</v>
      </c>
      <c r="N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1579.4099999999999</v>
      </c>
      <c r="O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1571.54</v>
      </c>
      <c r="P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1545.1799999999998</v>
      </c>
      <c r="Q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1552.3000000000002</v>
      </c>
      <c r="R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1523.4</v>
      </c>
      <c r="S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1497.49</v>
      </c>
      <c r="T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1522.5500000000002</v>
      </c>
      <c r="U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1701.7599999999998</v>
      </c>
      <c r="V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1751.9699999999998</v>
      </c>
      <c r="W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1670.2099999999998</v>
      </c>
      <c r="X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1560.44</v>
      </c>
      <c r="Y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1607.9199999999998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157</v>
      </c>
      <c r="B494" s="82"/>
      <c r="C494" s="82"/>
      <c r="D494" s="82"/>
    </row>
    <row r="495" spans="1:25" ht="12.75" x14ac:dyDescent="0.2">
      <c r="A495" s="171" t="s">
        <v>49</v>
      </c>
      <c r="B495" s="182" t="s">
        <v>128</v>
      </c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4"/>
    </row>
    <row r="496" spans="1:25" ht="12.75" x14ac:dyDescent="0.2">
      <c r="A496" s="172"/>
      <c r="B496" s="185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7"/>
    </row>
    <row r="497" spans="1:25" ht="12.75" x14ac:dyDescent="0.2">
      <c r="A497" s="172"/>
      <c r="B497" s="174" t="s">
        <v>129</v>
      </c>
      <c r="C497" s="165" t="s">
        <v>130</v>
      </c>
      <c r="D497" s="165" t="s">
        <v>131</v>
      </c>
      <c r="E497" s="165" t="s">
        <v>132</v>
      </c>
      <c r="F497" s="165" t="s">
        <v>133</v>
      </c>
      <c r="G497" s="165" t="s">
        <v>134</v>
      </c>
      <c r="H497" s="165" t="s">
        <v>135</v>
      </c>
      <c r="I497" s="165" t="s">
        <v>136</v>
      </c>
      <c r="J497" s="165" t="s">
        <v>137</v>
      </c>
      <c r="K497" s="165" t="s">
        <v>138</v>
      </c>
      <c r="L497" s="165" t="s">
        <v>139</v>
      </c>
      <c r="M497" s="165" t="s">
        <v>140</v>
      </c>
      <c r="N497" s="176" t="s">
        <v>141</v>
      </c>
      <c r="O497" s="165" t="s">
        <v>142</v>
      </c>
      <c r="P497" s="165" t="s">
        <v>143</v>
      </c>
      <c r="Q497" s="165" t="s">
        <v>144</v>
      </c>
      <c r="R497" s="165" t="s">
        <v>145</v>
      </c>
      <c r="S497" s="165" t="s">
        <v>146</v>
      </c>
      <c r="T497" s="165" t="s">
        <v>147</v>
      </c>
      <c r="U497" s="165" t="s">
        <v>148</v>
      </c>
      <c r="V497" s="165" t="s">
        <v>149</v>
      </c>
      <c r="W497" s="165" t="s">
        <v>150</v>
      </c>
      <c r="X497" s="165" t="s">
        <v>151</v>
      </c>
      <c r="Y497" s="165" t="s">
        <v>152</v>
      </c>
    </row>
    <row r="498" spans="1:25" ht="12.75" x14ac:dyDescent="0.2">
      <c r="A498" s="173"/>
      <c r="B498" s="175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77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</row>
    <row r="499" spans="1:25" x14ac:dyDescent="0.2">
      <c r="A499" s="83">
        <f>A462</f>
        <v>42217</v>
      </c>
      <c r="B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1705.9399999999998</v>
      </c>
      <c r="C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1551.45</v>
      </c>
      <c r="D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1449.6799999999998</v>
      </c>
      <c r="E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1429.9299999999998</v>
      </c>
      <c r="F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1419.3799999999999</v>
      </c>
      <c r="G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1417.32</v>
      </c>
      <c r="H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1411.38</v>
      </c>
      <c r="I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1464.1</v>
      </c>
      <c r="J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1585.4399999999998</v>
      </c>
      <c r="K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1600.4599999999998</v>
      </c>
      <c r="L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1686.59</v>
      </c>
      <c r="M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1770.32</v>
      </c>
      <c r="N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1716.6399999999999</v>
      </c>
      <c r="O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1712.5099999999998</v>
      </c>
      <c r="P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1710.35</v>
      </c>
      <c r="Q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1754.1299999999999</v>
      </c>
      <c r="R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1683.7699999999998</v>
      </c>
      <c r="S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1711.4499999999998</v>
      </c>
      <c r="T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1683.87</v>
      </c>
      <c r="U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1745.7899999999997</v>
      </c>
      <c r="V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1786.1499999999999</v>
      </c>
      <c r="W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1839.6599999999999</v>
      </c>
      <c r="X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1761.2099999999998</v>
      </c>
      <c r="Y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1561.02</v>
      </c>
    </row>
    <row r="500" spans="1:25" x14ac:dyDescent="0.2">
      <c r="A500" s="83">
        <f>A499+1</f>
        <v>42218</v>
      </c>
      <c r="B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1615.35</v>
      </c>
      <c r="C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1468.11</v>
      </c>
      <c r="D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1437.9499999999998</v>
      </c>
      <c r="E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1425.58</v>
      </c>
      <c r="F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1400.35</v>
      </c>
      <c r="G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1383.1599999999999</v>
      </c>
      <c r="H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1410.62</v>
      </c>
      <c r="I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1441.69</v>
      </c>
      <c r="J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1548.2199999999998</v>
      </c>
      <c r="K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1522.08</v>
      </c>
      <c r="L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1638.8899999999999</v>
      </c>
      <c r="M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1654.3199999999997</v>
      </c>
      <c r="N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1667.7099999999998</v>
      </c>
      <c r="O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1649.9499999999998</v>
      </c>
      <c r="P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1652.3799999999999</v>
      </c>
      <c r="Q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1651.7099999999998</v>
      </c>
      <c r="R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1650.8799999999999</v>
      </c>
      <c r="S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1615.6899999999998</v>
      </c>
      <c r="T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1615.3099999999997</v>
      </c>
      <c r="U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1612.6399999999999</v>
      </c>
      <c r="V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1768.1899999999998</v>
      </c>
      <c r="W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1804.4199999999998</v>
      </c>
      <c r="X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1699.37</v>
      </c>
      <c r="Y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1565.73</v>
      </c>
    </row>
    <row r="501" spans="1:25" x14ac:dyDescent="0.2">
      <c r="A501" s="83">
        <f t="shared" ref="A501:A529" si="13">A500+1</f>
        <v>42219</v>
      </c>
      <c r="B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1539.0500000000002</v>
      </c>
      <c r="C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1450.25</v>
      </c>
      <c r="D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1418.35</v>
      </c>
      <c r="E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1401.46</v>
      </c>
      <c r="F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1386.9099999999999</v>
      </c>
      <c r="G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1388.48</v>
      </c>
      <c r="H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1406.3400000000001</v>
      </c>
      <c r="I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1548.84</v>
      </c>
      <c r="J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1484.25</v>
      </c>
      <c r="K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1650.32</v>
      </c>
      <c r="L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1779.4999999999998</v>
      </c>
      <c r="M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1800.73</v>
      </c>
      <c r="N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1778.57</v>
      </c>
      <c r="O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1767.9199999999998</v>
      </c>
      <c r="P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1764.8799999999999</v>
      </c>
      <c r="Q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1772.9499999999998</v>
      </c>
      <c r="R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1769.31</v>
      </c>
      <c r="S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1715.34</v>
      </c>
      <c r="T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1683.84</v>
      </c>
      <c r="U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1685.9999999999998</v>
      </c>
      <c r="V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1774.6999999999998</v>
      </c>
      <c r="W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1826.3399999999997</v>
      </c>
      <c r="X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1730.3899999999999</v>
      </c>
      <c r="Y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1829.4399999999998</v>
      </c>
    </row>
    <row r="502" spans="1:25" x14ac:dyDescent="0.2">
      <c r="A502" s="83">
        <f t="shared" si="13"/>
        <v>42220</v>
      </c>
      <c r="B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1534.6</v>
      </c>
      <c r="C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1396.84</v>
      </c>
      <c r="D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1367.57</v>
      </c>
      <c r="E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1357.8600000000001</v>
      </c>
      <c r="F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1351.9499999999998</v>
      </c>
      <c r="G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1354.09</v>
      </c>
      <c r="H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1359.21</v>
      </c>
      <c r="I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1476.3</v>
      </c>
      <c r="J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1459.78</v>
      </c>
      <c r="K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1657.2999999999997</v>
      </c>
      <c r="L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1733.79</v>
      </c>
      <c r="M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1781.1299999999999</v>
      </c>
      <c r="N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1739.31</v>
      </c>
      <c r="O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1732.9499999999998</v>
      </c>
      <c r="P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1735.7699999999998</v>
      </c>
      <c r="Q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1736.8899999999999</v>
      </c>
      <c r="R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1694.9799999999998</v>
      </c>
      <c r="S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1676.1</v>
      </c>
      <c r="T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1657.7099999999998</v>
      </c>
      <c r="U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1688.4099999999999</v>
      </c>
      <c r="V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1741.55</v>
      </c>
      <c r="W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1759.77</v>
      </c>
      <c r="X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1675.6299999999999</v>
      </c>
      <c r="Y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1812.2399999999998</v>
      </c>
    </row>
    <row r="503" spans="1:25" x14ac:dyDescent="0.2">
      <c r="A503" s="83">
        <f t="shared" si="13"/>
        <v>42221</v>
      </c>
      <c r="B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1725.7599999999998</v>
      </c>
      <c r="C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1503.0900000000001</v>
      </c>
      <c r="D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1444.08</v>
      </c>
      <c r="E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1422.48</v>
      </c>
      <c r="F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1395.07</v>
      </c>
      <c r="G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1391.56</v>
      </c>
      <c r="H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1436.01</v>
      </c>
      <c r="I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1526.49</v>
      </c>
      <c r="J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1522.7</v>
      </c>
      <c r="K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1716.7799999999997</v>
      </c>
      <c r="L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1806.33</v>
      </c>
      <c r="M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1894.4499999999998</v>
      </c>
      <c r="N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1895.8799999999999</v>
      </c>
      <c r="O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1895.7099999999998</v>
      </c>
      <c r="P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1920.7599999999998</v>
      </c>
      <c r="Q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1911.12</v>
      </c>
      <c r="R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1849.04</v>
      </c>
      <c r="S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1783.1</v>
      </c>
      <c r="T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1761.35</v>
      </c>
      <c r="U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1783.3899999999999</v>
      </c>
      <c r="V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1873.31</v>
      </c>
      <c r="W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1887.4499999999998</v>
      </c>
      <c r="X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1786.1999999999998</v>
      </c>
      <c r="Y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1906.2099999999998</v>
      </c>
    </row>
    <row r="504" spans="1:25" x14ac:dyDescent="0.2">
      <c r="A504" s="83">
        <f t="shared" si="13"/>
        <v>42222</v>
      </c>
      <c r="B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1765.1799999999998</v>
      </c>
      <c r="C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1478</v>
      </c>
      <c r="D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1459.06</v>
      </c>
      <c r="E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1455.4099999999999</v>
      </c>
      <c r="F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1426.37</v>
      </c>
      <c r="G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1411.55</v>
      </c>
      <c r="H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1463.25</v>
      </c>
      <c r="I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1580.8999999999999</v>
      </c>
      <c r="J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1510.3400000000001</v>
      </c>
      <c r="K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1717.4399999999998</v>
      </c>
      <c r="L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1810.61</v>
      </c>
      <c r="M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1835.2399999999998</v>
      </c>
      <c r="N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1810.6799999999998</v>
      </c>
      <c r="O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1832.9099999999999</v>
      </c>
      <c r="P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1849.56</v>
      </c>
      <c r="Q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1887.1599999999999</v>
      </c>
      <c r="R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1796.2599999999998</v>
      </c>
      <c r="S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1752.6899999999998</v>
      </c>
      <c r="T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1713.33</v>
      </c>
      <c r="U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1748.25</v>
      </c>
      <c r="V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1848.1799999999998</v>
      </c>
      <c r="W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1778.2799999999997</v>
      </c>
      <c r="X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1669.6499999999999</v>
      </c>
      <c r="Y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1838.6299999999999</v>
      </c>
    </row>
    <row r="505" spans="1:25" x14ac:dyDescent="0.2">
      <c r="A505" s="83">
        <f t="shared" si="13"/>
        <v>42223</v>
      </c>
      <c r="B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1667.1699999999998</v>
      </c>
      <c r="C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1485.15</v>
      </c>
      <c r="D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1462.3899999999999</v>
      </c>
      <c r="E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1448.51</v>
      </c>
      <c r="F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1440.4</v>
      </c>
      <c r="G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1426.96</v>
      </c>
      <c r="H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1453.4</v>
      </c>
      <c r="I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1565.1999999999998</v>
      </c>
      <c r="J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1502.24</v>
      </c>
      <c r="K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1734.08</v>
      </c>
      <c r="L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1812.4599999999998</v>
      </c>
      <c r="M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1833.6799999999998</v>
      </c>
      <c r="N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1806.3999999999999</v>
      </c>
      <c r="O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1871.0299999999997</v>
      </c>
      <c r="P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1870.6699999999998</v>
      </c>
      <c r="Q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1867.85</v>
      </c>
      <c r="R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1811.27</v>
      </c>
      <c r="S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1724.5899999999997</v>
      </c>
      <c r="T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1746.5</v>
      </c>
      <c r="U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1792.7599999999998</v>
      </c>
      <c r="V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1843.52</v>
      </c>
      <c r="W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1776.3899999999999</v>
      </c>
      <c r="X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1648.1699999999998</v>
      </c>
      <c r="Y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1810.3899999999999</v>
      </c>
    </row>
    <row r="506" spans="1:25" x14ac:dyDescent="0.2">
      <c r="A506" s="83">
        <f t="shared" si="13"/>
        <v>42224</v>
      </c>
      <c r="B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1609.08</v>
      </c>
      <c r="C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1485.15</v>
      </c>
      <c r="D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1451.97</v>
      </c>
      <c r="E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1441.7199999999998</v>
      </c>
      <c r="F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1425.7599999999998</v>
      </c>
      <c r="G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1395.58</v>
      </c>
      <c r="H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1440.6999999999998</v>
      </c>
      <c r="I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1564.0300000000002</v>
      </c>
      <c r="J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1790.6999999999998</v>
      </c>
      <c r="K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1698.62</v>
      </c>
      <c r="L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1757.6</v>
      </c>
      <c r="M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1779.07</v>
      </c>
      <c r="N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1779.21</v>
      </c>
      <c r="O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1771.58</v>
      </c>
      <c r="P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1750.6099999999997</v>
      </c>
      <c r="Q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1751.7199999999998</v>
      </c>
      <c r="R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1745.1799999999998</v>
      </c>
      <c r="S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1695.9899999999998</v>
      </c>
      <c r="T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1680.4799999999998</v>
      </c>
      <c r="U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1793.9899999999998</v>
      </c>
      <c r="V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1870.9099999999999</v>
      </c>
      <c r="W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1840.2699999999998</v>
      </c>
      <c r="X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1734.9899999999998</v>
      </c>
      <c r="Y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1538.27</v>
      </c>
    </row>
    <row r="507" spans="1:25" x14ac:dyDescent="0.2">
      <c r="A507" s="83">
        <f t="shared" si="13"/>
        <v>42225</v>
      </c>
      <c r="B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1638.09</v>
      </c>
      <c r="C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1508.6399999999999</v>
      </c>
      <c r="D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1457.6</v>
      </c>
      <c r="E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1455.5900000000001</v>
      </c>
      <c r="F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1435.23</v>
      </c>
      <c r="G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1414.1999999999998</v>
      </c>
      <c r="H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1450.1399999999999</v>
      </c>
      <c r="I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1503.42</v>
      </c>
      <c r="J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1669.81</v>
      </c>
      <c r="K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1547.6399999999999</v>
      </c>
      <c r="L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1644.11</v>
      </c>
      <c r="M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1684.6499999999999</v>
      </c>
      <c r="N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1657.2699999999998</v>
      </c>
      <c r="O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1659.1499999999999</v>
      </c>
      <c r="P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1666.7499999999998</v>
      </c>
      <c r="Q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1669.6</v>
      </c>
      <c r="R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1684.1399999999999</v>
      </c>
      <c r="S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1663.2099999999998</v>
      </c>
      <c r="T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1634.7099999999998</v>
      </c>
      <c r="U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1766.4599999999998</v>
      </c>
      <c r="V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1817.5</v>
      </c>
      <c r="W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1818.7299999999998</v>
      </c>
      <c r="X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1681.84</v>
      </c>
      <c r="Y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1499.44</v>
      </c>
    </row>
    <row r="508" spans="1:25" x14ac:dyDescent="0.2">
      <c r="A508" s="83">
        <f t="shared" si="13"/>
        <v>42226</v>
      </c>
      <c r="B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1595.57</v>
      </c>
      <c r="C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1482.7199999999998</v>
      </c>
      <c r="D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1457.61</v>
      </c>
      <c r="E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1438.98</v>
      </c>
      <c r="F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1403.71</v>
      </c>
      <c r="G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1398.1</v>
      </c>
      <c r="H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1453.28</v>
      </c>
      <c r="I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1574.9699999999998</v>
      </c>
      <c r="J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1489.21</v>
      </c>
      <c r="K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1720.83</v>
      </c>
      <c r="L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1803.58</v>
      </c>
      <c r="M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1838.5899999999997</v>
      </c>
      <c r="N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1798.81</v>
      </c>
      <c r="O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1960.06</v>
      </c>
      <c r="P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1986.58</v>
      </c>
      <c r="Q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2082.77</v>
      </c>
      <c r="R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1896.0299999999997</v>
      </c>
      <c r="S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1778.8799999999999</v>
      </c>
      <c r="T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1669.4299999999998</v>
      </c>
      <c r="U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1764.4199999999998</v>
      </c>
      <c r="V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1825.61</v>
      </c>
      <c r="W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1730.1999999999998</v>
      </c>
      <c r="X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1565.82</v>
      </c>
      <c r="Y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1766.0699999999997</v>
      </c>
    </row>
    <row r="509" spans="1:25" x14ac:dyDescent="0.2">
      <c r="A509" s="83">
        <f t="shared" si="13"/>
        <v>42227</v>
      </c>
      <c r="B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1770.1399999999999</v>
      </c>
      <c r="C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1505.85</v>
      </c>
      <c r="D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1464.31</v>
      </c>
      <c r="E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1439.12</v>
      </c>
      <c r="F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1411.37</v>
      </c>
      <c r="G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1399.7599999999998</v>
      </c>
      <c r="H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1449.1599999999999</v>
      </c>
      <c r="I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1558.84</v>
      </c>
      <c r="J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1488.55</v>
      </c>
      <c r="K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1814.1</v>
      </c>
      <c r="L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1929.2899999999997</v>
      </c>
      <c r="M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1950.36</v>
      </c>
      <c r="N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1818.8899999999999</v>
      </c>
      <c r="O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1841.71</v>
      </c>
      <c r="P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2202.64</v>
      </c>
      <c r="Q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2027.36</v>
      </c>
      <c r="R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1785.1799999999998</v>
      </c>
      <c r="S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1730.1599999999999</v>
      </c>
      <c r="T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1679.4499999999998</v>
      </c>
      <c r="U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1779.57</v>
      </c>
      <c r="V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1832.6599999999999</v>
      </c>
      <c r="W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1743.56</v>
      </c>
      <c r="X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1575.15</v>
      </c>
      <c r="Y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1762.4699999999998</v>
      </c>
    </row>
    <row r="510" spans="1:25" x14ac:dyDescent="0.2">
      <c r="A510" s="83">
        <f t="shared" si="13"/>
        <v>42228</v>
      </c>
      <c r="B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1520.7199999999998</v>
      </c>
      <c r="C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1459.8899999999999</v>
      </c>
      <c r="D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1429.17</v>
      </c>
      <c r="E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1413.36</v>
      </c>
      <c r="F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1398.0099999999998</v>
      </c>
      <c r="G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1389.1399999999999</v>
      </c>
      <c r="H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1437.42</v>
      </c>
      <c r="I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1527.5500000000002</v>
      </c>
      <c r="J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1392.82</v>
      </c>
      <c r="K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1592.29</v>
      </c>
      <c r="L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1643.06</v>
      </c>
      <c r="M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1651.82</v>
      </c>
      <c r="N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1675.4399999999998</v>
      </c>
      <c r="O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1703.4099999999999</v>
      </c>
      <c r="P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1682.82</v>
      </c>
      <c r="Q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1679.31</v>
      </c>
      <c r="R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1635.9399999999998</v>
      </c>
      <c r="S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1629.2199999999998</v>
      </c>
      <c r="T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1624.1999999999998</v>
      </c>
      <c r="U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1753.5399999999997</v>
      </c>
      <c r="V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1757.4799999999998</v>
      </c>
      <c r="W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1747.12</v>
      </c>
      <c r="X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1652.6399999999999</v>
      </c>
      <c r="Y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1785.6299999999999</v>
      </c>
    </row>
    <row r="511" spans="1:25" x14ac:dyDescent="0.2">
      <c r="A511" s="83">
        <f t="shared" si="13"/>
        <v>42229</v>
      </c>
      <c r="B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1516.88</v>
      </c>
      <c r="C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1443.7</v>
      </c>
      <c r="D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1422.1599999999999</v>
      </c>
      <c r="E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1402.21</v>
      </c>
      <c r="F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1386.63</v>
      </c>
      <c r="G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1383.44</v>
      </c>
      <c r="H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1422.3600000000001</v>
      </c>
      <c r="I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1551.7799999999997</v>
      </c>
      <c r="J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1443.5700000000002</v>
      </c>
      <c r="K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1628.5199999999998</v>
      </c>
      <c r="L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1708.3799999999999</v>
      </c>
      <c r="M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1757.3999999999999</v>
      </c>
      <c r="N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1721.05</v>
      </c>
      <c r="O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1727.06</v>
      </c>
      <c r="P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1735.0899999999997</v>
      </c>
      <c r="Q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1741.2099999999998</v>
      </c>
      <c r="R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1683.2899999999997</v>
      </c>
      <c r="S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1658.54</v>
      </c>
      <c r="T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1626.1499999999999</v>
      </c>
      <c r="U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1748.9499999999998</v>
      </c>
      <c r="V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1817.87</v>
      </c>
      <c r="W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1771.3799999999999</v>
      </c>
      <c r="X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1665.9199999999998</v>
      </c>
      <c r="Y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1694.4999999999998</v>
      </c>
    </row>
    <row r="512" spans="1:25" x14ac:dyDescent="0.2">
      <c r="A512" s="83">
        <f t="shared" si="13"/>
        <v>42230</v>
      </c>
      <c r="B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1505.9299999999998</v>
      </c>
      <c r="C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1444.6100000000001</v>
      </c>
      <c r="D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1427.98</v>
      </c>
      <c r="E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1410.9299999999998</v>
      </c>
      <c r="F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1386.81</v>
      </c>
      <c r="G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1387.86</v>
      </c>
      <c r="H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1431.2800000000002</v>
      </c>
      <c r="I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1536.56</v>
      </c>
      <c r="J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1469.65</v>
      </c>
      <c r="K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1654.1</v>
      </c>
      <c r="L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1704.1699999999998</v>
      </c>
      <c r="M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1736.2199999999998</v>
      </c>
      <c r="N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1724.3</v>
      </c>
      <c r="O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1773.6899999999998</v>
      </c>
      <c r="P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1787.9199999999998</v>
      </c>
      <c r="Q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1796.3899999999999</v>
      </c>
      <c r="R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1734.2299999999998</v>
      </c>
      <c r="S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1686.87</v>
      </c>
      <c r="T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1652.9599999999998</v>
      </c>
      <c r="U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1743.6399999999999</v>
      </c>
      <c r="V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1853.4199999999998</v>
      </c>
      <c r="W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1796.1</v>
      </c>
      <c r="X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1661.1999999999998</v>
      </c>
      <c r="Y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1749.1599999999999</v>
      </c>
    </row>
    <row r="513" spans="1:25" x14ac:dyDescent="0.2">
      <c r="A513" s="83">
        <f t="shared" si="13"/>
        <v>42231</v>
      </c>
      <c r="B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1668.6999999999998</v>
      </c>
      <c r="C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1577.96</v>
      </c>
      <c r="D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1509.1599999999999</v>
      </c>
      <c r="E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1487.82</v>
      </c>
      <c r="F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1463.6999999999998</v>
      </c>
      <c r="G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1445.15</v>
      </c>
      <c r="H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1457.81</v>
      </c>
      <c r="I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1537.03</v>
      </c>
      <c r="J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1725.6899999999998</v>
      </c>
      <c r="K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1748.4899999999998</v>
      </c>
      <c r="L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1850.7599999999998</v>
      </c>
      <c r="M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1922.6499999999999</v>
      </c>
      <c r="N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1893.1399999999999</v>
      </c>
      <c r="O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1925.57</v>
      </c>
      <c r="P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1940.79</v>
      </c>
      <c r="Q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1888.6299999999999</v>
      </c>
      <c r="R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1866.9099999999999</v>
      </c>
      <c r="S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1855.2899999999997</v>
      </c>
      <c r="T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1830.6699999999998</v>
      </c>
      <c r="U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1895.1599999999999</v>
      </c>
      <c r="V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1994.9199999999998</v>
      </c>
      <c r="W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1929.7599999999998</v>
      </c>
      <c r="X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1839.37</v>
      </c>
      <c r="Y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1632.21</v>
      </c>
    </row>
    <row r="514" spans="1:25" x14ac:dyDescent="0.2">
      <c r="A514" s="83">
        <f t="shared" si="13"/>
        <v>42232</v>
      </c>
      <c r="B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1539.74</v>
      </c>
      <c r="C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1448.3899999999999</v>
      </c>
      <c r="D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1420.6999999999998</v>
      </c>
      <c r="E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1398.21</v>
      </c>
      <c r="F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1386.3</v>
      </c>
      <c r="G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1375.35</v>
      </c>
      <c r="H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1374.07</v>
      </c>
      <c r="I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1383.78</v>
      </c>
      <c r="J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1494.9499999999998</v>
      </c>
      <c r="K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1488.99</v>
      </c>
      <c r="L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1594.9699999999998</v>
      </c>
      <c r="M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1568.81</v>
      </c>
      <c r="N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1595.9399999999998</v>
      </c>
      <c r="O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1604.04</v>
      </c>
      <c r="P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1586.59</v>
      </c>
      <c r="Q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1595.9399999999998</v>
      </c>
      <c r="R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1594.3099999999997</v>
      </c>
      <c r="S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1559.17</v>
      </c>
      <c r="T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1565.92</v>
      </c>
      <c r="U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1674.83</v>
      </c>
      <c r="V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1832.25</v>
      </c>
      <c r="W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1749.31</v>
      </c>
      <c r="X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1654.8999999999999</v>
      </c>
      <c r="Y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1449.96</v>
      </c>
    </row>
    <row r="515" spans="1:25" x14ac:dyDescent="0.2">
      <c r="A515" s="83">
        <f t="shared" si="13"/>
        <v>42233</v>
      </c>
      <c r="B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1562.6399999999999</v>
      </c>
      <c r="C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1461.5900000000001</v>
      </c>
      <c r="D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1441.54</v>
      </c>
      <c r="E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1429.9699999999998</v>
      </c>
      <c r="F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1405.7799999999997</v>
      </c>
      <c r="G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1410.62</v>
      </c>
      <c r="H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1440.37</v>
      </c>
      <c r="I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1523.4899999999998</v>
      </c>
      <c r="J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1482.6</v>
      </c>
      <c r="K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1668.1699999999998</v>
      </c>
      <c r="L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1770.6899999999998</v>
      </c>
      <c r="M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1794.53</v>
      </c>
      <c r="N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1754.08</v>
      </c>
      <c r="O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1773.79</v>
      </c>
      <c r="P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1781.7699999999998</v>
      </c>
      <c r="Q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1762.9999999999998</v>
      </c>
      <c r="R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1714.7699999999998</v>
      </c>
      <c r="S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1711.05</v>
      </c>
      <c r="T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1661.6699999999998</v>
      </c>
      <c r="U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1754.6</v>
      </c>
      <c r="V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1871.9799999999998</v>
      </c>
      <c r="W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1821.4799999999998</v>
      </c>
      <c r="X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1673.9499999999998</v>
      </c>
      <c r="Y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1753.87</v>
      </c>
    </row>
    <row r="516" spans="1:25" x14ac:dyDescent="0.2">
      <c r="A516" s="83">
        <f t="shared" si="13"/>
        <v>42234</v>
      </c>
      <c r="B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1525.31</v>
      </c>
      <c r="C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1456.75</v>
      </c>
      <c r="D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1440.36</v>
      </c>
      <c r="E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1434.55</v>
      </c>
      <c r="F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1406.11</v>
      </c>
      <c r="G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1409.63</v>
      </c>
      <c r="H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1433.73</v>
      </c>
      <c r="I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1538.94</v>
      </c>
      <c r="J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1487.4</v>
      </c>
      <c r="K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1660.11</v>
      </c>
      <c r="L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1749.0199999999998</v>
      </c>
      <c r="M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1756.1699999999998</v>
      </c>
      <c r="N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1725.35</v>
      </c>
      <c r="O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1743.83</v>
      </c>
      <c r="P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1753.4899999999998</v>
      </c>
      <c r="Q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1740.1799999999998</v>
      </c>
      <c r="R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1694.35</v>
      </c>
      <c r="S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1693.4499999999998</v>
      </c>
      <c r="T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1664.2999999999997</v>
      </c>
      <c r="U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1737.4499999999998</v>
      </c>
      <c r="V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1835.87</v>
      </c>
      <c r="W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1799.61</v>
      </c>
      <c r="X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1676.4699999999998</v>
      </c>
      <c r="Y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1734.6899999999998</v>
      </c>
    </row>
    <row r="517" spans="1:25" x14ac:dyDescent="0.2">
      <c r="A517" s="83">
        <f t="shared" si="13"/>
        <v>42235</v>
      </c>
      <c r="B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1513.65</v>
      </c>
      <c r="C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1454.6799999999998</v>
      </c>
      <c r="D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1413.0099999999998</v>
      </c>
      <c r="E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1398.08</v>
      </c>
      <c r="F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1367.03</v>
      </c>
      <c r="G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1391.4</v>
      </c>
      <c r="H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1432.1399999999999</v>
      </c>
      <c r="I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1532.2599999999998</v>
      </c>
      <c r="J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1474.83</v>
      </c>
      <c r="K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1659.12</v>
      </c>
      <c r="L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1713.35</v>
      </c>
      <c r="M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1725.0699999999997</v>
      </c>
      <c r="N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1726.3999999999999</v>
      </c>
      <c r="O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1744.84</v>
      </c>
      <c r="P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1755.37</v>
      </c>
      <c r="Q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1754.8899999999999</v>
      </c>
      <c r="R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1694.75</v>
      </c>
      <c r="S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1696.1899999999998</v>
      </c>
      <c r="T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1660.98</v>
      </c>
      <c r="U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1738.6</v>
      </c>
      <c r="V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1840.36</v>
      </c>
      <c r="W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1804.35</v>
      </c>
      <c r="X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1669.4299999999998</v>
      </c>
      <c r="Y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1735.35</v>
      </c>
    </row>
    <row r="518" spans="1:25" x14ac:dyDescent="0.2">
      <c r="A518" s="83">
        <f t="shared" si="13"/>
        <v>42236</v>
      </c>
      <c r="B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1527.6599999999999</v>
      </c>
      <c r="C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1473.29</v>
      </c>
      <c r="D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1440.8</v>
      </c>
      <c r="E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1416.38</v>
      </c>
      <c r="F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1399.26</v>
      </c>
      <c r="G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1407.5500000000002</v>
      </c>
      <c r="H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1443.1399999999999</v>
      </c>
      <c r="I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1535.6799999999998</v>
      </c>
      <c r="J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1557.9299999999998</v>
      </c>
      <c r="K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1699.36</v>
      </c>
      <c r="L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1734.9099999999999</v>
      </c>
      <c r="M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1750.98</v>
      </c>
      <c r="N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1736.6799999999998</v>
      </c>
      <c r="O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1728.6399999999999</v>
      </c>
      <c r="P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1732.6799999999998</v>
      </c>
      <c r="Q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1721.9299999999998</v>
      </c>
      <c r="R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1705.8599999999997</v>
      </c>
      <c r="S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1703.02</v>
      </c>
      <c r="T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1727.2399999999998</v>
      </c>
      <c r="U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1790.07</v>
      </c>
      <c r="V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1857.4899999999998</v>
      </c>
      <c r="W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1812.1</v>
      </c>
      <c r="X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1670.1499999999999</v>
      </c>
      <c r="Y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1844.8</v>
      </c>
    </row>
    <row r="519" spans="1:25" x14ac:dyDescent="0.2">
      <c r="A519" s="83">
        <f t="shared" si="13"/>
        <v>42237</v>
      </c>
      <c r="B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1521.1599999999999</v>
      </c>
      <c r="C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1464.12</v>
      </c>
      <c r="D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1437.1999999999998</v>
      </c>
      <c r="E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1420.1799999999998</v>
      </c>
      <c r="F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1402.75</v>
      </c>
      <c r="G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1408.7199999999998</v>
      </c>
      <c r="H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1441.94</v>
      </c>
      <c r="I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1537.3400000000001</v>
      </c>
      <c r="J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1519.1100000000001</v>
      </c>
      <c r="K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1704.2399999999998</v>
      </c>
      <c r="L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1749.7499999999998</v>
      </c>
      <c r="M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1764.9199999999998</v>
      </c>
      <c r="N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1765.83</v>
      </c>
      <c r="O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1769.81</v>
      </c>
      <c r="P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1744.11</v>
      </c>
      <c r="Q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1740.9799999999998</v>
      </c>
      <c r="R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1697.12</v>
      </c>
      <c r="S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1677.46</v>
      </c>
      <c r="T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1657.4399999999998</v>
      </c>
      <c r="U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1782.4199999999998</v>
      </c>
      <c r="V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1838.56</v>
      </c>
      <c r="W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1816.7799999999997</v>
      </c>
      <c r="X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1633.8899999999999</v>
      </c>
      <c r="Y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1726.6999999999998</v>
      </c>
    </row>
    <row r="520" spans="1:25" x14ac:dyDescent="0.2">
      <c r="A520" s="83">
        <f t="shared" si="13"/>
        <v>42238</v>
      </c>
      <c r="B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1635.84</v>
      </c>
      <c r="C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1543.6599999999999</v>
      </c>
      <c r="D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1501.0900000000001</v>
      </c>
      <c r="E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1496.7</v>
      </c>
      <c r="F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1451.44</v>
      </c>
      <c r="G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1431.21</v>
      </c>
      <c r="H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1456.69</v>
      </c>
      <c r="I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1525.4</v>
      </c>
      <c r="J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1798.0099999999998</v>
      </c>
      <c r="K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1673.2799999999997</v>
      </c>
      <c r="L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1721.8899999999999</v>
      </c>
      <c r="M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1740.4199999999998</v>
      </c>
      <c r="N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1748.75</v>
      </c>
      <c r="O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1751.5</v>
      </c>
      <c r="P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1757.33</v>
      </c>
      <c r="Q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1743.86</v>
      </c>
      <c r="R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1556.4299999999998</v>
      </c>
      <c r="S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1730.9299999999998</v>
      </c>
      <c r="T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1740.32</v>
      </c>
      <c r="U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1861.02</v>
      </c>
      <c r="V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1870.8999999999999</v>
      </c>
      <c r="W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1893.08</v>
      </c>
      <c r="X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1721.1899999999998</v>
      </c>
      <c r="Y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1579.8899999999999</v>
      </c>
    </row>
    <row r="521" spans="1:25" x14ac:dyDescent="0.2">
      <c r="A521" s="83">
        <f t="shared" si="13"/>
        <v>42239</v>
      </c>
      <c r="B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1608.3799999999999</v>
      </c>
      <c r="C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1502.6799999999998</v>
      </c>
      <c r="D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1451.51</v>
      </c>
      <c r="E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1435.58</v>
      </c>
      <c r="F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1412.79</v>
      </c>
      <c r="G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1383.56</v>
      </c>
      <c r="H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1403.6399999999999</v>
      </c>
      <c r="I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1453.08</v>
      </c>
      <c r="J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1603.3899999999999</v>
      </c>
      <c r="K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1563.5</v>
      </c>
      <c r="L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1602.5699999999997</v>
      </c>
      <c r="M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1624.1599999999999</v>
      </c>
      <c r="N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1636.02</v>
      </c>
      <c r="O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1640.04</v>
      </c>
      <c r="P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1639.84</v>
      </c>
      <c r="Q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1611.6999999999998</v>
      </c>
      <c r="R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1467.8600000000001</v>
      </c>
      <c r="S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1600.08</v>
      </c>
      <c r="T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1627.2799999999997</v>
      </c>
      <c r="U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1727.2799999999997</v>
      </c>
      <c r="V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1773.1799999999998</v>
      </c>
      <c r="W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1735.9399999999998</v>
      </c>
      <c r="X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1626.0099999999998</v>
      </c>
      <c r="Y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1477.9</v>
      </c>
    </row>
    <row r="522" spans="1:25" x14ac:dyDescent="0.2">
      <c r="A522" s="83">
        <f t="shared" si="13"/>
        <v>42240</v>
      </c>
      <c r="B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1509.2599999999998</v>
      </c>
      <c r="C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1465.38</v>
      </c>
      <c r="D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1412.81</v>
      </c>
      <c r="E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1405.9099999999999</v>
      </c>
      <c r="F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1401.38</v>
      </c>
      <c r="G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1394.15</v>
      </c>
      <c r="H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1427.32</v>
      </c>
      <c r="I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1511.0900000000001</v>
      </c>
      <c r="J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1513.9299999999998</v>
      </c>
      <c r="K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1634.7399999999998</v>
      </c>
      <c r="L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1653.4199999999998</v>
      </c>
      <c r="M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1657.6999999999998</v>
      </c>
      <c r="N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1614.9199999999998</v>
      </c>
      <c r="O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1621.2199999999998</v>
      </c>
      <c r="P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1603.9299999999998</v>
      </c>
      <c r="Q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1587.4199999999998</v>
      </c>
      <c r="R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1560.2199999999998</v>
      </c>
      <c r="S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1557</v>
      </c>
      <c r="T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1587.6399999999999</v>
      </c>
      <c r="U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1709.83</v>
      </c>
      <c r="V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1757.6499999999999</v>
      </c>
      <c r="W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1712.31</v>
      </c>
      <c r="X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1588.37</v>
      </c>
      <c r="Y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1694.29</v>
      </c>
    </row>
    <row r="523" spans="1:25" x14ac:dyDescent="0.2">
      <c r="A523" s="83">
        <f t="shared" si="13"/>
        <v>42241</v>
      </c>
      <c r="B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1506.48</v>
      </c>
      <c r="C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1444.6100000000001</v>
      </c>
      <c r="D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1420.29</v>
      </c>
      <c r="E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1409.33</v>
      </c>
      <c r="F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1402.79</v>
      </c>
      <c r="G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1396.75</v>
      </c>
      <c r="H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1431.1399999999999</v>
      </c>
      <c r="I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1534.71</v>
      </c>
      <c r="J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1487.53</v>
      </c>
      <c r="K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1582.79</v>
      </c>
      <c r="L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1631.8899999999999</v>
      </c>
      <c r="M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1632.3399999999997</v>
      </c>
      <c r="N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1579.05</v>
      </c>
      <c r="O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1578.11</v>
      </c>
      <c r="P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1561.21</v>
      </c>
      <c r="Q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1561.3600000000001</v>
      </c>
      <c r="R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1558.83</v>
      </c>
      <c r="S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1555.9899999999998</v>
      </c>
      <c r="T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1585.8999999999999</v>
      </c>
      <c r="U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1708.9299999999998</v>
      </c>
      <c r="V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1760.28</v>
      </c>
      <c r="W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1721.6299999999999</v>
      </c>
      <c r="X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1560.92</v>
      </c>
      <c r="Y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1775.5499999999997</v>
      </c>
    </row>
    <row r="524" spans="1:25" x14ac:dyDescent="0.2">
      <c r="A524" s="83">
        <f t="shared" si="13"/>
        <v>42242</v>
      </c>
      <c r="B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1461.44</v>
      </c>
      <c r="C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1395.09</v>
      </c>
      <c r="D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1362.2399999999998</v>
      </c>
      <c r="E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1361.4</v>
      </c>
      <c r="F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1298.71</v>
      </c>
      <c r="G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1365.33</v>
      </c>
      <c r="H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1395.27</v>
      </c>
      <c r="I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1459.29</v>
      </c>
      <c r="J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1388.79</v>
      </c>
      <c r="K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1492.1599999999999</v>
      </c>
      <c r="L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1549.08</v>
      </c>
      <c r="M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1576.5199999999998</v>
      </c>
      <c r="N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1530.79</v>
      </c>
      <c r="O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1516.81</v>
      </c>
      <c r="P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1512.5700000000002</v>
      </c>
      <c r="Q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1502.65</v>
      </c>
      <c r="R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1505.9</v>
      </c>
      <c r="S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1505.1599999999999</v>
      </c>
      <c r="T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1516.5900000000001</v>
      </c>
      <c r="U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1649.6399999999999</v>
      </c>
      <c r="V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1670.4399999999998</v>
      </c>
      <c r="W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1618.9599999999998</v>
      </c>
      <c r="X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1498.6999999999998</v>
      </c>
      <c r="Y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1590.9899999999998</v>
      </c>
    </row>
    <row r="525" spans="1:25" x14ac:dyDescent="0.2">
      <c r="A525" s="83">
        <f t="shared" si="13"/>
        <v>42243</v>
      </c>
      <c r="B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1480.1599999999999</v>
      </c>
      <c r="C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1431.8600000000001</v>
      </c>
      <c r="D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1399.1799999999998</v>
      </c>
      <c r="E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1393.0099999999998</v>
      </c>
      <c r="F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1395.01</v>
      </c>
      <c r="G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1394.61</v>
      </c>
      <c r="H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1423.82</v>
      </c>
      <c r="I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1486.9099999999999</v>
      </c>
      <c r="J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1439.0500000000002</v>
      </c>
      <c r="K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1561.6799999999998</v>
      </c>
      <c r="L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1591.11</v>
      </c>
      <c r="M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1641.4599999999998</v>
      </c>
      <c r="N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1606.71</v>
      </c>
      <c r="O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1620.1799999999998</v>
      </c>
      <c r="P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1604.7699999999998</v>
      </c>
      <c r="Q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1604.5499999999997</v>
      </c>
      <c r="R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1570.9099999999999</v>
      </c>
      <c r="S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1602.61</v>
      </c>
      <c r="T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1666.1999999999998</v>
      </c>
      <c r="U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1757.9499999999998</v>
      </c>
      <c r="V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1748.57</v>
      </c>
      <c r="W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1709.37</v>
      </c>
      <c r="X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1558.44</v>
      </c>
      <c r="Y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1621.11</v>
      </c>
    </row>
    <row r="526" spans="1:25" x14ac:dyDescent="0.2">
      <c r="A526" s="83">
        <f t="shared" si="13"/>
        <v>42244</v>
      </c>
      <c r="B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1461.55</v>
      </c>
      <c r="C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1411.59</v>
      </c>
      <c r="D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1386.77</v>
      </c>
      <c r="E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1382.0700000000002</v>
      </c>
      <c r="F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1381.12</v>
      </c>
      <c r="G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1384.79</v>
      </c>
      <c r="H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1425.94</v>
      </c>
      <c r="I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1518.24</v>
      </c>
      <c r="J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1448.77</v>
      </c>
      <c r="K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1585.6399999999999</v>
      </c>
      <c r="L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1658.5099999999998</v>
      </c>
      <c r="M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1678.8799999999999</v>
      </c>
      <c r="N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1652.12</v>
      </c>
      <c r="O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1638.9099999999999</v>
      </c>
      <c r="P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1607.77</v>
      </c>
      <c r="Q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1576.1</v>
      </c>
      <c r="R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1568.65</v>
      </c>
      <c r="S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1564.1999999999998</v>
      </c>
      <c r="T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1583.56</v>
      </c>
      <c r="U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1740.7299999999998</v>
      </c>
      <c r="V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1744.7299999999998</v>
      </c>
      <c r="W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1700.1499999999999</v>
      </c>
      <c r="X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1548.48</v>
      </c>
      <c r="Y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1588.4699999999998</v>
      </c>
    </row>
    <row r="527" spans="1:25" x14ac:dyDescent="0.2">
      <c r="A527" s="83">
        <f t="shared" si="13"/>
        <v>42245</v>
      </c>
      <c r="B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1505.25</v>
      </c>
      <c r="C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1457.48</v>
      </c>
      <c r="D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1426.4299999999998</v>
      </c>
      <c r="E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1418.02</v>
      </c>
      <c r="F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1410.8000000000002</v>
      </c>
      <c r="G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1386.4099999999999</v>
      </c>
      <c r="H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1411.46</v>
      </c>
      <c r="I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1446.58</v>
      </c>
      <c r="J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1569.38</v>
      </c>
      <c r="K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1462.54</v>
      </c>
      <c r="L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1508.6399999999999</v>
      </c>
      <c r="M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1513.7399999999998</v>
      </c>
      <c r="N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1487.5</v>
      </c>
      <c r="O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1477.17</v>
      </c>
      <c r="P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1470.9299999999998</v>
      </c>
      <c r="Q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1469.13</v>
      </c>
      <c r="R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1501.8899999999999</v>
      </c>
      <c r="S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1499.1</v>
      </c>
      <c r="T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1503.63</v>
      </c>
      <c r="U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1684.1599999999999</v>
      </c>
      <c r="V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1727.11</v>
      </c>
      <c r="W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1719.58</v>
      </c>
      <c r="X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1594.33</v>
      </c>
      <c r="Y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1439.32</v>
      </c>
    </row>
    <row r="528" spans="1:25" x14ac:dyDescent="0.2">
      <c r="A528" s="83">
        <f t="shared" si="13"/>
        <v>42246</v>
      </c>
      <c r="B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1520.58</v>
      </c>
      <c r="C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1452.01</v>
      </c>
      <c r="D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1418.83</v>
      </c>
      <c r="E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1407.21</v>
      </c>
      <c r="F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1404.07</v>
      </c>
      <c r="G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1375.63</v>
      </c>
      <c r="H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1386.6</v>
      </c>
      <c r="I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1397.04</v>
      </c>
      <c r="J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1472.47</v>
      </c>
      <c r="K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1395.4</v>
      </c>
      <c r="L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1449.9699999999998</v>
      </c>
      <c r="M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1483.52</v>
      </c>
      <c r="N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1471.1</v>
      </c>
      <c r="O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1461.26</v>
      </c>
      <c r="P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1458.23</v>
      </c>
      <c r="Q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1432.08</v>
      </c>
      <c r="R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1416.79</v>
      </c>
      <c r="S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1413.82</v>
      </c>
      <c r="T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1485.09</v>
      </c>
      <c r="U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1657.8799999999999</v>
      </c>
      <c r="V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1702.3799999999999</v>
      </c>
      <c r="W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1652.7999999999997</v>
      </c>
      <c r="X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1556.07</v>
      </c>
      <c r="Y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1426.37</v>
      </c>
    </row>
    <row r="529" spans="1:25" x14ac:dyDescent="0.2">
      <c r="A529" s="83">
        <f t="shared" si="13"/>
        <v>42247</v>
      </c>
      <c r="B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1498.8600000000001</v>
      </c>
      <c r="C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1442.53</v>
      </c>
      <c r="D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1419.3799999999999</v>
      </c>
      <c r="E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1402.46</v>
      </c>
      <c r="F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1403.4499999999998</v>
      </c>
      <c r="G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1397.02</v>
      </c>
      <c r="H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1416.96</v>
      </c>
      <c r="I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1496.6</v>
      </c>
      <c r="J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1443.1399999999999</v>
      </c>
      <c r="K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1556.97</v>
      </c>
      <c r="L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1584.4599999999998</v>
      </c>
      <c r="M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1576.86</v>
      </c>
      <c r="N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1555.19</v>
      </c>
      <c r="O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1547.51</v>
      </c>
      <c r="P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1521.77</v>
      </c>
      <c r="Q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1528.72</v>
      </c>
      <c r="R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1500.5</v>
      </c>
      <c r="S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1475.2</v>
      </c>
      <c r="T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1499.6799999999998</v>
      </c>
      <c r="U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1674.6499999999999</v>
      </c>
      <c r="V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1723.6699999999998</v>
      </c>
      <c r="W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1643.8399999999997</v>
      </c>
      <c r="X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1536.67</v>
      </c>
      <c r="Y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1583.0299999999997</v>
      </c>
    </row>
    <row r="530" spans="1:25" x14ac:dyDescent="0.25">
      <c r="A530" s="97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10"/>
    </row>
    <row r="531" spans="1:25" x14ac:dyDescent="0.25">
      <c r="A531" s="91" t="s">
        <v>158</v>
      </c>
      <c r="B531" s="82"/>
      <c r="C531" s="82"/>
      <c r="D531" s="82"/>
    </row>
    <row r="532" spans="1:25" ht="12.75" x14ac:dyDescent="0.2">
      <c r="A532" s="171" t="s">
        <v>49</v>
      </c>
      <c r="B532" s="182" t="s">
        <v>128</v>
      </c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4"/>
    </row>
    <row r="533" spans="1:25" ht="12.75" x14ac:dyDescent="0.2">
      <c r="A533" s="172"/>
      <c r="B533" s="185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7"/>
    </row>
    <row r="534" spans="1:25" ht="12.75" x14ac:dyDescent="0.2">
      <c r="A534" s="172"/>
      <c r="B534" s="174" t="s">
        <v>129</v>
      </c>
      <c r="C534" s="165" t="s">
        <v>130</v>
      </c>
      <c r="D534" s="165" t="s">
        <v>131</v>
      </c>
      <c r="E534" s="165" t="s">
        <v>132</v>
      </c>
      <c r="F534" s="165" t="s">
        <v>133</v>
      </c>
      <c r="G534" s="165" t="s">
        <v>134</v>
      </c>
      <c r="H534" s="165" t="s">
        <v>135</v>
      </c>
      <c r="I534" s="165" t="s">
        <v>136</v>
      </c>
      <c r="J534" s="165" t="s">
        <v>137</v>
      </c>
      <c r="K534" s="165" t="s">
        <v>138</v>
      </c>
      <c r="L534" s="165" t="s">
        <v>139</v>
      </c>
      <c r="M534" s="165" t="s">
        <v>140</v>
      </c>
      <c r="N534" s="176" t="s">
        <v>141</v>
      </c>
      <c r="O534" s="165" t="s">
        <v>142</v>
      </c>
      <c r="P534" s="165" t="s">
        <v>143</v>
      </c>
      <c r="Q534" s="165" t="s">
        <v>144</v>
      </c>
      <c r="R534" s="165" t="s">
        <v>145</v>
      </c>
      <c r="S534" s="165" t="s">
        <v>146</v>
      </c>
      <c r="T534" s="165" t="s">
        <v>147</v>
      </c>
      <c r="U534" s="165" t="s">
        <v>148</v>
      </c>
      <c r="V534" s="165" t="s">
        <v>149</v>
      </c>
      <c r="W534" s="165" t="s">
        <v>150</v>
      </c>
      <c r="X534" s="165" t="s">
        <v>151</v>
      </c>
      <c r="Y534" s="165" t="s">
        <v>152</v>
      </c>
    </row>
    <row r="535" spans="1:25" ht="12.75" x14ac:dyDescent="0.2">
      <c r="A535" s="173"/>
      <c r="B535" s="17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77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</row>
    <row r="536" spans="1:25" x14ac:dyDescent="0.2">
      <c r="A536" s="83">
        <f>A499</f>
        <v>42217</v>
      </c>
      <c r="B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1605.2399999999998</v>
      </c>
      <c r="C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1464.25</v>
      </c>
      <c r="D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1371.3899999999999</v>
      </c>
      <c r="E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1353.37</v>
      </c>
      <c r="F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1343.7399999999998</v>
      </c>
      <c r="G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1341.85</v>
      </c>
      <c r="H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1336.44</v>
      </c>
      <c r="I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1384.55</v>
      </c>
      <c r="J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1495.27</v>
      </c>
      <c r="K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1508.98</v>
      </c>
      <c r="L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1587.58</v>
      </c>
      <c r="M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1663.9799999999998</v>
      </c>
      <c r="N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1614.9999999999998</v>
      </c>
      <c r="O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1611.2299999999998</v>
      </c>
      <c r="P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1609.26</v>
      </c>
      <c r="Q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1649.2099999999998</v>
      </c>
      <c r="R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1584.9999999999998</v>
      </c>
      <c r="S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1610.27</v>
      </c>
      <c r="T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1585.09</v>
      </c>
      <c r="U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1641.6</v>
      </c>
      <c r="V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1678.4299999999998</v>
      </c>
      <c r="W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1727.2599999999998</v>
      </c>
      <c r="X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1655.6699999999998</v>
      </c>
      <c r="Y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1472.9899999999998</v>
      </c>
    </row>
    <row r="537" spans="1:25" x14ac:dyDescent="0.2">
      <c r="A537" s="83">
        <f>A536+1</f>
        <v>42218</v>
      </c>
      <c r="B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1522.5700000000002</v>
      </c>
      <c r="C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1388.1999999999998</v>
      </c>
      <c r="D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1360.6799999999998</v>
      </c>
      <c r="E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1349.3899999999999</v>
      </c>
      <c r="F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1326.37</v>
      </c>
      <c r="G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1310.6799999999998</v>
      </c>
      <c r="H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1335.75</v>
      </c>
      <c r="I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1364.1</v>
      </c>
      <c r="J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1461.31</v>
      </c>
      <c r="K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1437.46</v>
      </c>
      <c r="L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1544.05</v>
      </c>
      <c r="M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1558.13</v>
      </c>
      <c r="N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1570.35</v>
      </c>
      <c r="O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1554.1399999999999</v>
      </c>
      <c r="P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1556.3600000000001</v>
      </c>
      <c r="Q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1555.75</v>
      </c>
      <c r="R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1554.9899999999998</v>
      </c>
      <c r="S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1522.88</v>
      </c>
      <c r="T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1522.5299999999997</v>
      </c>
      <c r="U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1520.0900000000001</v>
      </c>
      <c r="V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1662.05</v>
      </c>
      <c r="W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1695.1</v>
      </c>
      <c r="X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1599.2399999999998</v>
      </c>
      <c r="Y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1477.29</v>
      </c>
    </row>
    <row r="538" spans="1:25" x14ac:dyDescent="0.2">
      <c r="A538" s="83">
        <f t="shared" ref="A538:A566" si="14">A537+1</f>
        <v>42219</v>
      </c>
      <c r="B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1452.94</v>
      </c>
      <c r="C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1371.9</v>
      </c>
      <c r="D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1342.8</v>
      </c>
      <c r="E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1327.3899999999999</v>
      </c>
      <c r="F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1314.1</v>
      </c>
      <c r="G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1315.54</v>
      </c>
      <c r="H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1331.8400000000001</v>
      </c>
      <c r="I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1461.8799999999999</v>
      </c>
      <c r="J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1402.9299999999998</v>
      </c>
      <c r="K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1554.48</v>
      </c>
      <c r="L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1672.36</v>
      </c>
      <c r="M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1691.73</v>
      </c>
      <c r="N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1671.5099999999998</v>
      </c>
      <c r="O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1661.8</v>
      </c>
      <c r="P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1659.0199999999998</v>
      </c>
      <c r="Q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1666.3799999999999</v>
      </c>
      <c r="R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1663.06</v>
      </c>
      <c r="S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1613.81</v>
      </c>
      <c r="T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1585.07</v>
      </c>
      <c r="U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1587.04</v>
      </c>
      <c r="V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1667.9799999999998</v>
      </c>
      <c r="W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1715.11</v>
      </c>
      <c r="X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1627.55</v>
      </c>
      <c r="Y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1717.9399999999998</v>
      </c>
    </row>
    <row r="539" spans="1:25" x14ac:dyDescent="0.2">
      <c r="A539" s="83">
        <f t="shared" si="14"/>
        <v>42220</v>
      </c>
      <c r="B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1448.88</v>
      </c>
      <c r="C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1323.1599999999999</v>
      </c>
      <c r="D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1296.46</v>
      </c>
      <c r="E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1287.5999999999999</v>
      </c>
      <c r="F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1282.21</v>
      </c>
      <c r="G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1284.1500000000001</v>
      </c>
      <c r="H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1288.83</v>
      </c>
      <c r="I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1395.6799999999998</v>
      </c>
      <c r="J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1380.6</v>
      </c>
      <c r="K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1560.85</v>
      </c>
      <c r="L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1630.6499999999999</v>
      </c>
      <c r="M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1673.85</v>
      </c>
      <c r="N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1635.6899999999998</v>
      </c>
      <c r="O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1629.8899999999999</v>
      </c>
      <c r="P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1632.4599999999998</v>
      </c>
      <c r="Q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1633.4799999999998</v>
      </c>
      <c r="R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1595.2399999999998</v>
      </c>
      <c r="S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1578</v>
      </c>
      <c r="T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1561.23</v>
      </c>
      <c r="U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1589.2399999999998</v>
      </c>
      <c r="V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1637.7299999999998</v>
      </c>
      <c r="W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1654.35</v>
      </c>
      <c r="X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1577.58</v>
      </c>
      <c r="Y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1702.2399999999998</v>
      </c>
    </row>
    <row r="540" spans="1:25" x14ac:dyDescent="0.2">
      <c r="A540" s="83">
        <f t="shared" si="14"/>
        <v>42221</v>
      </c>
      <c r="B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1623.32</v>
      </c>
      <c r="C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1420.13</v>
      </c>
      <c r="D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1366.27</v>
      </c>
      <c r="E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1346.57</v>
      </c>
      <c r="F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1321.56</v>
      </c>
      <c r="G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1318.35</v>
      </c>
      <c r="H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1358.9099999999999</v>
      </c>
      <c r="I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1441.48</v>
      </c>
      <c r="J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1438.02</v>
      </c>
      <c r="K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1615.1299999999999</v>
      </c>
      <c r="L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1696.85</v>
      </c>
      <c r="M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1777.2599999999998</v>
      </c>
      <c r="N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1778.56</v>
      </c>
      <c r="O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1778.4099999999999</v>
      </c>
      <c r="P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1801.27</v>
      </c>
      <c r="Q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1792.4799999999998</v>
      </c>
      <c r="R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1735.8199999999997</v>
      </c>
      <c r="S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1675.6399999999999</v>
      </c>
      <c r="T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1655.8</v>
      </c>
      <c r="U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1675.9099999999999</v>
      </c>
      <c r="V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1757.9599999999998</v>
      </c>
      <c r="W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1770.87</v>
      </c>
      <c r="X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1678.4699999999998</v>
      </c>
      <c r="Y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1787.9899999999998</v>
      </c>
    </row>
    <row r="541" spans="1:25" x14ac:dyDescent="0.2">
      <c r="A541" s="83">
        <f t="shared" si="14"/>
        <v>42222</v>
      </c>
      <c r="B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1659.29</v>
      </c>
      <c r="C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1397.23</v>
      </c>
      <c r="D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1379.9499999999998</v>
      </c>
      <c r="E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1376.62</v>
      </c>
      <c r="F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1350.1100000000001</v>
      </c>
      <c r="G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1336.5900000000001</v>
      </c>
      <c r="H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1383.77</v>
      </c>
      <c r="I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1491.1399999999999</v>
      </c>
      <c r="J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1426.74</v>
      </c>
      <c r="K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1615.7299999999998</v>
      </c>
      <c r="L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1700.7599999999998</v>
      </c>
      <c r="M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1723.2299999999998</v>
      </c>
      <c r="N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1700.8199999999997</v>
      </c>
      <c r="O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1721.1</v>
      </c>
      <c r="P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1736.2999999999997</v>
      </c>
      <c r="Q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1770.61</v>
      </c>
      <c r="R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1687.6599999999999</v>
      </c>
      <c r="S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1647.8899999999999</v>
      </c>
      <c r="T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1611.9799999999998</v>
      </c>
      <c r="U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1643.85</v>
      </c>
      <c r="V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1735.0399999999997</v>
      </c>
      <c r="W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1671.2499999999998</v>
      </c>
      <c r="X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1572.12</v>
      </c>
      <c r="Y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1726.32</v>
      </c>
    </row>
    <row r="542" spans="1:25" x14ac:dyDescent="0.2">
      <c r="A542" s="83">
        <f t="shared" si="14"/>
        <v>42223</v>
      </c>
      <c r="B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1569.8600000000001</v>
      </c>
      <c r="C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1403.75</v>
      </c>
      <c r="D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1382.9899999999998</v>
      </c>
      <c r="E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1370.3200000000002</v>
      </c>
      <c r="F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1362.92</v>
      </c>
      <c r="G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1350.65</v>
      </c>
      <c r="H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1374.78</v>
      </c>
      <c r="I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1476.81</v>
      </c>
      <c r="J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1419.35</v>
      </c>
      <c r="K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1630.9199999999998</v>
      </c>
      <c r="L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1702.4399999999998</v>
      </c>
      <c r="M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1721.81</v>
      </c>
      <c r="N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1696.9099999999999</v>
      </c>
      <c r="O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1755.8899999999999</v>
      </c>
      <c r="P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1755.56</v>
      </c>
      <c r="Q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1752.9899999999998</v>
      </c>
      <c r="R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1701.36</v>
      </c>
      <c r="S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1622.2599999999998</v>
      </c>
      <c r="T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1642.25</v>
      </c>
      <c r="U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1684.4699999999998</v>
      </c>
      <c r="V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1730.7799999999997</v>
      </c>
      <c r="W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1669.5199999999998</v>
      </c>
      <c r="X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1552.52</v>
      </c>
      <c r="Y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1700.55</v>
      </c>
    </row>
    <row r="543" spans="1:25" x14ac:dyDescent="0.2">
      <c r="A543" s="83">
        <f t="shared" si="14"/>
        <v>42224</v>
      </c>
      <c r="B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1516.85</v>
      </c>
      <c r="C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1403.75</v>
      </c>
      <c r="D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1373.47</v>
      </c>
      <c r="E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1364.12</v>
      </c>
      <c r="F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1349.56</v>
      </c>
      <c r="G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1322.02</v>
      </c>
      <c r="H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1363.19</v>
      </c>
      <c r="I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1475.74</v>
      </c>
      <c r="J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1682.58</v>
      </c>
      <c r="K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1598.5499999999997</v>
      </c>
      <c r="L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1652.3799999999999</v>
      </c>
      <c r="M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1671.9799999999998</v>
      </c>
      <c r="N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1672.1</v>
      </c>
      <c r="O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1665.1399999999999</v>
      </c>
      <c r="P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1645.9999999999998</v>
      </c>
      <c r="Q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1647.02</v>
      </c>
      <c r="R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1641.05</v>
      </c>
      <c r="S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1596.1499999999999</v>
      </c>
      <c r="T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1581.9999999999998</v>
      </c>
      <c r="U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1685.5899999999997</v>
      </c>
      <c r="V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1755.7799999999997</v>
      </c>
      <c r="W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1727.81</v>
      </c>
      <c r="X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1631.75</v>
      </c>
      <c r="Y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1452.2199999999998</v>
      </c>
    </row>
    <row r="544" spans="1:25" x14ac:dyDescent="0.2">
      <c r="A544" s="83">
        <f t="shared" si="14"/>
        <v>42225</v>
      </c>
      <c r="B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1543.3200000000002</v>
      </c>
      <c r="C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1425.19</v>
      </c>
      <c r="D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1378.61</v>
      </c>
      <c r="E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1376.78</v>
      </c>
      <c r="F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1358.1999999999998</v>
      </c>
      <c r="G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1339.0099999999998</v>
      </c>
      <c r="H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1371.8</v>
      </c>
      <c r="I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1420.4299999999998</v>
      </c>
      <c r="J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1572.26</v>
      </c>
      <c r="K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1460.7799999999997</v>
      </c>
      <c r="L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1548.81</v>
      </c>
      <c r="M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1585.81</v>
      </c>
      <c r="N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1560.82</v>
      </c>
      <c r="O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1562.53</v>
      </c>
      <c r="P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1569.4699999999998</v>
      </c>
      <c r="Q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1572.0700000000002</v>
      </c>
      <c r="R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1585.3399999999997</v>
      </c>
      <c r="S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1566.24</v>
      </c>
      <c r="T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1540.2399999999998</v>
      </c>
      <c r="U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1660.4599999999998</v>
      </c>
      <c r="V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1707.04</v>
      </c>
      <c r="W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1708.1599999999999</v>
      </c>
      <c r="X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1583.2499999999998</v>
      </c>
      <c r="Y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1416.8</v>
      </c>
    </row>
    <row r="545" spans="1:25" x14ac:dyDescent="0.2">
      <c r="A545" s="83">
        <f t="shared" si="14"/>
        <v>42226</v>
      </c>
      <c r="B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1504.52</v>
      </c>
      <c r="C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1401.54</v>
      </c>
      <c r="D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1378.6299999999999</v>
      </c>
      <c r="E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1361.62</v>
      </c>
      <c r="F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1329.44</v>
      </c>
      <c r="G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1324.3200000000002</v>
      </c>
      <c r="H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1374.67</v>
      </c>
      <c r="I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1485.7199999999998</v>
      </c>
      <c r="J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1407.46</v>
      </c>
      <c r="K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1618.83</v>
      </c>
      <c r="L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1694.33</v>
      </c>
      <c r="M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1726.2799999999997</v>
      </c>
      <c r="N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1689.9799999999998</v>
      </c>
      <c r="O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1837.1299999999999</v>
      </c>
      <c r="P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1861.34</v>
      </c>
      <c r="Q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1949.11</v>
      </c>
      <c r="R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1778.6999999999998</v>
      </c>
      <c r="S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1671.8</v>
      </c>
      <c r="T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1571.92</v>
      </c>
      <c r="U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1658.6</v>
      </c>
      <c r="V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1714.4399999999998</v>
      </c>
      <c r="W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1627.37</v>
      </c>
      <c r="X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1477.37</v>
      </c>
      <c r="Y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1660.11</v>
      </c>
    </row>
    <row r="546" spans="1:25" x14ac:dyDescent="0.2">
      <c r="A546" s="83">
        <f t="shared" si="14"/>
        <v>42227</v>
      </c>
      <c r="B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1663.82</v>
      </c>
      <c r="C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1422.6399999999999</v>
      </c>
      <c r="D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1384.7399999999998</v>
      </c>
      <c r="E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1361.75</v>
      </c>
      <c r="F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1336.42</v>
      </c>
      <c r="G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1325.83</v>
      </c>
      <c r="H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1370.9099999999999</v>
      </c>
      <c r="I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1471</v>
      </c>
      <c r="J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1406.85</v>
      </c>
      <c r="K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1703.9399999999998</v>
      </c>
      <c r="L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1809.0499999999997</v>
      </c>
      <c r="M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1828.2799999999997</v>
      </c>
      <c r="N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1708.31</v>
      </c>
      <c r="O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1729.1299999999999</v>
      </c>
      <c r="P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2058.5</v>
      </c>
      <c r="Q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1898.5499999999997</v>
      </c>
      <c r="R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1677.5399999999997</v>
      </c>
      <c r="S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1627.33</v>
      </c>
      <c r="T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1581.06</v>
      </c>
      <c r="U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1672.4299999999998</v>
      </c>
      <c r="V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1720.8799999999999</v>
      </c>
      <c r="W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1639.5599999999997</v>
      </c>
      <c r="X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1485.88</v>
      </c>
      <c r="Y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1656.8199999999997</v>
      </c>
    </row>
    <row r="547" spans="1:25" x14ac:dyDescent="0.2">
      <c r="A547" s="83">
        <f t="shared" si="14"/>
        <v>42228</v>
      </c>
      <c r="B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1436.21</v>
      </c>
      <c r="C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1380.7</v>
      </c>
      <c r="D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1352.67</v>
      </c>
      <c r="E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1338.25</v>
      </c>
      <c r="F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1324.23</v>
      </c>
      <c r="G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1316.1399999999999</v>
      </c>
      <c r="H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1360.1999999999998</v>
      </c>
      <c r="I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1442.4499999999998</v>
      </c>
      <c r="J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1319.5</v>
      </c>
      <c r="K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1501.53</v>
      </c>
      <c r="L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1547.85</v>
      </c>
      <c r="M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1555.85</v>
      </c>
      <c r="N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1577.3999999999999</v>
      </c>
      <c r="O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1602.9299999999998</v>
      </c>
      <c r="P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1584.1399999999999</v>
      </c>
      <c r="Q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1580.9299999999998</v>
      </c>
      <c r="R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1541.36</v>
      </c>
      <c r="S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1535.2199999999998</v>
      </c>
      <c r="T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1530.65</v>
      </c>
      <c r="U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1648.6699999999998</v>
      </c>
      <c r="V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1652.2699999999998</v>
      </c>
      <c r="W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1642.8199999999997</v>
      </c>
      <c r="X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1556.6</v>
      </c>
      <c r="Y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1677.9599999999998</v>
      </c>
    </row>
    <row r="548" spans="1:25" x14ac:dyDescent="0.2">
      <c r="A548" s="83">
        <f t="shared" si="14"/>
        <v>42229</v>
      </c>
      <c r="B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1432.71</v>
      </c>
      <c r="C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1365.9299999999998</v>
      </c>
      <c r="D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1346.2800000000002</v>
      </c>
      <c r="E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1328.0700000000002</v>
      </c>
      <c r="F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1313.85</v>
      </c>
      <c r="G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1310.94</v>
      </c>
      <c r="H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1346.45</v>
      </c>
      <c r="I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1464.55</v>
      </c>
      <c r="J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1365.81</v>
      </c>
      <c r="K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1534.58</v>
      </c>
      <c r="L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1607.4599999999998</v>
      </c>
      <c r="M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1652.1899999999998</v>
      </c>
      <c r="N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1619.03</v>
      </c>
      <c r="O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1624.51</v>
      </c>
      <c r="P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1631.83</v>
      </c>
      <c r="Q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1637.4299999999998</v>
      </c>
      <c r="R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1584.5699999999997</v>
      </c>
      <c r="S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1561.98</v>
      </c>
      <c r="T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1532.42</v>
      </c>
      <c r="U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1644.4899999999998</v>
      </c>
      <c r="V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1707.3799999999999</v>
      </c>
      <c r="W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1664.9499999999998</v>
      </c>
      <c r="X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1568.7199999999998</v>
      </c>
      <c r="Y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1594.7999999999997</v>
      </c>
    </row>
    <row r="549" spans="1:25" x14ac:dyDescent="0.2">
      <c r="A549" s="83">
        <f t="shared" si="14"/>
        <v>42230</v>
      </c>
      <c r="B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1422.7199999999998</v>
      </c>
      <c r="C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1366.76</v>
      </c>
      <c r="D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1351.58</v>
      </c>
      <c r="E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1336.02</v>
      </c>
      <c r="F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1314.02</v>
      </c>
      <c r="G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1314.9699999999998</v>
      </c>
      <c r="H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1354.6</v>
      </c>
      <c r="I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1450.67</v>
      </c>
      <c r="J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1389.61</v>
      </c>
      <c r="K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1557.9299999999998</v>
      </c>
      <c r="L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1603.62</v>
      </c>
      <c r="M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1632.86</v>
      </c>
      <c r="N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1621.9899999999998</v>
      </c>
      <c r="O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1667.0599999999997</v>
      </c>
      <c r="P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1680.04</v>
      </c>
      <c r="Q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1687.7699999999998</v>
      </c>
      <c r="R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1631.0499999999997</v>
      </c>
      <c r="S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1587.83</v>
      </c>
      <c r="T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1556.8899999999999</v>
      </c>
      <c r="U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1639.6399999999999</v>
      </c>
      <c r="V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1739.82</v>
      </c>
      <c r="W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1687.51</v>
      </c>
      <c r="X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1564.4099999999999</v>
      </c>
      <c r="Y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1644.6799999999998</v>
      </c>
    </row>
    <row r="550" spans="1:25" x14ac:dyDescent="0.2">
      <c r="A550" s="83">
        <f t="shared" si="14"/>
        <v>42231</v>
      </c>
      <c r="B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1571.26</v>
      </c>
      <c r="C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1488.45</v>
      </c>
      <c r="D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1425.67</v>
      </c>
      <c r="E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1406.19</v>
      </c>
      <c r="F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1384.1799999999998</v>
      </c>
      <c r="G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1367.25</v>
      </c>
      <c r="H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1378.8000000000002</v>
      </c>
      <c r="I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1451.0900000000001</v>
      </c>
      <c r="J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1623.2599999999998</v>
      </c>
      <c r="K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1644.06</v>
      </c>
      <c r="L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1737.3899999999999</v>
      </c>
      <c r="M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1803</v>
      </c>
      <c r="N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1776.06</v>
      </c>
      <c r="O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1805.6599999999999</v>
      </c>
      <c r="P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1819.5499999999997</v>
      </c>
      <c r="Q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1771.9499999999998</v>
      </c>
      <c r="R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1752.1299999999999</v>
      </c>
      <c r="S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1741.5299999999997</v>
      </c>
      <c r="T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1719.0499999999997</v>
      </c>
      <c r="U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1777.9099999999999</v>
      </c>
      <c r="V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1868.9399999999998</v>
      </c>
      <c r="W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1809.4799999999998</v>
      </c>
      <c r="X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1726.9999999999998</v>
      </c>
      <c r="Y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1537.95</v>
      </c>
    </row>
    <row r="551" spans="1:25" x14ac:dyDescent="0.2">
      <c r="A551" s="83">
        <f t="shared" si="14"/>
        <v>42232</v>
      </c>
      <c r="B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1453.5700000000002</v>
      </c>
      <c r="C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1370.21</v>
      </c>
      <c r="D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1344.9499999999998</v>
      </c>
      <c r="E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1324.42</v>
      </c>
      <c r="F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1313.55</v>
      </c>
      <c r="G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1303.56</v>
      </c>
      <c r="H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1302.3899999999999</v>
      </c>
      <c r="I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1311.25</v>
      </c>
      <c r="J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1412.6999999999998</v>
      </c>
      <c r="K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1407.26</v>
      </c>
      <c r="L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1503.9699999999998</v>
      </c>
      <c r="M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1480.1</v>
      </c>
      <c r="N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1504.8600000000001</v>
      </c>
      <c r="O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1512.25</v>
      </c>
      <c r="P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1496.33</v>
      </c>
      <c r="Q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1504.8600000000001</v>
      </c>
      <c r="R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1503.36</v>
      </c>
      <c r="S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1471.3</v>
      </c>
      <c r="T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1477.46</v>
      </c>
      <c r="U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1576.85</v>
      </c>
      <c r="V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1720.5</v>
      </c>
      <c r="W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1644.82</v>
      </c>
      <c r="X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1558.6599999999999</v>
      </c>
      <c r="Y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1371.6399999999999</v>
      </c>
    </row>
    <row r="552" spans="1:25" x14ac:dyDescent="0.2">
      <c r="A552" s="83">
        <f t="shared" si="14"/>
        <v>42233</v>
      </c>
      <c r="B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1474.47</v>
      </c>
      <c r="C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1382.26</v>
      </c>
      <c r="D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1363.96</v>
      </c>
      <c r="E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1353.4</v>
      </c>
      <c r="F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1331.32</v>
      </c>
      <c r="G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1335.75</v>
      </c>
      <c r="H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1362.8899999999999</v>
      </c>
      <c r="I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1438.7399999999998</v>
      </c>
      <c r="J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1401.4299999999998</v>
      </c>
      <c r="K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1570.77</v>
      </c>
      <c r="L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1664.32</v>
      </c>
      <c r="M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1686.08</v>
      </c>
      <c r="N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1649.1599999999999</v>
      </c>
      <c r="O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1667.1499999999999</v>
      </c>
      <c r="P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1674.4399999999998</v>
      </c>
      <c r="Q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1657.3099999999997</v>
      </c>
      <c r="R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1613.2999999999997</v>
      </c>
      <c r="S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1609.8999999999999</v>
      </c>
      <c r="T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1564.83</v>
      </c>
      <c r="U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1649.6399999999999</v>
      </c>
      <c r="V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1756.7599999999998</v>
      </c>
      <c r="W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1710.6699999999998</v>
      </c>
      <c r="X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1576.04</v>
      </c>
      <c r="Y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1648.9799999999998</v>
      </c>
    </row>
    <row r="553" spans="1:25" x14ac:dyDescent="0.2">
      <c r="A553" s="83">
        <f t="shared" si="14"/>
        <v>42234</v>
      </c>
      <c r="B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1440.4</v>
      </c>
      <c r="C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1377.84</v>
      </c>
      <c r="D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1362.88</v>
      </c>
      <c r="E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1357.58</v>
      </c>
      <c r="F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1331.62</v>
      </c>
      <c r="G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1334.8400000000001</v>
      </c>
      <c r="H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1356.83</v>
      </c>
      <c r="I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1452.8400000000001</v>
      </c>
      <c r="J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1405.81</v>
      </c>
      <c r="K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1563.4099999999999</v>
      </c>
      <c r="L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1644.5499999999997</v>
      </c>
      <c r="M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1651.07</v>
      </c>
      <c r="N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1622.9499999999998</v>
      </c>
      <c r="O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1639.81</v>
      </c>
      <c r="P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1648.62</v>
      </c>
      <c r="Q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1636.4799999999998</v>
      </c>
      <c r="R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1594.6599999999999</v>
      </c>
      <c r="S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1593.8399999999997</v>
      </c>
      <c r="T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1567.23</v>
      </c>
      <c r="U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1633.9899999999998</v>
      </c>
      <c r="V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1723.81</v>
      </c>
      <c r="W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1690.7099999999998</v>
      </c>
      <c r="X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1578.34</v>
      </c>
      <c r="Y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1631.4699999999998</v>
      </c>
    </row>
    <row r="554" spans="1:25" x14ac:dyDescent="0.2">
      <c r="A554" s="83">
        <f t="shared" si="14"/>
        <v>42235</v>
      </c>
      <c r="B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1429.77</v>
      </c>
      <c r="C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1375.9499999999998</v>
      </c>
      <c r="D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1337.92</v>
      </c>
      <c r="E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1324.3000000000002</v>
      </c>
      <c r="F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1295.9699999999998</v>
      </c>
      <c r="G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1318.1999999999998</v>
      </c>
      <c r="H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1355.3799999999999</v>
      </c>
      <c r="I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1446.75</v>
      </c>
      <c r="J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1394.34</v>
      </c>
      <c r="K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1562.51</v>
      </c>
      <c r="L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1611.9999999999998</v>
      </c>
      <c r="M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1622.6999999999998</v>
      </c>
      <c r="N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1623.8999999999999</v>
      </c>
      <c r="O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1640.7299999999998</v>
      </c>
      <c r="P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1650.35</v>
      </c>
      <c r="Q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1649.9099999999999</v>
      </c>
      <c r="R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1595.02</v>
      </c>
      <c r="S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1596.3399999999997</v>
      </c>
      <c r="T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1564.21</v>
      </c>
      <c r="U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1635.04</v>
      </c>
      <c r="V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1727.8999999999999</v>
      </c>
      <c r="W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1695.04</v>
      </c>
      <c r="X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1571.92</v>
      </c>
      <c r="Y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1632.07</v>
      </c>
    </row>
    <row r="555" spans="1:25" x14ac:dyDescent="0.2">
      <c r="A555" s="83">
        <f t="shared" si="14"/>
        <v>42236</v>
      </c>
      <c r="B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1442.55</v>
      </c>
      <c r="C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1392.93</v>
      </c>
      <c r="D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1363.28</v>
      </c>
      <c r="E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1341</v>
      </c>
      <c r="F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1325.38</v>
      </c>
      <c r="G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1332.94</v>
      </c>
      <c r="H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1365.42</v>
      </c>
      <c r="I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1449.8600000000001</v>
      </c>
      <c r="J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1470.17</v>
      </c>
      <c r="K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1599.2299999999998</v>
      </c>
      <c r="L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1631.6699999999998</v>
      </c>
      <c r="M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1646.34</v>
      </c>
      <c r="N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1633.29</v>
      </c>
      <c r="O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1625.9499999999998</v>
      </c>
      <c r="P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1629.6299999999999</v>
      </c>
      <c r="Q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1619.83</v>
      </c>
      <c r="R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1605.1599999999999</v>
      </c>
      <c r="S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1602.57</v>
      </c>
      <c r="T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1624.6699999999998</v>
      </c>
      <c r="U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1682</v>
      </c>
      <c r="V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1743.5399999999997</v>
      </c>
      <c r="W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1702.11</v>
      </c>
      <c r="X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1572.58</v>
      </c>
      <c r="Y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1731.9499999999998</v>
      </c>
    </row>
    <row r="556" spans="1:25" x14ac:dyDescent="0.2">
      <c r="A556" s="83">
        <f t="shared" si="14"/>
        <v>42237</v>
      </c>
      <c r="B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1436.62</v>
      </c>
      <c r="C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1384.56</v>
      </c>
      <c r="D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1360</v>
      </c>
      <c r="E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1344.4699999999998</v>
      </c>
      <c r="F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1328.56</v>
      </c>
      <c r="G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1334.0099999999998</v>
      </c>
      <c r="H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1364.32</v>
      </c>
      <c r="I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1451.38</v>
      </c>
      <c r="J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1434.74</v>
      </c>
      <c r="K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1603.6799999999998</v>
      </c>
      <c r="L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1645.2199999999998</v>
      </c>
      <c r="M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1659.06</v>
      </c>
      <c r="N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1659.8799999999999</v>
      </c>
      <c r="O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1663.52</v>
      </c>
      <c r="P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1640.07</v>
      </c>
      <c r="Q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1637.2099999999998</v>
      </c>
      <c r="R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1597.1799999999998</v>
      </c>
      <c r="S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1579.25</v>
      </c>
      <c r="T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1560.98</v>
      </c>
      <c r="U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1675.0299999999997</v>
      </c>
      <c r="V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1726.2599999999998</v>
      </c>
      <c r="W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1706.3899999999999</v>
      </c>
      <c r="X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1539.48</v>
      </c>
      <c r="Y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1624.1799999999998</v>
      </c>
    </row>
    <row r="557" spans="1:25" x14ac:dyDescent="0.2">
      <c r="A557" s="83">
        <f t="shared" si="14"/>
        <v>42238</v>
      </c>
      <c r="B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1541.27</v>
      </c>
      <c r="C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1457.15</v>
      </c>
      <c r="D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1418.3</v>
      </c>
      <c r="E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1414.29</v>
      </c>
      <c r="F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1373</v>
      </c>
      <c r="G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1354.53</v>
      </c>
      <c r="H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1377.79</v>
      </c>
      <c r="I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1440.4899999999998</v>
      </c>
      <c r="J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1689.2599999999998</v>
      </c>
      <c r="K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1575.4299999999998</v>
      </c>
      <c r="L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1619.79</v>
      </c>
      <c r="M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1636.6999999999998</v>
      </c>
      <c r="N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1644.3</v>
      </c>
      <c r="O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1646.81</v>
      </c>
      <c r="P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1652.1299999999999</v>
      </c>
      <c r="Q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1639.84</v>
      </c>
      <c r="R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1468.8</v>
      </c>
      <c r="S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1628.04</v>
      </c>
      <c r="T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1636.61</v>
      </c>
      <c r="U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1746.75</v>
      </c>
      <c r="V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1755.7699999999998</v>
      </c>
      <c r="W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1776.0099999999998</v>
      </c>
      <c r="X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1619.1499999999999</v>
      </c>
      <c r="Y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1490.21</v>
      </c>
    </row>
    <row r="558" spans="1:25" x14ac:dyDescent="0.2">
      <c r="A558" s="83">
        <f t="shared" si="14"/>
        <v>42239</v>
      </c>
      <c r="B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1516.21</v>
      </c>
      <c r="C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1419.75</v>
      </c>
      <c r="D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1373.06</v>
      </c>
      <c r="E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1358.52</v>
      </c>
      <c r="F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1337.7199999999998</v>
      </c>
      <c r="G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1311.05</v>
      </c>
      <c r="H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1329.37</v>
      </c>
      <c r="I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1374.4899999999998</v>
      </c>
      <c r="J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1511.6599999999999</v>
      </c>
      <c r="K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1475.25</v>
      </c>
      <c r="L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1510.9</v>
      </c>
      <c r="M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1530.6100000000001</v>
      </c>
      <c r="N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1541.4299999999998</v>
      </c>
      <c r="O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1545.1</v>
      </c>
      <c r="P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1544.9099999999999</v>
      </c>
      <c r="Q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1519.24</v>
      </c>
      <c r="R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1387.98</v>
      </c>
      <c r="S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1508.63</v>
      </c>
      <c r="T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1533.4499999999998</v>
      </c>
      <c r="U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1624.7099999999998</v>
      </c>
      <c r="V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1666.6</v>
      </c>
      <c r="W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1632.61</v>
      </c>
      <c r="X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1532.3000000000002</v>
      </c>
      <c r="Y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1397.1399999999999</v>
      </c>
    </row>
    <row r="559" spans="1:25" x14ac:dyDescent="0.2">
      <c r="A559" s="83">
        <f t="shared" si="14"/>
        <v>42240</v>
      </c>
      <c r="B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1425.7599999999998</v>
      </c>
      <c r="C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1385.72</v>
      </c>
      <c r="D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1337.7399999999998</v>
      </c>
      <c r="E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1331.4499999999998</v>
      </c>
      <c r="F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1327.31</v>
      </c>
      <c r="G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1320.71</v>
      </c>
      <c r="H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1350.98</v>
      </c>
      <c r="I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1427.4299999999998</v>
      </c>
      <c r="J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1430.02</v>
      </c>
      <c r="K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1540.2599999999998</v>
      </c>
      <c r="L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1557.31</v>
      </c>
      <c r="M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1561.21</v>
      </c>
      <c r="N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1522.1799999999998</v>
      </c>
      <c r="O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1527.92</v>
      </c>
      <c r="P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1512.15</v>
      </c>
      <c r="Q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1497.08</v>
      </c>
      <c r="R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1472.2599999999998</v>
      </c>
      <c r="S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1469.3200000000002</v>
      </c>
      <c r="T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1497.28</v>
      </c>
      <c r="U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1608.78</v>
      </c>
      <c r="V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1652.4199999999998</v>
      </c>
      <c r="W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1611.05</v>
      </c>
      <c r="X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1497.9499999999998</v>
      </c>
      <c r="Y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1594.61</v>
      </c>
    </row>
    <row r="560" spans="1:25" x14ac:dyDescent="0.2">
      <c r="A560" s="83">
        <f t="shared" si="14"/>
        <v>42241</v>
      </c>
      <c r="B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1423.2199999999998</v>
      </c>
      <c r="C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1366.76</v>
      </c>
      <c r="D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1344.5700000000002</v>
      </c>
      <c r="E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1334.56</v>
      </c>
      <c r="F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1328.5900000000001</v>
      </c>
      <c r="G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1323.0900000000001</v>
      </c>
      <c r="H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1354.47</v>
      </c>
      <c r="I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1448.98</v>
      </c>
      <c r="J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1405.92</v>
      </c>
      <c r="K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1492.8600000000001</v>
      </c>
      <c r="L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1537.6599999999999</v>
      </c>
      <c r="M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1538.08</v>
      </c>
      <c r="N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1489.44</v>
      </c>
      <c r="O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1488.58</v>
      </c>
      <c r="P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1473.1599999999999</v>
      </c>
      <c r="Q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1473.3</v>
      </c>
      <c r="R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1470.9899999999998</v>
      </c>
      <c r="S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1468.4</v>
      </c>
      <c r="T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1495.7</v>
      </c>
      <c r="U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1607.9699999999998</v>
      </c>
      <c r="V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1654.82</v>
      </c>
      <c r="W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1619.5499999999997</v>
      </c>
      <c r="X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1472.9</v>
      </c>
      <c r="Y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1668.7599999999998</v>
      </c>
    </row>
    <row r="561" spans="1:25" x14ac:dyDescent="0.2">
      <c r="A561" s="83">
        <f t="shared" si="14"/>
        <v>42242</v>
      </c>
      <c r="B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1382.12</v>
      </c>
      <c r="C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1321.57</v>
      </c>
      <c r="D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1291.5899999999999</v>
      </c>
      <c r="E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1290.83</v>
      </c>
      <c r="F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1233.6199999999999</v>
      </c>
      <c r="G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1294.4099999999999</v>
      </c>
      <c r="H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1321.73</v>
      </c>
      <c r="I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1380.1599999999999</v>
      </c>
      <c r="J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1315.83</v>
      </c>
      <c r="K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1410.15</v>
      </c>
      <c r="L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1462.0900000000001</v>
      </c>
      <c r="M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1487.1399999999999</v>
      </c>
      <c r="N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1445.4</v>
      </c>
      <c r="O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1432.6399999999999</v>
      </c>
      <c r="P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1428.77</v>
      </c>
      <c r="Q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1419.7199999999998</v>
      </c>
      <c r="R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1422.69</v>
      </c>
      <c r="S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1422.01</v>
      </c>
      <c r="T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1432.44</v>
      </c>
      <c r="U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1553.8600000000001</v>
      </c>
      <c r="V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1572.8400000000001</v>
      </c>
      <c r="W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1525.8600000000001</v>
      </c>
      <c r="X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1416.12</v>
      </c>
      <c r="Y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1500.33</v>
      </c>
    </row>
    <row r="562" spans="1:25" x14ac:dyDescent="0.2">
      <c r="A562" s="83">
        <f t="shared" si="14"/>
        <v>42243</v>
      </c>
      <c r="B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1399.1999999999998</v>
      </c>
      <c r="C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1355.13</v>
      </c>
      <c r="D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1325.3</v>
      </c>
      <c r="E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1319.67</v>
      </c>
      <c r="F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1321.49</v>
      </c>
      <c r="G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1321.1299999999999</v>
      </c>
      <c r="H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1347.79</v>
      </c>
      <c r="I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1405.3600000000001</v>
      </c>
      <c r="J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1361.69</v>
      </c>
      <c r="K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1473.5900000000001</v>
      </c>
      <c r="L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1500.4499999999998</v>
      </c>
      <c r="M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1546.4</v>
      </c>
      <c r="N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1514.69</v>
      </c>
      <c r="O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1526.98</v>
      </c>
      <c r="P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1512.92</v>
      </c>
      <c r="Q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1512.71</v>
      </c>
      <c r="R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1482.01</v>
      </c>
      <c r="S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1510.94</v>
      </c>
      <c r="T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1568.9699999999998</v>
      </c>
      <c r="U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1652.6999999999998</v>
      </c>
      <c r="V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1644.1399999999999</v>
      </c>
      <c r="W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1608.37</v>
      </c>
      <c r="X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1470.6399999999999</v>
      </c>
      <c r="Y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1527.82</v>
      </c>
    </row>
    <row r="563" spans="1:25" x14ac:dyDescent="0.2">
      <c r="A563" s="83">
        <f t="shared" si="14"/>
        <v>42244</v>
      </c>
      <c r="B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1382.2199999999998</v>
      </c>
      <c r="C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1336.63</v>
      </c>
      <c r="D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1313.98</v>
      </c>
      <c r="E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1309.69</v>
      </c>
      <c r="F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1308.82</v>
      </c>
      <c r="G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1312.17</v>
      </c>
      <c r="H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1349.7199999999998</v>
      </c>
      <c r="I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1433.95</v>
      </c>
      <c r="J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1370.56</v>
      </c>
      <c r="K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1495.46</v>
      </c>
      <c r="L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1561.96</v>
      </c>
      <c r="M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1580.54</v>
      </c>
      <c r="N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1556.12</v>
      </c>
      <c r="O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1544.0700000000002</v>
      </c>
      <c r="P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1515.6599999999999</v>
      </c>
      <c r="Q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1486.75</v>
      </c>
      <c r="R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1479.9499999999998</v>
      </c>
      <c r="S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1475.8899999999999</v>
      </c>
      <c r="T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1493.56</v>
      </c>
      <c r="U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1636.9899999999998</v>
      </c>
      <c r="V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1640.6299999999999</v>
      </c>
      <c r="W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1599.9499999999998</v>
      </c>
      <c r="X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1461.55</v>
      </c>
      <c r="Y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1498.0300000000002</v>
      </c>
    </row>
    <row r="564" spans="1:25" x14ac:dyDescent="0.2">
      <c r="A564" s="83">
        <f t="shared" si="14"/>
        <v>42245</v>
      </c>
      <c r="B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1422.1</v>
      </c>
      <c r="C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1378.5</v>
      </c>
      <c r="D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1350.17</v>
      </c>
      <c r="E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1342.4899999999998</v>
      </c>
      <c r="F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1335.9099999999999</v>
      </c>
      <c r="G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1313.65</v>
      </c>
      <c r="H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1336.5099999999998</v>
      </c>
      <c r="I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1368.56</v>
      </c>
      <c r="J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1480.62</v>
      </c>
      <c r="K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1383.13</v>
      </c>
      <c r="L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1425.19</v>
      </c>
      <c r="M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1429.84</v>
      </c>
      <c r="N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1405.9</v>
      </c>
      <c r="O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1396.4699999999998</v>
      </c>
      <c r="P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1390.78</v>
      </c>
      <c r="Q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1389.13</v>
      </c>
      <c r="R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1419.03</v>
      </c>
      <c r="S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1416.48</v>
      </c>
      <c r="T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1420.62</v>
      </c>
      <c r="U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1585.36</v>
      </c>
      <c r="V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1624.56</v>
      </c>
      <c r="W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1617.6799999999998</v>
      </c>
      <c r="X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1503.3899999999999</v>
      </c>
      <c r="Y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1361.94</v>
      </c>
    </row>
    <row r="565" spans="1:25" x14ac:dyDescent="0.2">
      <c r="A565" s="83">
        <f t="shared" si="14"/>
        <v>42246</v>
      </c>
      <c r="B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1436.09</v>
      </c>
      <c r="C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1373.51</v>
      </c>
      <c r="D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1343.2399999999998</v>
      </c>
      <c r="E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1332.63</v>
      </c>
      <c r="F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1329.7599999999998</v>
      </c>
      <c r="G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1303.81</v>
      </c>
      <c r="H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1313.83</v>
      </c>
      <c r="I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1323.35</v>
      </c>
      <c r="J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1392.19</v>
      </c>
      <c r="K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1321.8600000000001</v>
      </c>
      <c r="L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1371.65</v>
      </c>
      <c r="M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1402.27</v>
      </c>
      <c r="N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1390.9299999999998</v>
      </c>
      <c r="O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1381.96</v>
      </c>
      <c r="P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1379.19</v>
      </c>
      <c r="Q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1355.33</v>
      </c>
      <c r="R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1341.38</v>
      </c>
      <c r="S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1338.6599999999999</v>
      </c>
      <c r="T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1403.6999999999998</v>
      </c>
      <c r="U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1561.38</v>
      </c>
      <c r="V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1601.9799999999998</v>
      </c>
      <c r="W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1556.7399999999998</v>
      </c>
      <c r="X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1468.48</v>
      </c>
      <c r="Y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1350.1100000000001</v>
      </c>
    </row>
    <row r="566" spans="1:25" x14ac:dyDescent="0.2">
      <c r="A566" s="83">
        <f t="shared" si="14"/>
        <v>42247</v>
      </c>
      <c r="B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1416.27</v>
      </c>
      <c r="C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1364.87</v>
      </c>
      <c r="D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1343.7399999999998</v>
      </c>
      <c r="E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1328.29</v>
      </c>
      <c r="F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1329.1999999999998</v>
      </c>
      <c r="G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1323.33</v>
      </c>
      <c r="H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1341.53</v>
      </c>
      <c r="I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1414.21</v>
      </c>
      <c r="J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1365.42</v>
      </c>
      <c r="K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1469.29</v>
      </c>
      <c r="L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1494.38</v>
      </c>
      <c r="M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1487.44</v>
      </c>
      <c r="N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1467.67</v>
      </c>
      <c r="O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1460.6599999999999</v>
      </c>
      <c r="P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1437.17</v>
      </c>
      <c r="Q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1443.52</v>
      </c>
      <c r="R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1417.76</v>
      </c>
      <c r="S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1394.6799999999998</v>
      </c>
      <c r="T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1417.01</v>
      </c>
      <c r="U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1576.6899999999998</v>
      </c>
      <c r="V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1621.4099999999999</v>
      </c>
      <c r="W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1548.57</v>
      </c>
      <c r="X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1450.77</v>
      </c>
      <c r="Y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1493.07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159</v>
      </c>
      <c r="B568" s="82"/>
      <c r="C568" s="82"/>
      <c r="D568" s="82"/>
    </row>
    <row r="569" spans="1:25" ht="12.75" x14ac:dyDescent="0.2">
      <c r="A569" s="171" t="s">
        <v>49</v>
      </c>
      <c r="B569" s="182" t="s">
        <v>128</v>
      </c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4"/>
    </row>
    <row r="570" spans="1:25" ht="12.75" x14ac:dyDescent="0.2">
      <c r="A570" s="172"/>
      <c r="B570" s="185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7"/>
    </row>
    <row r="571" spans="1:25" ht="12.75" x14ac:dyDescent="0.2">
      <c r="A571" s="172"/>
      <c r="B571" s="174" t="s">
        <v>129</v>
      </c>
      <c r="C571" s="165" t="s">
        <v>130</v>
      </c>
      <c r="D571" s="165" t="s">
        <v>131</v>
      </c>
      <c r="E571" s="165" t="s">
        <v>132</v>
      </c>
      <c r="F571" s="165" t="s">
        <v>133</v>
      </c>
      <c r="G571" s="165" t="s">
        <v>134</v>
      </c>
      <c r="H571" s="165" t="s">
        <v>135</v>
      </c>
      <c r="I571" s="165" t="s">
        <v>136</v>
      </c>
      <c r="J571" s="165" t="s">
        <v>137</v>
      </c>
      <c r="K571" s="165" t="s">
        <v>138</v>
      </c>
      <c r="L571" s="165" t="s">
        <v>139</v>
      </c>
      <c r="M571" s="165" t="s">
        <v>140</v>
      </c>
      <c r="N571" s="176" t="s">
        <v>141</v>
      </c>
      <c r="O571" s="165" t="s">
        <v>142</v>
      </c>
      <c r="P571" s="165" t="s">
        <v>143</v>
      </c>
      <c r="Q571" s="165" t="s">
        <v>144</v>
      </c>
      <c r="R571" s="165" t="s">
        <v>145</v>
      </c>
      <c r="S571" s="165" t="s">
        <v>146</v>
      </c>
      <c r="T571" s="165" t="s">
        <v>147</v>
      </c>
      <c r="U571" s="165" t="s">
        <v>148</v>
      </c>
      <c r="V571" s="165" t="s">
        <v>149</v>
      </c>
      <c r="W571" s="165" t="s">
        <v>150</v>
      </c>
      <c r="X571" s="165" t="s">
        <v>151</v>
      </c>
      <c r="Y571" s="165" t="s">
        <v>152</v>
      </c>
    </row>
    <row r="572" spans="1:25" ht="12.75" x14ac:dyDescent="0.2">
      <c r="A572" s="173"/>
      <c r="B572" s="17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77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</row>
    <row r="573" spans="1:25" x14ac:dyDescent="0.2">
      <c r="A573" s="83">
        <f>A536</f>
        <v>42217</v>
      </c>
      <c r="B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1516.19</v>
      </c>
      <c r="C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1387.15</v>
      </c>
      <c r="D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1302.1500000000001</v>
      </c>
      <c r="E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1285.6599999999999</v>
      </c>
      <c r="F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1276.8499999999999</v>
      </c>
      <c r="G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1275.1199999999999</v>
      </c>
      <c r="H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1270.17</v>
      </c>
      <c r="I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1314.1999999999998</v>
      </c>
      <c r="J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1415.54</v>
      </c>
      <c r="K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1428.09</v>
      </c>
      <c r="L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1500.03</v>
      </c>
      <c r="M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1569.9499999999998</v>
      </c>
      <c r="N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1525.13</v>
      </c>
      <c r="O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1521.6799999999998</v>
      </c>
      <c r="P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1519.87</v>
      </c>
      <c r="Q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1556.44</v>
      </c>
      <c r="R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1497.67</v>
      </c>
      <c r="S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1520.79</v>
      </c>
      <c r="T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1497.75</v>
      </c>
      <c r="U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1549.4699999999998</v>
      </c>
      <c r="V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1583.1799999999998</v>
      </c>
      <c r="W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1627.87</v>
      </c>
      <c r="X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1562.35</v>
      </c>
      <c r="Y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1395.1399999999999</v>
      </c>
    </row>
    <row r="574" spans="1:25" x14ac:dyDescent="0.2">
      <c r="A574" s="83">
        <f>A573+1</f>
        <v>42218</v>
      </c>
      <c r="B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1440.52</v>
      </c>
      <c r="C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1317.55</v>
      </c>
      <c r="D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1292.3499999999999</v>
      </c>
      <c r="E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1282.02</v>
      </c>
      <c r="F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1260.9499999999998</v>
      </c>
      <c r="G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1246.5999999999999</v>
      </c>
      <c r="H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1269.5300000000002</v>
      </c>
      <c r="I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1295.48</v>
      </c>
      <c r="J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1384.46</v>
      </c>
      <c r="K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1362.63</v>
      </c>
      <c r="L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1460.1799999999998</v>
      </c>
      <c r="M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1473.08</v>
      </c>
      <c r="N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1484.26</v>
      </c>
      <c r="O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1469.42</v>
      </c>
      <c r="P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1471.4499999999998</v>
      </c>
      <c r="Q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1470.8899999999999</v>
      </c>
      <c r="R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1470.1999999999998</v>
      </c>
      <c r="S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1440.81</v>
      </c>
      <c r="T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1440.4899999999998</v>
      </c>
      <c r="U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1438.26</v>
      </c>
      <c r="V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1568.1799999999998</v>
      </c>
      <c r="W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1598.4299999999998</v>
      </c>
      <c r="X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1510.6999999999998</v>
      </c>
      <c r="Y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1399.08</v>
      </c>
    </row>
    <row r="575" spans="1:25" x14ac:dyDescent="0.2">
      <c r="A575" s="83">
        <f t="shared" ref="A575:A603" si="15">A574+1</f>
        <v>42219</v>
      </c>
      <c r="B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1376.8000000000002</v>
      </c>
      <c r="C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1302.6300000000001</v>
      </c>
      <c r="D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1275.9899999999998</v>
      </c>
      <c r="E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1261.8800000000001</v>
      </c>
      <c r="F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1249.72</v>
      </c>
      <c r="G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1251.04</v>
      </c>
      <c r="H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1265.96</v>
      </c>
      <c r="I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1384.98</v>
      </c>
      <c r="J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1331.03</v>
      </c>
      <c r="K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1469.73</v>
      </c>
      <c r="L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1577.6299999999999</v>
      </c>
      <c r="M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1595.35</v>
      </c>
      <c r="N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1576.84</v>
      </c>
      <c r="O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1567.9499999999998</v>
      </c>
      <c r="P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1565.4099999999999</v>
      </c>
      <c r="Q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1572.15</v>
      </c>
      <c r="R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1569.1100000000001</v>
      </c>
      <c r="S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1524.0300000000002</v>
      </c>
      <c r="T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1497.73</v>
      </c>
      <c r="U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1499.53</v>
      </c>
      <c r="V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1573.61</v>
      </c>
      <c r="W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1616.7499999999998</v>
      </c>
      <c r="X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1536.6100000000001</v>
      </c>
      <c r="Y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1619.3399999999997</v>
      </c>
    </row>
    <row r="576" spans="1:25" x14ac:dyDescent="0.2">
      <c r="A576" s="83">
        <f t="shared" si="15"/>
        <v>42220</v>
      </c>
      <c r="B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1373.08</v>
      </c>
      <c r="C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1258.02</v>
      </c>
      <c r="D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1233.57</v>
      </c>
      <c r="E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1225.4699999999998</v>
      </c>
      <c r="F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1220.53</v>
      </c>
      <c r="G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1222.31</v>
      </c>
      <c r="H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1226.5900000000001</v>
      </c>
      <c r="I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1324.3899999999999</v>
      </c>
      <c r="J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1310.5899999999999</v>
      </c>
      <c r="K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1475.56</v>
      </c>
      <c r="L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1539.4499999999998</v>
      </c>
      <c r="M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1578.98</v>
      </c>
      <c r="N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1544.06</v>
      </c>
      <c r="O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1538.75</v>
      </c>
      <c r="P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1541.1</v>
      </c>
      <c r="Q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1542.04</v>
      </c>
      <c r="R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1507.03</v>
      </c>
      <c r="S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1491.26</v>
      </c>
      <c r="T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1475.9099999999999</v>
      </c>
      <c r="U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1501.55</v>
      </c>
      <c r="V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1545.92</v>
      </c>
      <c r="W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1561.1399999999999</v>
      </c>
      <c r="X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1490.87</v>
      </c>
      <c r="Y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1604.9699999999998</v>
      </c>
    </row>
    <row r="577" spans="1:25" x14ac:dyDescent="0.2">
      <c r="A577" s="83">
        <f t="shared" si="15"/>
        <v>42221</v>
      </c>
      <c r="B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1532.7399999999998</v>
      </c>
      <c r="C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1346.76</v>
      </c>
      <c r="D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1297.47</v>
      </c>
      <c r="E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1279.44</v>
      </c>
      <c r="F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1256.55</v>
      </c>
      <c r="G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1253.6100000000001</v>
      </c>
      <c r="H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1290.73</v>
      </c>
      <c r="I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1366.31</v>
      </c>
      <c r="J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1363.1399999999999</v>
      </c>
      <c r="K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1525.24</v>
      </c>
      <c r="L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1600.0299999999997</v>
      </c>
      <c r="M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1673.6299999999999</v>
      </c>
      <c r="N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1674.83</v>
      </c>
      <c r="O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1674.6899999999998</v>
      </c>
      <c r="P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1695.61</v>
      </c>
      <c r="Q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1687.56</v>
      </c>
      <c r="R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1635.6999999999998</v>
      </c>
      <c r="S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1580.6299999999999</v>
      </c>
      <c r="T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1562.46</v>
      </c>
      <c r="U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1580.87</v>
      </c>
      <c r="V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1655.9699999999998</v>
      </c>
      <c r="W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1667.7899999999997</v>
      </c>
      <c r="X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1583.2199999999998</v>
      </c>
      <c r="Y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1683.4499999999998</v>
      </c>
    </row>
    <row r="578" spans="1:25" x14ac:dyDescent="0.2">
      <c r="A578" s="83">
        <f t="shared" si="15"/>
        <v>42222</v>
      </c>
      <c r="B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1565.6599999999999</v>
      </c>
      <c r="C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1325.8</v>
      </c>
      <c r="D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1309.99</v>
      </c>
      <c r="E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1306.94</v>
      </c>
      <c r="F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1282.6799999999998</v>
      </c>
      <c r="G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1270.3</v>
      </c>
      <c r="H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1313.4899999999998</v>
      </c>
      <c r="I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1411.75</v>
      </c>
      <c r="J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1352.81</v>
      </c>
      <c r="K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1525.79</v>
      </c>
      <c r="L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1603.61</v>
      </c>
      <c r="M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1624.1799999999998</v>
      </c>
      <c r="N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1603.6699999999998</v>
      </c>
      <c r="O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1622.2299999999998</v>
      </c>
      <c r="P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1636.1399999999999</v>
      </c>
      <c r="Q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1667.54</v>
      </c>
      <c r="R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1591.62</v>
      </c>
      <c r="S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1555.23</v>
      </c>
      <c r="T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1522.35</v>
      </c>
      <c r="U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1551.53</v>
      </c>
      <c r="V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1634.9899999999998</v>
      </c>
      <c r="W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1576.6</v>
      </c>
      <c r="X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1485.88</v>
      </c>
      <c r="Y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1627.0099999999998</v>
      </c>
    </row>
    <row r="579" spans="1:25" x14ac:dyDescent="0.2">
      <c r="A579" s="83">
        <f t="shared" si="15"/>
        <v>42223</v>
      </c>
      <c r="B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1483.81</v>
      </c>
      <c r="C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1331.77</v>
      </c>
      <c r="D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1312.77</v>
      </c>
      <c r="E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1301.1799999999998</v>
      </c>
      <c r="F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1294.4000000000001</v>
      </c>
      <c r="G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1283.17</v>
      </c>
      <c r="H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1305.26</v>
      </c>
      <c r="I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1398.6399999999999</v>
      </c>
      <c r="J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1346.0500000000002</v>
      </c>
      <c r="K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1539.69</v>
      </c>
      <c r="L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1605.1499999999999</v>
      </c>
      <c r="M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1622.8799999999999</v>
      </c>
      <c r="N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1600.0899999999997</v>
      </c>
      <c r="O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1654.07</v>
      </c>
      <c r="P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1653.77</v>
      </c>
      <c r="Q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1651.4199999999998</v>
      </c>
      <c r="R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1604.1599999999999</v>
      </c>
      <c r="S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1531.7599999999998</v>
      </c>
      <c r="T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1550.06</v>
      </c>
      <c r="U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1588.6999999999998</v>
      </c>
      <c r="V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1631.09</v>
      </c>
      <c r="W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1575.03</v>
      </c>
      <c r="X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1467.9299999999998</v>
      </c>
      <c r="Y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1603.4299999999998</v>
      </c>
    </row>
    <row r="580" spans="1:25" x14ac:dyDescent="0.2">
      <c r="A580" s="83">
        <f t="shared" si="15"/>
        <v>42224</v>
      </c>
      <c r="B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1435.29</v>
      </c>
      <c r="C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1331.77</v>
      </c>
      <c r="D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1304.06</v>
      </c>
      <c r="E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1295.51</v>
      </c>
      <c r="F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1282.17</v>
      </c>
      <c r="G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1256.9699999999998</v>
      </c>
      <c r="H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1294.6500000000001</v>
      </c>
      <c r="I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1397.6599999999999</v>
      </c>
      <c r="J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1586.9799999999998</v>
      </c>
      <c r="K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1510.07</v>
      </c>
      <c r="L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1559.3400000000001</v>
      </c>
      <c r="M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1577.27</v>
      </c>
      <c r="N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1577.3799999999999</v>
      </c>
      <c r="O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1571.0099999999998</v>
      </c>
      <c r="P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1553.4899999999998</v>
      </c>
      <c r="Q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1554.42</v>
      </c>
      <c r="R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1548.96</v>
      </c>
      <c r="S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1507.87</v>
      </c>
      <c r="T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1494.92</v>
      </c>
      <c r="U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1589.7299999999998</v>
      </c>
      <c r="V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1653.9699999999998</v>
      </c>
      <c r="W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1628.3799999999999</v>
      </c>
      <c r="X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1540.45</v>
      </c>
      <c r="Y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1376.1399999999999</v>
      </c>
    </row>
    <row r="581" spans="1:25" x14ac:dyDescent="0.2">
      <c r="A581" s="83">
        <f t="shared" si="15"/>
        <v>42225</v>
      </c>
      <c r="B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1459.51</v>
      </c>
      <c r="C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1351.4</v>
      </c>
      <c r="D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1308.77</v>
      </c>
      <c r="E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1307.0900000000001</v>
      </c>
      <c r="F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1290.0899999999999</v>
      </c>
      <c r="G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1272.52</v>
      </c>
      <c r="H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1302.53</v>
      </c>
      <c r="I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1347.04</v>
      </c>
      <c r="J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1486.01</v>
      </c>
      <c r="K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1383.9699999999998</v>
      </c>
      <c r="L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1464.54</v>
      </c>
      <c r="M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1498.4099999999999</v>
      </c>
      <c r="N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1475.54</v>
      </c>
      <c r="O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1477.1</v>
      </c>
      <c r="P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1483.4499999999998</v>
      </c>
      <c r="Q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1485.83</v>
      </c>
      <c r="R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1497.98</v>
      </c>
      <c r="S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1480.5</v>
      </c>
      <c r="T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1456.6999999999998</v>
      </c>
      <c r="U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1566.73</v>
      </c>
      <c r="V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1609.36</v>
      </c>
      <c r="W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1610.3899999999999</v>
      </c>
      <c r="X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1496.06</v>
      </c>
      <c r="Y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1343.71</v>
      </c>
    </row>
    <row r="582" spans="1:25" x14ac:dyDescent="0.2">
      <c r="A582" s="83">
        <f t="shared" si="15"/>
        <v>42226</v>
      </c>
      <c r="B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1424</v>
      </c>
      <c r="C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1329.75</v>
      </c>
      <c r="D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1308.7799999999997</v>
      </c>
      <c r="E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1293.2199999999998</v>
      </c>
      <c r="F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1263.7599999999998</v>
      </c>
      <c r="G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1259.08</v>
      </c>
      <c r="H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1305.1599999999999</v>
      </c>
      <c r="I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1406.8</v>
      </c>
      <c r="J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1335.17</v>
      </c>
      <c r="K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1528.62</v>
      </c>
      <c r="L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1597.7299999999998</v>
      </c>
      <c r="M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1626.9699999999998</v>
      </c>
      <c r="N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1593.7499999999998</v>
      </c>
      <c r="O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1728.4299999999998</v>
      </c>
      <c r="P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1750.58</v>
      </c>
      <c r="Q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1830.9199999999998</v>
      </c>
      <c r="R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1674.9499999999998</v>
      </c>
      <c r="S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1577.11</v>
      </c>
      <c r="T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1485.69</v>
      </c>
      <c r="U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1565.03</v>
      </c>
      <c r="V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1616.1399999999999</v>
      </c>
      <c r="W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1536.4499999999998</v>
      </c>
      <c r="X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1399.1599999999999</v>
      </c>
      <c r="Y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1566.4099999999999</v>
      </c>
    </row>
    <row r="583" spans="1:25" x14ac:dyDescent="0.2">
      <c r="A583" s="83">
        <f t="shared" si="15"/>
        <v>42227</v>
      </c>
      <c r="B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1569.8</v>
      </c>
      <c r="C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1349.06</v>
      </c>
      <c r="D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1314.37</v>
      </c>
      <c r="E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1293.33</v>
      </c>
      <c r="F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1270.1500000000001</v>
      </c>
      <c r="G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1260.46</v>
      </c>
      <c r="H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1301.7199999999998</v>
      </c>
      <c r="I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1393.33</v>
      </c>
      <c r="J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1334.62</v>
      </c>
      <c r="K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1606.5199999999998</v>
      </c>
      <c r="L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1702.7299999999998</v>
      </c>
      <c r="M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1720.33</v>
      </c>
      <c r="N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1610.5199999999998</v>
      </c>
      <c r="O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1629.58</v>
      </c>
      <c r="P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1931.04</v>
      </c>
      <c r="Q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1784.6399999999999</v>
      </c>
      <c r="R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1582.36</v>
      </c>
      <c r="S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1536.4099999999999</v>
      </c>
      <c r="T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1494.06</v>
      </c>
      <c r="U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1577.6799999999998</v>
      </c>
      <c r="V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1622.0299999999997</v>
      </c>
      <c r="W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1547.6</v>
      </c>
      <c r="X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1406.9499999999998</v>
      </c>
      <c r="Y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1563.4</v>
      </c>
    </row>
    <row r="584" spans="1:25" x14ac:dyDescent="0.2">
      <c r="A584" s="83">
        <f t="shared" si="15"/>
        <v>42228</v>
      </c>
      <c r="B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1361.49</v>
      </c>
      <c r="C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1310.6799999999998</v>
      </c>
      <c r="D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1285.03</v>
      </c>
      <c r="E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1271.82</v>
      </c>
      <c r="F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1259</v>
      </c>
      <c r="G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1251.5900000000001</v>
      </c>
      <c r="H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1291.92</v>
      </c>
      <c r="I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1367.19</v>
      </c>
      <c r="J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1254.6599999999999</v>
      </c>
      <c r="K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1421.27</v>
      </c>
      <c r="L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1463.67</v>
      </c>
      <c r="M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1470.98</v>
      </c>
      <c r="N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1490.71</v>
      </c>
      <c r="O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1514.07</v>
      </c>
      <c r="P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1496.88</v>
      </c>
      <c r="Q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1493.94</v>
      </c>
      <c r="R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1457.7199999999998</v>
      </c>
      <c r="S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1452.11</v>
      </c>
      <c r="T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1447.92</v>
      </c>
      <c r="U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1555.94</v>
      </c>
      <c r="V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1559.23</v>
      </c>
      <c r="W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1550.58</v>
      </c>
      <c r="X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1471.67</v>
      </c>
      <c r="Y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1582.7399999999998</v>
      </c>
    </row>
    <row r="585" spans="1:25" x14ac:dyDescent="0.2">
      <c r="A585" s="83">
        <f t="shared" si="15"/>
        <v>42229</v>
      </c>
      <c r="B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1358.28</v>
      </c>
      <c r="C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1297.1599999999999</v>
      </c>
      <c r="D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1279.17</v>
      </c>
      <c r="E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1262.5</v>
      </c>
      <c r="F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1249.4899999999998</v>
      </c>
      <c r="G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1246.83</v>
      </c>
      <c r="H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1279.33</v>
      </c>
      <c r="I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1387.4299999999998</v>
      </c>
      <c r="J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1297.05</v>
      </c>
      <c r="K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1451.52</v>
      </c>
      <c r="L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1518.2199999999998</v>
      </c>
      <c r="M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1559.1599999999999</v>
      </c>
      <c r="N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1528.81</v>
      </c>
      <c r="O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1533.8200000000002</v>
      </c>
      <c r="P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1540.53</v>
      </c>
      <c r="Q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1545.65</v>
      </c>
      <c r="R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1497.27</v>
      </c>
      <c r="S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1476.6</v>
      </c>
      <c r="T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1449.54</v>
      </c>
      <c r="U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1552.1100000000001</v>
      </c>
      <c r="V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1609.6699999999998</v>
      </c>
      <c r="W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1570.8400000000001</v>
      </c>
      <c r="X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1482.7599999999998</v>
      </c>
      <c r="Y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1506.6299999999999</v>
      </c>
    </row>
    <row r="586" spans="1:25" x14ac:dyDescent="0.2">
      <c r="A586" s="83">
        <f t="shared" si="15"/>
        <v>42230</v>
      </c>
      <c r="B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1349.13</v>
      </c>
      <c r="C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1297.92</v>
      </c>
      <c r="D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1284.03</v>
      </c>
      <c r="E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1269.79</v>
      </c>
      <c r="F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1249.6399999999999</v>
      </c>
      <c r="G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1250.52</v>
      </c>
      <c r="H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1286.79</v>
      </c>
      <c r="I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1374.71</v>
      </c>
      <c r="J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1318.83</v>
      </c>
      <c r="K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1472.8899999999999</v>
      </c>
      <c r="L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1514.7</v>
      </c>
      <c r="M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1541.47</v>
      </c>
      <c r="N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1531.52</v>
      </c>
      <c r="O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1572.77</v>
      </c>
      <c r="P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1584.6499999999999</v>
      </c>
      <c r="Q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1591.7299999999998</v>
      </c>
      <c r="R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1539.82</v>
      </c>
      <c r="S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1500.26</v>
      </c>
      <c r="T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1471.94</v>
      </c>
      <c r="U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1547.67</v>
      </c>
      <c r="V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1639.36</v>
      </c>
      <c r="W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1591.4899999999998</v>
      </c>
      <c r="X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1478.82</v>
      </c>
      <c r="Y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1552.28</v>
      </c>
    </row>
    <row r="587" spans="1:25" x14ac:dyDescent="0.2">
      <c r="A587" s="83">
        <f t="shared" si="15"/>
        <v>42231</v>
      </c>
      <c r="B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1485.0900000000001</v>
      </c>
      <c r="C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1409.29</v>
      </c>
      <c r="D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1351.8400000000001</v>
      </c>
      <c r="E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1334.01</v>
      </c>
      <c r="F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1313.8600000000001</v>
      </c>
      <c r="G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1298.3699999999999</v>
      </c>
      <c r="H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1308.94</v>
      </c>
      <c r="I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1375.1100000000001</v>
      </c>
      <c r="J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1532.6799999999998</v>
      </c>
      <c r="K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1551.7199999999998</v>
      </c>
      <c r="L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1637.1399999999999</v>
      </c>
      <c r="M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1697.1899999999998</v>
      </c>
      <c r="N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1672.5399999999997</v>
      </c>
      <c r="O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1699.6299999999999</v>
      </c>
      <c r="P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1712.34</v>
      </c>
      <c r="Q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1668.7699999999998</v>
      </c>
      <c r="R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1650.6299999999999</v>
      </c>
      <c r="S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1640.9299999999998</v>
      </c>
      <c r="T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1620.36</v>
      </c>
      <c r="U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1674.2299999999998</v>
      </c>
      <c r="V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1757.54</v>
      </c>
      <c r="W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1703.12</v>
      </c>
      <c r="X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1627.6299999999999</v>
      </c>
      <c r="Y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1454.6</v>
      </c>
    </row>
    <row r="588" spans="1:25" x14ac:dyDescent="0.2">
      <c r="A588" s="83">
        <f t="shared" si="15"/>
        <v>42232</v>
      </c>
      <c r="B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1377.37</v>
      </c>
      <c r="C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1301.07</v>
      </c>
      <c r="D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1277.9499999999998</v>
      </c>
      <c r="E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1259.17</v>
      </c>
      <c r="F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1249.2199999999998</v>
      </c>
      <c r="G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1240.0700000000002</v>
      </c>
      <c r="H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1239</v>
      </c>
      <c r="I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1247.1100000000001</v>
      </c>
      <c r="J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1339.96</v>
      </c>
      <c r="K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1334.98</v>
      </c>
      <c r="L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1423.5</v>
      </c>
      <c r="M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1401.65</v>
      </c>
      <c r="N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1424.32</v>
      </c>
      <c r="O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1431.08</v>
      </c>
      <c r="P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1416.5</v>
      </c>
      <c r="Q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1424.32</v>
      </c>
      <c r="R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1422.9499999999998</v>
      </c>
      <c r="S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1393.6</v>
      </c>
      <c r="T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1399.24</v>
      </c>
      <c r="U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1490.1999999999998</v>
      </c>
      <c r="V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1621.6799999999998</v>
      </c>
      <c r="W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1552.4099999999999</v>
      </c>
      <c r="X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1473.56</v>
      </c>
      <c r="Y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1302.3800000000001</v>
      </c>
    </row>
    <row r="589" spans="1:25" x14ac:dyDescent="0.2">
      <c r="A589" s="83">
        <f t="shared" si="15"/>
        <v>42233</v>
      </c>
      <c r="B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1396.5</v>
      </c>
      <c r="C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1312.1</v>
      </c>
      <c r="D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1295.3600000000001</v>
      </c>
      <c r="E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1285.69</v>
      </c>
      <c r="F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1265.48</v>
      </c>
      <c r="G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1269.5300000000002</v>
      </c>
      <c r="H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1294.3800000000001</v>
      </c>
      <c r="I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1363.8</v>
      </c>
      <c r="J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1329.65</v>
      </c>
      <c r="K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1484.6399999999999</v>
      </c>
      <c r="L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1570.26</v>
      </c>
      <c r="M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1590.1799999999998</v>
      </c>
      <c r="N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1556.3899999999999</v>
      </c>
      <c r="O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1572.85</v>
      </c>
      <c r="P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1579.5199999999998</v>
      </c>
      <c r="Q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1563.85</v>
      </c>
      <c r="R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1523.56</v>
      </c>
      <c r="S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1520.46</v>
      </c>
      <c r="T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1479.21</v>
      </c>
      <c r="U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1556.83</v>
      </c>
      <c r="V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1654.87</v>
      </c>
      <c r="W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1612.6899999999998</v>
      </c>
      <c r="X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1489.4699999999998</v>
      </c>
      <c r="Y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1556.2199999999998</v>
      </c>
    </row>
    <row r="590" spans="1:25" x14ac:dyDescent="0.2">
      <c r="A590" s="83">
        <f t="shared" si="15"/>
        <v>42234</v>
      </c>
      <c r="B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1365.3200000000002</v>
      </c>
      <c r="C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1308.06</v>
      </c>
      <c r="D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1294.3699999999999</v>
      </c>
      <c r="E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1289.5099999999998</v>
      </c>
      <c r="F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1265.7599999999998</v>
      </c>
      <c r="G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1268.6999999999998</v>
      </c>
      <c r="H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1288.83</v>
      </c>
      <c r="I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1376.6999999999998</v>
      </c>
      <c r="J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1333.6599999999999</v>
      </c>
      <c r="K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1477.9099999999999</v>
      </c>
      <c r="L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1552.17</v>
      </c>
      <c r="M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1558.1399999999999</v>
      </c>
      <c r="N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1532.4</v>
      </c>
      <c r="O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1547.83</v>
      </c>
      <c r="P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1555.9</v>
      </c>
      <c r="Q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1544.78</v>
      </c>
      <c r="R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1506.5</v>
      </c>
      <c r="S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1505.7599999999998</v>
      </c>
      <c r="T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1481.4</v>
      </c>
      <c r="U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1542.51</v>
      </c>
      <c r="V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1624.7099999999998</v>
      </c>
      <c r="W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1594.4199999999998</v>
      </c>
      <c r="X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1491.5700000000002</v>
      </c>
      <c r="Y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1540.1999999999998</v>
      </c>
    </row>
    <row r="591" spans="1:25" x14ac:dyDescent="0.2">
      <c r="A591" s="83">
        <f t="shared" si="15"/>
        <v>42235</v>
      </c>
      <c r="B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1355.5900000000001</v>
      </c>
      <c r="C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1306.33</v>
      </c>
      <c r="D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1271.52</v>
      </c>
      <c r="E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1259.0500000000002</v>
      </c>
      <c r="F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1233.1300000000001</v>
      </c>
      <c r="G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1253.47</v>
      </c>
      <c r="H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1287.5</v>
      </c>
      <c r="I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1371.13</v>
      </c>
      <c r="J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1323.1599999999999</v>
      </c>
      <c r="K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1477.08</v>
      </c>
      <c r="L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1522.38</v>
      </c>
      <c r="M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1532.17</v>
      </c>
      <c r="N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1533.27</v>
      </c>
      <c r="O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1548.67</v>
      </c>
      <c r="P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1557.4699999999998</v>
      </c>
      <c r="Q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1557.07</v>
      </c>
      <c r="R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1506.8400000000001</v>
      </c>
      <c r="S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1508.04</v>
      </c>
      <c r="T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1478.63</v>
      </c>
      <c r="U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1543.46</v>
      </c>
      <c r="V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1628.4599999999998</v>
      </c>
      <c r="W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1598.3799999999999</v>
      </c>
      <c r="X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1485.69</v>
      </c>
      <c r="Y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1540.75</v>
      </c>
    </row>
    <row r="592" spans="1:25" x14ac:dyDescent="0.2">
      <c r="A592" s="83">
        <f t="shared" si="15"/>
        <v>42236</v>
      </c>
      <c r="B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1367.28</v>
      </c>
      <c r="C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1321.87</v>
      </c>
      <c r="D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1294.74</v>
      </c>
      <c r="E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1274.3400000000001</v>
      </c>
      <c r="F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1260.04</v>
      </c>
      <c r="G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1266.97</v>
      </c>
      <c r="H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1296.69</v>
      </c>
      <c r="I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1373.98</v>
      </c>
      <c r="J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1392.57</v>
      </c>
      <c r="K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1510.69</v>
      </c>
      <c r="L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1540.38</v>
      </c>
      <c r="M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1553.8000000000002</v>
      </c>
      <c r="N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1541.8600000000001</v>
      </c>
      <c r="O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1535.15</v>
      </c>
      <c r="P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1538.52</v>
      </c>
      <c r="Q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1529.54</v>
      </c>
      <c r="R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1516.12</v>
      </c>
      <c r="S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1513.75</v>
      </c>
      <c r="T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1533.97</v>
      </c>
      <c r="U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1586.4499999999998</v>
      </c>
      <c r="V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1642.7699999999998</v>
      </c>
      <c r="W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1604.85</v>
      </c>
      <c r="X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1486.29</v>
      </c>
      <c r="Y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1632.1599999999999</v>
      </c>
    </row>
    <row r="593" spans="1:25" x14ac:dyDescent="0.2">
      <c r="A593" s="83">
        <f t="shared" si="15"/>
        <v>42237</v>
      </c>
      <c r="B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1361.85</v>
      </c>
      <c r="C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1314.21</v>
      </c>
      <c r="D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1291.73</v>
      </c>
      <c r="E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1277.52</v>
      </c>
      <c r="F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1262.9499999999998</v>
      </c>
      <c r="G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1267.9499999999998</v>
      </c>
      <c r="H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1295.69</v>
      </c>
      <c r="I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1375.37</v>
      </c>
      <c r="J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1360.1399999999999</v>
      </c>
      <c r="K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1514.76</v>
      </c>
      <c r="L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1552.7799999999997</v>
      </c>
      <c r="M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1565.44</v>
      </c>
      <c r="N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1566.1999999999998</v>
      </c>
      <c r="O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1569.53</v>
      </c>
      <c r="P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1548.06</v>
      </c>
      <c r="Q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1545.4499999999998</v>
      </c>
      <c r="R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1508.8200000000002</v>
      </c>
      <c r="S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1492.4</v>
      </c>
      <c r="T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1475.6799999999998</v>
      </c>
      <c r="U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1580.06</v>
      </c>
      <c r="V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1626.9499999999998</v>
      </c>
      <c r="W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1608.7599999999998</v>
      </c>
      <c r="X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1456.0099999999998</v>
      </c>
      <c r="Y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1533.52</v>
      </c>
    </row>
    <row r="594" spans="1:25" x14ac:dyDescent="0.2">
      <c r="A594" s="83">
        <f t="shared" si="15"/>
        <v>42238</v>
      </c>
      <c r="B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1457.6399999999999</v>
      </c>
      <c r="C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1380.65</v>
      </c>
      <c r="D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1345.09</v>
      </c>
      <c r="E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1341.43</v>
      </c>
      <c r="F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1303.6300000000001</v>
      </c>
      <c r="G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1286.73</v>
      </c>
      <c r="H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1308.01</v>
      </c>
      <c r="I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1365.4</v>
      </c>
      <c r="J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1593.09</v>
      </c>
      <c r="K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1488.9</v>
      </c>
      <c r="L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1529.51</v>
      </c>
      <c r="M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1544.98</v>
      </c>
      <c r="N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1551.94</v>
      </c>
      <c r="O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1554.24</v>
      </c>
      <c r="P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1559.11</v>
      </c>
      <c r="Q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1547.8600000000001</v>
      </c>
      <c r="R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1391.31</v>
      </c>
      <c r="S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1537.06</v>
      </c>
      <c r="T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1544.9</v>
      </c>
      <c r="U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1645.7099999999998</v>
      </c>
      <c r="V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1653.9599999999998</v>
      </c>
      <c r="W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1672.4899999999998</v>
      </c>
      <c r="X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1528.92</v>
      </c>
      <c r="Y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1410.9</v>
      </c>
    </row>
    <row r="595" spans="1:25" x14ac:dyDescent="0.2">
      <c r="A595" s="83">
        <f t="shared" si="15"/>
        <v>42239</v>
      </c>
      <c r="B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1434.6999999999998</v>
      </c>
      <c r="C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1346.42</v>
      </c>
      <c r="D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1303.6799999999998</v>
      </c>
      <c r="E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1290.3799999999999</v>
      </c>
      <c r="F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1271.3399999999999</v>
      </c>
      <c r="G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1246.9299999999998</v>
      </c>
      <c r="H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1263.6999999999998</v>
      </c>
      <c r="I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1305</v>
      </c>
      <c r="J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1430.54</v>
      </c>
      <c r="K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1397.21</v>
      </c>
      <c r="L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1429.85</v>
      </c>
      <c r="M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1447.88</v>
      </c>
      <c r="N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1457.79</v>
      </c>
      <c r="O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1461.15</v>
      </c>
      <c r="P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1460.9699999999998</v>
      </c>
      <c r="Q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1437.47</v>
      </c>
      <c r="R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1317.3400000000001</v>
      </c>
      <c r="S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1427.77</v>
      </c>
      <c r="T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1450.48</v>
      </c>
      <c r="U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1534.01</v>
      </c>
      <c r="V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1572.35</v>
      </c>
      <c r="W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1541.2399999999998</v>
      </c>
      <c r="X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1449.4299999999998</v>
      </c>
      <c r="Y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1325.7199999999998</v>
      </c>
    </row>
    <row r="596" spans="1:25" x14ac:dyDescent="0.2">
      <c r="A596" s="83">
        <f t="shared" si="15"/>
        <v>42240</v>
      </c>
      <c r="B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1351.92</v>
      </c>
      <c r="C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1315.27</v>
      </c>
      <c r="D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1271.3599999999999</v>
      </c>
      <c r="E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1265.5999999999999</v>
      </c>
      <c r="F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1261.81</v>
      </c>
      <c r="G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1255.78</v>
      </c>
      <c r="H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1283.4699999999998</v>
      </c>
      <c r="I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1353.4499999999998</v>
      </c>
      <c r="J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1355.8200000000002</v>
      </c>
      <c r="K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1456.7199999999998</v>
      </c>
      <c r="L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1472.3200000000002</v>
      </c>
      <c r="M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1475.8899999999999</v>
      </c>
      <c r="N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1440.17</v>
      </c>
      <c r="O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1445.42</v>
      </c>
      <c r="P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1430.9899999999998</v>
      </c>
      <c r="Q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1417.1999999999998</v>
      </c>
      <c r="R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1394.48</v>
      </c>
      <c r="S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1391.79</v>
      </c>
      <c r="T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1417.38</v>
      </c>
      <c r="U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1519.43</v>
      </c>
      <c r="V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1559.37</v>
      </c>
      <c r="W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1521.5</v>
      </c>
      <c r="X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1417.99</v>
      </c>
      <c r="Y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1506.46</v>
      </c>
    </row>
    <row r="597" spans="1:25" x14ac:dyDescent="0.2">
      <c r="A597" s="83">
        <f t="shared" si="15"/>
        <v>42241</v>
      </c>
      <c r="B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1349.59</v>
      </c>
      <c r="C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1297.92</v>
      </c>
      <c r="D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1277.6100000000001</v>
      </c>
      <c r="E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1268.4499999999998</v>
      </c>
      <c r="F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1262.99</v>
      </c>
      <c r="G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1257.9499999999998</v>
      </c>
      <c r="H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1286.67</v>
      </c>
      <c r="I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1373.17</v>
      </c>
      <c r="J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1333.7599999999998</v>
      </c>
      <c r="K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1413.33</v>
      </c>
      <c r="L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1454.3400000000001</v>
      </c>
      <c r="M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1454.7199999999998</v>
      </c>
      <c r="N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1410.1999999999998</v>
      </c>
      <c r="O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1409.42</v>
      </c>
      <c r="P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1395.31</v>
      </c>
      <c r="Q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1395.4299999999998</v>
      </c>
      <c r="R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1393.32</v>
      </c>
      <c r="S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1390.9499999999998</v>
      </c>
      <c r="T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1415.9299999999998</v>
      </c>
      <c r="U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1518.6799999999998</v>
      </c>
      <c r="V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1561.5700000000002</v>
      </c>
      <c r="W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1529.29</v>
      </c>
      <c r="X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1395.06</v>
      </c>
      <c r="Y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1574.32</v>
      </c>
    </row>
    <row r="598" spans="1:25" x14ac:dyDescent="0.2">
      <c r="A598" s="83">
        <f t="shared" si="15"/>
        <v>42242</v>
      </c>
      <c r="B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1311.98</v>
      </c>
      <c r="C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1256.56</v>
      </c>
      <c r="D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1229.1199999999999</v>
      </c>
      <c r="E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1228.42</v>
      </c>
      <c r="F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1176.06</v>
      </c>
      <c r="G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1231.6999999999998</v>
      </c>
      <c r="H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1256.71</v>
      </c>
      <c r="I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1310.1799999999998</v>
      </c>
      <c r="J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1251.3</v>
      </c>
      <c r="K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1337.63</v>
      </c>
      <c r="L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1385.17</v>
      </c>
      <c r="M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1408.1</v>
      </c>
      <c r="N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1369.9</v>
      </c>
      <c r="O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1358.2199999999998</v>
      </c>
      <c r="P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1354.6799999999998</v>
      </c>
      <c r="Q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1346.3899999999999</v>
      </c>
      <c r="R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1349.1100000000001</v>
      </c>
      <c r="S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1348.49</v>
      </c>
      <c r="T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1358.04</v>
      </c>
      <c r="U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1469.17</v>
      </c>
      <c r="V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1486.53</v>
      </c>
      <c r="W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1443.54</v>
      </c>
      <c r="X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1343.09</v>
      </c>
      <c r="Y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1420.17</v>
      </c>
    </row>
    <row r="599" spans="1:25" x14ac:dyDescent="0.2">
      <c r="A599" s="83">
        <f t="shared" si="15"/>
        <v>42243</v>
      </c>
      <c r="B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1327.61</v>
      </c>
      <c r="C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1287.27</v>
      </c>
      <c r="D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1259.9699999999998</v>
      </c>
      <c r="E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1254.82</v>
      </c>
      <c r="F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1256.49</v>
      </c>
      <c r="G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1256.1500000000001</v>
      </c>
      <c r="H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1280.55</v>
      </c>
      <c r="I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1333.25</v>
      </c>
      <c r="J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1293.27</v>
      </c>
      <c r="K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1395.6999999999998</v>
      </c>
      <c r="L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1420.28</v>
      </c>
      <c r="M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1462.33</v>
      </c>
      <c r="N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1433.31</v>
      </c>
      <c r="O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1444.56</v>
      </c>
      <c r="P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1431.69</v>
      </c>
      <c r="Q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1431.5</v>
      </c>
      <c r="R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1403.4</v>
      </c>
      <c r="S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1429.88</v>
      </c>
      <c r="T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1482.9899999999998</v>
      </c>
      <c r="U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1559.62</v>
      </c>
      <c r="V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1551.79</v>
      </c>
      <c r="W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1519.05</v>
      </c>
      <c r="X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1392.9899999999998</v>
      </c>
      <c r="Y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1445.33</v>
      </c>
    </row>
    <row r="600" spans="1:25" x14ac:dyDescent="0.2">
      <c r="A600" s="83">
        <f t="shared" si="15"/>
        <v>42244</v>
      </c>
      <c r="B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1312.07</v>
      </c>
      <c r="C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1270.3399999999999</v>
      </c>
      <c r="D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1249.6100000000001</v>
      </c>
      <c r="E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1245.69</v>
      </c>
      <c r="F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1244.8899999999999</v>
      </c>
      <c r="G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1247.9499999999998</v>
      </c>
      <c r="H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1282.32</v>
      </c>
      <c r="I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1359.42</v>
      </c>
      <c r="J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1301.4000000000001</v>
      </c>
      <c r="K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1415.71</v>
      </c>
      <c r="L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1476.57</v>
      </c>
      <c r="M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1493.5900000000001</v>
      </c>
      <c r="N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1471.2399999999998</v>
      </c>
      <c r="O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1460.2</v>
      </c>
      <c r="P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1434.2</v>
      </c>
      <c r="Q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1407.74</v>
      </c>
      <c r="R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1401.52</v>
      </c>
      <c r="S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1397.8000000000002</v>
      </c>
      <c r="T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1413.9699999999998</v>
      </c>
      <c r="U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1545.25</v>
      </c>
      <c r="V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1548.58</v>
      </c>
      <c r="W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1511.35</v>
      </c>
      <c r="X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1384.6799999999998</v>
      </c>
      <c r="Y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1418.0700000000002</v>
      </c>
    </row>
    <row r="601" spans="1:25" x14ac:dyDescent="0.2">
      <c r="A601" s="83">
        <f t="shared" si="15"/>
        <v>42245</v>
      </c>
      <c r="B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1348.57</v>
      </c>
      <c r="C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1308.67</v>
      </c>
      <c r="D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1282.7399999999998</v>
      </c>
      <c r="E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1275.71</v>
      </c>
      <c r="F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1269.68</v>
      </c>
      <c r="G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1249.31</v>
      </c>
      <c r="H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1270.23</v>
      </c>
      <c r="I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1299.57</v>
      </c>
      <c r="J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1402.13</v>
      </c>
      <c r="K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1312.9</v>
      </c>
      <c r="L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1351.4</v>
      </c>
      <c r="M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1355.65</v>
      </c>
      <c r="N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1333.7399999999998</v>
      </c>
      <c r="O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1325.1100000000001</v>
      </c>
      <c r="P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1319.9</v>
      </c>
      <c r="Q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1318.4</v>
      </c>
      <c r="R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1345.76</v>
      </c>
      <c r="S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1343.4299999999998</v>
      </c>
      <c r="T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1347.21</v>
      </c>
      <c r="U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1497.9899999999998</v>
      </c>
      <c r="V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1533.87</v>
      </c>
      <c r="W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1527.58</v>
      </c>
      <c r="X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1422.97</v>
      </c>
      <c r="Y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1293.5</v>
      </c>
    </row>
    <row r="602" spans="1:25" x14ac:dyDescent="0.2">
      <c r="A602" s="83">
        <f t="shared" si="15"/>
        <v>42246</v>
      </c>
      <c r="B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1361.37</v>
      </c>
      <c r="C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1304.0999999999999</v>
      </c>
      <c r="D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1276.3899999999999</v>
      </c>
      <c r="E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1266.6799999999998</v>
      </c>
      <c r="F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1264.06</v>
      </c>
      <c r="G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1240.3</v>
      </c>
      <c r="H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1249.4699999999998</v>
      </c>
      <c r="I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1258.19</v>
      </c>
      <c r="J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1321.19</v>
      </c>
      <c r="K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1256.82</v>
      </c>
      <c r="L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1302.4000000000001</v>
      </c>
      <c r="M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1330.42</v>
      </c>
      <c r="N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1320.04</v>
      </c>
      <c r="O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1311.83</v>
      </c>
      <c r="P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1309.3</v>
      </c>
      <c r="Q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1287.4499999999998</v>
      </c>
      <c r="R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1274.69</v>
      </c>
      <c r="S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1272.1999999999998</v>
      </c>
      <c r="T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1331.73</v>
      </c>
      <c r="U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1476.04</v>
      </c>
      <c r="V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1513.21</v>
      </c>
      <c r="W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1471.8</v>
      </c>
      <c r="X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1391.0099999999998</v>
      </c>
      <c r="Y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1282.6799999999998</v>
      </c>
    </row>
    <row r="603" spans="1:25" x14ac:dyDescent="0.2">
      <c r="A603" s="83">
        <f t="shared" si="15"/>
        <v>42247</v>
      </c>
      <c r="B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1343.23</v>
      </c>
      <c r="C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1296.1799999999998</v>
      </c>
      <c r="D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1276.8499999999999</v>
      </c>
      <c r="E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1262.71</v>
      </c>
      <c r="F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1263.54</v>
      </c>
      <c r="G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1258.17</v>
      </c>
      <c r="H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1274.82</v>
      </c>
      <c r="I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1341.35</v>
      </c>
      <c r="J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1296.69</v>
      </c>
      <c r="K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1391.76</v>
      </c>
      <c r="L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1414.7199999999998</v>
      </c>
      <c r="M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1408.37</v>
      </c>
      <c r="N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1390.28</v>
      </c>
      <c r="O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1383.8600000000001</v>
      </c>
      <c r="P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1362.3600000000001</v>
      </c>
      <c r="Q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1368.17</v>
      </c>
      <c r="R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1344.6</v>
      </c>
      <c r="S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1323.47</v>
      </c>
      <c r="T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1343.9099999999999</v>
      </c>
      <c r="U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1490.05</v>
      </c>
      <c r="V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1530.99</v>
      </c>
      <c r="W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1464.32</v>
      </c>
      <c r="X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1374.81</v>
      </c>
      <c r="Y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1413.53</v>
      </c>
    </row>
    <row r="605" spans="1:25" x14ac:dyDescent="0.2">
      <c r="A605" s="169" t="s">
        <v>165</v>
      </c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70" t="s">
        <v>5</v>
      </c>
      <c r="O605" s="170"/>
      <c r="P605" s="170" t="s">
        <v>162</v>
      </c>
      <c r="Q605" s="170"/>
      <c r="R605" s="170" t="s">
        <v>163</v>
      </c>
      <c r="S605" s="170"/>
      <c r="T605" s="170" t="s">
        <v>164</v>
      </c>
      <c r="U605" s="170"/>
      <c r="V605" s="92"/>
      <c r="W605" s="92"/>
      <c r="X605" s="92"/>
      <c r="Y605" s="92"/>
    </row>
    <row r="606" spans="1:25" ht="59.25" customHeight="1" x14ac:dyDescent="0.25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70"/>
      <c r="O606" s="170"/>
      <c r="P606" s="170"/>
      <c r="Q606" s="170"/>
      <c r="R606" s="170"/>
      <c r="S606" s="170"/>
      <c r="T606" s="170"/>
      <c r="U606" s="170"/>
    </row>
    <row r="607" spans="1:25" x14ac:dyDescent="0.25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7">
        <f>'Расчет сбытовых надбавок'!D3034+АТС!$B$24</f>
        <v>450148.5</v>
      </c>
      <c r="O607" s="168"/>
      <c r="P607" s="167">
        <f>'Расчет сбытовых надбавок'!E3034+АТС!$B$24</f>
        <v>439512.02</v>
      </c>
      <c r="Q607" s="168"/>
      <c r="R607" s="167">
        <f>'Расчет сбытовых надбавок'!F3034+АТС!$B$24</f>
        <v>401075.64</v>
      </c>
      <c r="S607" s="168"/>
      <c r="T607" s="167">
        <f>'Расчет сбытовых надбавок'!G3034+АТС!$B$24</f>
        <v>367087.25</v>
      </c>
      <c r="U607" s="168"/>
    </row>
    <row r="608" spans="1:25" x14ac:dyDescent="0.25">
      <c r="A608" s="191"/>
      <c r="B608" s="191"/>
      <c r="C608" s="191"/>
      <c r="D608" s="191"/>
      <c r="E608" s="191"/>
      <c r="F608" s="188"/>
      <c r="G608" s="188"/>
      <c r="H608" s="188"/>
      <c r="I608" s="188"/>
      <c r="J608" s="188"/>
      <c r="K608" s="188"/>
      <c r="L608" s="188"/>
      <c r="M608" s="188"/>
    </row>
    <row r="609" spans="1:21" x14ac:dyDescent="0.25">
      <c r="A609" s="194" t="s">
        <v>166</v>
      </c>
      <c r="B609" s="195"/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6"/>
      <c r="N609" s="203" t="s">
        <v>97</v>
      </c>
      <c r="O609" s="203"/>
      <c r="P609" s="203"/>
      <c r="Q609" s="203"/>
      <c r="R609" s="203"/>
      <c r="S609" s="203"/>
      <c r="T609" s="203"/>
      <c r="U609" s="203"/>
    </row>
    <row r="610" spans="1:21" x14ac:dyDescent="0.25">
      <c r="A610" s="197"/>
      <c r="B610" s="198"/>
      <c r="C610" s="198"/>
      <c r="D610" s="198"/>
      <c r="E610" s="198"/>
      <c r="F610" s="198"/>
      <c r="G610" s="198"/>
      <c r="H610" s="198"/>
      <c r="I610" s="198"/>
      <c r="J610" s="198"/>
      <c r="K610" s="198"/>
      <c r="L610" s="198"/>
      <c r="M610" s="199"/>
      <c r="N610" s="192" t="s">
        <v>0</v>
      </c>
      <c r="O610" s="192"/>
      <c r="P610" s="192" t="s">
        <v>1</v>
      </c>
      <c r="Q610" s="192"/>
      <c r="R610" s="192" t="s">
        <v>2</v>
      </c>
      <c r="S610" s="192"/>
      <c r="T610" s="192" t="s">
        <v>3</v>
      </c>
      <c r="U610" s="192"/>
    </row>
    <row r="611" spans="1:21" x14ac:dyDescent="0.25">
      <c r="A611" s="200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2"/>
      <c r="N611" s="193">
        <f>'РСТ РСО-А'!K8</f>
        <v>1052790.3700000001</v>
      </c>
      <c r="O611" s="193"/>
      <c r="P611" s="193">
        <f>'РСТ РСО-А'!L8</f>
        <v>1650885.36</v>
      </c>
      <c r="Q611" s="193"/>
      <c r="R611" s="167">
        <f>'РСТ РСО-А'!M8</f>
        <v>1153676.05</v>
      </c>
      <c r="S611" s="168"/>
      <c r="T611" s="167">
        <f>'РСТ РСО-А'!N8</f>
        <v>1336282.3600000001</v>
      </c>
      <c r="U611" s="168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J888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8" t="s">
        <v>172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</row>
    <row r="2" spans="1:27" ht="18.75" customHeight="1" x14ac:dyDescent="0.2">
      <c r="A2" s="179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августе 2015 г.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</row>
    <row r="3" spans="1:27" ht="39.75" customHeight="1" x14ac:dyDescent="0.2">
      <c r="A3" s="180" t="s">
        <v>115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</row>
    <row r="4" spans="1:27" ht="25.5" customHeight="1" x14ac:dyDescent="0.2">
      <c r="A4" s="181" t="s">
        <v>54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71" t="s">
        <v>49</v>
      </c>
      <c r="B11" s="182" t="s">
        <v>128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4"/>
    </row>
    <row r="12" spans="1:27" ht="12.75" x14ac:dyDescent="0.2">
      <c r="A12" s="172"/>
      <c r="B12" s="185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7"/>
    </row>
    <row r="13" spans="1:27" ht="12.75" customHeight="1" x14ac:dyDescent="0.2">
      <c r="A13" s="172"/>
      <c r="B13" s="174" t="s">
        <v>129</v>
      </c>
      <c r="C13" s="165" t="s">
        <v>130</v>
      </c>
      <c r="D13" s="165" t="s">
        <v>131</v>
      </c>
      <c r="E13" s="165" t="s">
        <v>132</v>
      </c>
      <c r="F13" s="165" t="s">
        <v>133</v>
      </c>
      <c r="G13" s="165" t="s">
        <v>134</v>
      </c>
      <c r="H13" s="165" t="s">
        <v>135</v>
      </c>
      <c r="I13" s="165" t="s">
        <v>136</v>
      </c>
      <c r="J13" s="165" t="s">
        <v>137</v>
      </c>
      <c r="K13" s="165" t="s">
        <v>138</v>
      </c>
      <c r="L13" s="165" t="s">
        <v>139</v>
      </c>
      <c r="M13" s="165" t="s">
        <v>140</v>
      </c>
      <c r="N13" s="176" t="s">
        <v>141</v>
      </c>
      <c r="O13" s="165" t="s">
        <v>142</v>
      </c>
      <c r="P13" s="165" t="s">
        <v>143</v>
      </c>
      <c r="Q13" s="165" t="s">
        <v>144</v>
      </c>
      <c r="R13" s="165" t="s">
        <v>145</v>
      </c>
      <c r="S13" s="165" t="s">
        <v>146</v>
      </c>
      <c r="T13" s="165" t="s">
        <v>147</v>
      </c>
      <c r="U13" s="165" t="s">
        <v>148</v>
      </c>
      <c r="V13" s="165" t="s">
        <v>149</v>
      </c>
      <c r="W13" s="165" t="s">
        <v>150</v>
      </c>
      <c r="X13" s="165" t="s">
        <v>151</v>
      </c>
      <c r="Y13" s="165" t="s">
        <v>152</v>
      </c>
    </row>
    <row r="14" spans="1:27" ht="11.25" customHeight="1" x14ac:dyDescent="0.2">
      <c r="A14" s="173"/>
      <c r="B14" s="175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7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4.25" customHeight="1" x14ac:dyDescent="0.2">
      <c r="A15" s="83">
        <f>АТС!A41</f>
        <v>42217</v>
      </c>
      <c r="B15" s="87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2791.81</v>
      </c>
      <c r="C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2633.58</v>
      </c>
      <c r="D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2529.35</v>
      </c>
      <c r="E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2509.12</v>
      </c>
      <c r="F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2498.3200000000002</v>
      </c>
      <c r="G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2496.2000000000003</v>
      </c>
      <c r="H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2490.12</v>
      </c>
      <c r="I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2544.12</v>
      </c>
      <c r="J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2668.3900000000003</v>
      </c>
      <c r="K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2683.7799999999997</v>
      </c>
      <c r="L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2771.99</v>
      </c>
      <c r="M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2857.74</v>
      </c>
      <c r="N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2802.77</v>
      </c>
      <c r="O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2798.54</v>
      </c>
      <c r="P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2796.33</v>
      </c>
      <c r="Q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2841.17</v>
      </c>
      <c r="R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2769.1</v>
      </c>
      <c r="S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2797.46</v>
      </c>
      <c r="T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2769.2</v>
      </c>
      <c r="U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2832.62</v>
      </c>
      <c r="V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2873.96</v>
      </c>
      <c r="W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2928.76</v>
      </c>
      <c r="X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2848.42</v>
      </c>
      <c r="Y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2643.38</v>
      </c>
      <c r="AA15" s="84"/>
    </row>
    <row r="16" spans="1:27" x14ac:dyDescent="0.2">
      <c r="A16" s="83">
        <f>A15+1</f>
        <v>42218</v>
      </c>
      <c r="B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2699.0299999999997</v>
      </c>
      <c r="C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2548.2200000000003</v>
      </c>
      <c r="D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2517.33</v>
      </c>
      <c r="E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2504.66</v>
      </c>
      <c r="F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2478.8200000000002</v>
      </c>
      <c r="G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2461.2200000000003</v>
      </c>
      <c r="H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2489.35</v>
      </c>
      <c r="I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2521.17</v>
      </c>
      <c r="J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2630.28</v>
      </c>
      <c r="K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2603.5</v>
      </c>
      <c r="L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2723.13</v>
      </c>
      <c r="M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2738.95</v>
      </c>
      <c r="N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2752.66</v>
      </c>
      <c r="O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2734.46</v>
      </c>
      <c r="P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2736.96</v>
      </c>
      <c r="Q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2736.27</v>
      </c>
      <c r="R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2735.42</v>
      </c>
      <c r="S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2699.38</v>
      </c>
      <c r="T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2698.98</v>
      </c>
      <c r="U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2696.25</v>
      </c>
      <c r="V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2855.5699999999997</v>
      </c>
      <c r="W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2892.67</v>
      </c>
      <c r="X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2785.08</v>
      </c>
      <c r="Y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2648.2000000000003</v>
      </c>
    </row>
    <row r="17" spans="1:25" x14ac:dyDescent="0.2">
      <c r="A17" s="83">
        <f t="shared" ref="A17:A45" si="0">A16+1</f>
        <v>42219</v>
      </c>
      <c r="B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2620.88</v>
      </c>
      <c r="C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2529.9300000000003</v>
      </c>
      <c r="D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2497.2600000000002</v>
      </c>
      <c r="E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2479.9700000000003</v>
      </c>
      <c r="F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2465.0600000000004</v>
      </c>
      <c r="G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2466.6600000000003</v>
      </c>
      <c r="H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2484.96</v>
      </c>
      <c r="I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2630.91</v>
      </c>
      <c r="J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2564.75</v>
      </c>
      <c r="K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2734.84</v>
      </c>
      <c r="L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2867.15</v>
      </c>
      <c r="M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2888.89</v>
      </c>
      <c r="N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2866.19</v>
      </c>
      <c r="O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2855.29</v>
      </c>
      <c r="P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2852.17</v>
      </c>
      <c r="Q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2860.44</v>
      </c>
      <c r="R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2856.71</v>
      </c>
      <c r="S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2801.43</v>
      </c>
      <c r="T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2769.17</v>
      </c>
      <c r="U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2771.39</v>
      </c>
      <c r="V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2862.23</v>
      </c>
      <c r="W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2915.12</v>
      </c>
      <c r="X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2816.85</v>
      </c>
      <c r="Y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2918.3</v>
      </c>
    </row>
    <row r="18" spans="1:25" x14ac:dyDescent="0.2">
      <c r="A18" s="83">
        <f t="shared" si="0"/>
        <v>42220</v>
      </c>
      <c r="B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2616.3200000000002</v>
      </c>
      <c r="C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2475.23</v>
      </c>
      <c r="D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2445.25</v>
      </c>
      <c r="E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2435.3100000000004</v>
      </c>
      <c r="F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2429.2600000000002</v>
      </c>
      <c r="G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2431.44</v>
      </c>
      <c r="H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2436.69</v>
      </c>
      <c r="I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2556.62</v>
      </c>
      <c r="J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2539.69</v>
      </c>
      <c r="K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2741.99</v>
      </c>
      <c r="L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2820.33</v>
      </c>
      <c r="M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2868.8199999999997</v>
      </c>
      <c r="N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2825.99</v>
      </c>
      <c r="O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2819.4700000000003</v>
      </c>
      <c r="P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2822.37</v>
      </c>
      <c r="Q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2823.51</v>
      </c>
      <c r="R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2780.58</v>
      </c>
      <c r="S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2761.25</v>
      </c>
      <c r="T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2742.42</v>
      </c>
      <c r="U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2773.86</v>
      </c>
      <c r="V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2828.2799999999997</v>
      </c>
      <c r="W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2846.94</v>
      </c>
      <c r="X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2760.77</v>
      </c>
      <c r="Y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2900.68</v>
      </c>
    </row>
    <row r="19" spans="1:25" x14ac:dyDescent="0.2">
      <c r="A19" s="83">
        <f t="shared" si="0"/>
        <v>42221</v>
      </c>
      <c r="B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2812.11</v>
      </c>
      <c r="C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2584.0500000000002</v>
      </c>
      <c r="D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2523.61</v>
      </c>
      <c r="E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2501.4900000000002</v>
      </c>
      <c r="F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2473.42</v>
      </c>
      <c r="G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2469.8200000000002</v>
      </c>
      <c r="H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2515.34</v>
      </c>
      <c r="I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2608.02</v>
      </c>
      <c r="J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2604.1400000000003</v>
      </c>
      <c r="K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2802.91</v>
      </c>
      <c r="L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2894.63</v>
      </c>
      <c r="M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2984.88</v>
      </c>
      <c r="N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2986.34</v>
      </c>
      <c r="O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2986.17</v>
      </c>
      <c r="P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3011.83</v>
      </c>
      <c r="Q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3001.96</v>
      </c>
      <c r="R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2938.37</v>
      </c>
      <c r="S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2870.83</v>
      </c>
      <c r="T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2848.56</v>
      </c>
      <c r="U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2871.13</v>
      </c>
      <c r="V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2963.2200000000003</v>
      </c>
      <c r="W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2977.71</v>
      </c>
      <c r="X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2874.01</v>
      </c>
      <c r="Y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2996.92</v>
      </c>
    </row>
    <row r="20" spans="1:25" x14ac:dyDescent="0.2">
      <c r="A20" s="83">
        <f t="shared" si="0"/>
        <v>42222</v>
      </c>
      <c r="B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2852.48</v>
      </c>
      <c r="C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2558.3500000000004</v>
      </c>
      <c r="D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2538.96</v>
      </c>
      <c r="E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2535.2200000000003</v>
      </c>
      <c r="F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2505.4700000000003</v>
      </c>
      <c r="G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2490.29</v>
      </c>
      <c r="H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2543.2400000000002</v>
      </c>
      <c r="I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2663.75</v>
      </c>
      <c r="J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2591.4700000000003</v>
      </c>
      <c r="K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2803.59</v>
      </c>
      <c r="L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2899.02</v>
      </c>
      <c r="M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2924.24</v>
      </c>
      <c r="N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2899.09</v>
      </c>
      <c r="O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2921.85</v>
      </c>
      <c r="P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2938.91</v>
      </c>
      <c r="Q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2977.42</v>
      </c>
      <c r="R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2884.3199999999997</v>
      </c>
      <c r="S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2839.69</v>
      </c>
      <c r="T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2799.37</v>
      </c>
      <c r="U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2835.15</v>
      </c>
      <c r="V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2937.5</v>
      </c>
      <c r="W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2865.9</v>
      </c>
      <c r="X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2754.64</v>
      </c>
      <c r="Y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2927.71</v>
      </c>
    </row>
    <row r="21" spans="1:25" x14ac:dyDescent="0.2">
      <c r="A21" s="83">
        <f t="shared" si="0"/>
        <v>42223</v>
      </c>
      <c r="B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2752.11</v>
      </c>
      <c r="C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2565.67</v>
      </c>
      <c r="D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2542.37</v>
      </c>
      <c r="E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2528.15</v>
      </c>
      <c r="F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2519.84</v>
      </c>
      <c r="G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2506.0700000000002</v>
      </c>
      <c r="H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2533.1600000000003</v>
      </c>
      <c r="I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2647.67</v>
      </c>
      <c r="J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2583.1800000000003</v>
      </c>
      <c r="K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2820.63</v>
      </c>
      <c r="L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2900.91</v>
      </c>
      <c r="M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2922.6400000000003</v>
      </c>
      <c r="N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2894.7</v>
      </c>
      <c r="O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2960.9</v>
      </c>
      <c r="P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2960.5299999999997</v>
      </c>
      <c r="Q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2957.64</v>
      </c>
      <c r="R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2899.69</v>
      </c>
      <c r="S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2810.91</v>
      </c>
      <c r="T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2833.35</v>
      </c>
      <c r="U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2880.74</v>
      </c>
      <c r="V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2932.71</v>
      </c>
      <c r="W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2863.96</v>
      </c>
      <c r="X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2732.64</v>
      </c>
      <c r="Y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2898.79</v>
      </c>
    </row>
    <row r="22" spans="1:25" x14ac:dyDescent="0.2">
      <c r="A22" s="83">
        <f t="shared" si="0"/>
        <v>42224</v>
      </c>
      <c r="B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2692.61</v>
      </c>
      <c r="C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2565.67</v>
      </c>
      <c r="D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2531.69</v>
      </c>
      <c r="E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2521.2000000000003</v>
      </c>
      <c r="F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2504.85</v>
      </c>
      <c r="G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2473.94</v>
      </c>
      <c r="H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2520.15</v>
      </c>
      <c r="I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2646.4700000000003</v>
      </c>
      <c r="J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2878.62</v>
      </c>
      <c r="K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2784.31</v>
      </c>
      <c r="L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2844.7200000000003</v>
      </c>
      <c r="M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2866.71</v>
      </c>
      <c r="N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2866.8599999999997</v>
      </c>
      <c r="O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2859.04</v>
      </c>
      <c r="P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2837.56</v>
      </c>
      <c r="Q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2838.7</v>
      </c>
      <c r="R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2832</v>
      </c>
      <c r="S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2781.61</v>
      </c>
      <c r="T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2765.73</v>
      </c>
      <c r="U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2881.99</v>
      </c>
      <c r="V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2960.77</v>
      </c>
      <c r="W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2929.39</v>
      </c>
      <c r="X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2821.56</v>
      </c>
      <c r="Y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2620.08</v>
      </c>
    </row>
    <row r="23" spans="1:25" x14ac:dyDescent="0.2">
      <c r="A23" s="83">
        <f t="shared" si="0"/>
        <v>42225</v>
      </c>
      <c r="B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2722.31</v>
      </c>
      <c r="C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2589.7400000000002</v>
      </c>
      <c r="D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2537.46</v>
      </c>
      <c r="E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2535.4</v>
      </c>
      <c r="F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2514.5500000000002</v>
      </c>
      <c r="G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2493.0100000000002</v>
      </c>
      <c r="H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2529.81</v>
      </c>
      <c r="I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2584.3900000000003</v>
      </c>
      <c r="J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2754.8</v>
      </c>
      <c r="K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2629.6800000000003</v>
      </c>
      <c r="L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2728.48</v>
      </c>
      <c r="M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2770.01</v>
      </c>
      <c r="N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2741.96</v>
      </c>
      <c r="O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2743.88</v>
      </c>
      <c r="P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2751.67</v>
      </c>
      <c r="Q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2754.59</v>
      </c>
      <c r="R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2769.48</v>
      </c>
      <c r="S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2748.04</v>
      </c>
      <c r="T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2718.86</v>
      </c>
      <c r="U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2853.79</v>
      </c>
      <c r="V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2906.07</v>
      </c>
      <c r="W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2907.3199999999997</v>
      </c>
      <c r="X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2767.13</v>
      </c>
      <c r="Y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2580.31</v>
      </c>
    </row>
    <row r="24" spans="1:25" x14ac:dyDescent="0.2">
      <c r="A24" s="83">
        <f t="shared" si="0"/>
        <v>42226</v>
      </c>
      <c r="B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2678.77</v>
      </c>
      <c r="C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2563.19</v>
      </c>
      <c r="D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2537.4700000000003</v>
      </c>
      <c r="E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2518.3900000000003</v>
      </c>
      <c r="F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2482.2600000000002</v>
      </c>
      <c r="G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2476.52</v>
      </c>
      <c r="H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2533.0300000000002</v>
      </c>
      <c r="I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2657.67</v>
      </c>
      <c r="J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2569.83</v>
      </c>
      <c r="K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2807.06</v>
      </c>
      <c r="L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2891.81</v>
      </c>
      <c r="M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2927.66</v>
      </c>
      <c r="N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2886.93</v>
      </c>
      <c r="O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3052.08</v>
      </c>
      <c r="P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3079.24</v>
      </c>
      <c r="Q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3177.76</v>
      </c>
      <c r="R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2986.5</v>
      </c>
      <c r="S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2866.52</v>
      </c>
      <c r="T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2754.42</v>
      </c>
      <c r="U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2851.71</v>
      </c>
      <c r="V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2914.38</v>
      </c>
      <c r="W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2816.65</v>
      </c>
      <c r="X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2648.3</v>
      </c>
      <c r="Y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2853.4</v>
      </c>
    </row>
    <row r="25" spans="1:25" x14ac:dyDescent="0.2">
      <c r="A25" s="83">
        <f t="shared" si="0"/>
        <v>42227</v>
      </c>
      <c r="B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2857.56</v>
      </c>
      <c r="C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2586.87</v>
      </c>
      <c r="D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2544.33</v>
      </c>
      <c r="E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2518.5300000000002</v>
      </c>
      <c r="F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2490.11</v>
      </c>
      <c r="G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2478.2200000000003</v>
      </c>
      <c r="H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2528.81</v>
      </c>
      <c r="I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2641.15</v>
      </c>
      <c r="J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2569.1600000000003</v>
      </c>
      <c r="K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2902.58</v>
      </c>
      <c r="L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3020.56</v>
      </c>
      <c r="M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3042.15</v>
      </c>
      <c r="N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2907.49</v>
      </c>
      <c r="O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2930.87</v>
      </c>
      <c r="P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3300.5299999999997</v>
      </c>
      <c r="Q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3121.01</v>
      </c>
      <c r="R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2872.96</v>
      </c>
      <c r="S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2816.6099999999997</v>
      </c>
      <c r="T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2764.67</v>
      </c>
      <c r="U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2867.2200000000003</v>
      </c>
      <c r="V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2921.6</v>
      </c>
      <c r="W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2830.34</v>
      </c>
      <c r="X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2657.8500000000004</v>
      </c>
      <c r="Y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2849.7</v>
      </c>
    </row>
    <row r="26" spans="1:25" x14ac:dyDescent="0.2">
      <c r="A26" s="83">
        <f t="shared" si="0"/>
        <v>42228</v>
      </c>
      <c r="B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2602.11</v>
      </c>
      <c r="C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2539.8000000000002</v>
      </c>
      <c r="D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2508.3500000000004</v>
      </c>
      <c r="E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2492.15</v>
      </c>
      <c r="F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2476.42</v>
      </c>
      <c r="G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2467.34</v>
      </c>
      <c r="H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2516.8000000000002</v>
      </c>
      <c r="I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2609.1000000000004</v>
      </c>
      <c r="J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2471.11</v>
      </c>
      <c r="K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2675.41</v>
      </c>
      <c r="L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2727.41</v>
      </c>
      <c r="M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2736.38</v>
      </c>
      <c r="N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2760.57</v>
      </c>
      <c r="O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2789.2200000000003</v>
      </c>
      <c r="P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2768.13</v>
      </c>
      <c r="Q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2764.5299999999997</v>
      </c>
      <c r="R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2720.11</v>
      </c>
      <c r="S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2713.23</v>
      </c>
      <c r="T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2708.1</v>
      </c>
      <c r="U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2840.56</v>
      </c>
      <c r="V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2844.6</v>
      </c>
      <c r="W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2833.99</v>
      </c>
      <c r="X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2737.2200000000003</v>
      </c>
      <c r="Y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2873.4300000000003</v>
      </c>
    </row>
    <row r="27" spans="1:25" x14ac:dyDescent="0.2">
      <c r="A27" s="83">
        <f t="shared" si="0"/>
        <v>42229</v>
      </c>
      <c r="B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2598.17</v>
      </c>
      <c r="C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2523.23</v>
      </c>
      <c r="D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2501.17</v>
      </c>
      <c r="E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2480.73</v>
      </c>
      <c r="F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2464.77</v>
      </c>
      <c r="G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2461.5</v>
      </c>
      <c r="H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2501.36</v>
      </c>
      <c r="I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2633.91</v>
      </c>
      <c r="J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2523.09</v>
      </c>
      <c r="K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2712.51</v>
      </c>
      <c r="L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2794.31</v>
      </c>
      <c r="M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2844.51</v>
      </c>
      <c r="N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2807.29</v>
      </c>
      <c r="O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2813.44</v>
      </c>
      <c r="P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2821.66</v>
      </c>
      <c r="Q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2827.94</v>
      </c>
      <c r="R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2768.6099999999997</v>
      </c>
      <c r="S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2743.26</v>
      </c>
      <c r="T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2710.08</v>
      </c>
      <c r="U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2835.87</v>
      </c>
      <c r="V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2906.45</v>
      </c>
      <c r="W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2858.83</v>
      </c>
      <c r="X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2750.8199999999997</v>
      </c>
      <c r="Y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2780.09</v>
      </c>
    </row>
    <row r="28" spans="1:25" x14ac:dyDescent="0.2">
      <c r="A28" s="83">
        <f t="shared" si="0"/>
        <v>42230</v>
      </c>
      <c r="B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2586.96</v>
      </c>
      <c r="C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2524.1600000000003</v>
      </c>
      <c r="D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2507.12</v>
      </c>
      <c r="E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2489.66</v>
      </c>
      <c r="F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2464.96</v>
      </c>
      <c r="G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2466.0300000000002</v>
      </c>
      <c r="H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2510.5</v>
      </c>
      <c r="I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2618.33</v>
      </c>
      <c r="J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2549.8000000000002</v>
      </c>
      <c r="K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2738.7200000000003</v>
      </c>
      <c r="L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2789.99</v>
      </c>
      <c r="M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2822.82</v>
      </c>
      <c r="N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2810.62</v>
      </c>
      <c r="O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2861.2</v>
      </c>
      <c r="P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2875.77</v>
      </c>
      <c r="Q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2884.44</v>
      </c>
      <c r="R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2820.79</v>
      </c>
      <c r="S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2772.2799999999997</v>
      </c>
      <c r="T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2737.55</v>
      </c>
      <c r="U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2830.42</v>
      </c>
      <c r="V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2942.8599999999997</v>
      </c>
      <c r="W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2884.15</v>
      </c>
      <c r="X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2745.98</v>
      </c>
      <c r="Y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2836.08</v>
      </c>
    </row>
    <row r="29" spans="1:25" x14ac:dyDescent="0.2">
      <c r="A29" s="83">
        <f t="shared" si="0"/>
        <v>42231</v>
      </c>
      <c r="B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2753.67</v>
      </c>
      <c r="C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2660.73</v>
      </c>
      <c r="D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2590.27</v>
      </c>
      <c r="E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2568.4100000000003</v>
      </c>
      <c r="F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2543.71</v>
      </c>
      <c r="G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2524.71</v>
      </c>
      <c r="H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2537.67</v>
      </c>
      <c r="I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2618.8100000000004</v>
      </c>
      <c r="J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2812.04</v>
      </c>
      <c r="K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2835.39</v>
      </c>
      <c r="L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2940.13</v>
      </c>
      <c r="M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3013.77</v>
      </c>
      <c r="N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2983.54</v>
      </c>
      <c r="O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3016.76</v>
      </c>
      <c r="P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3032.34</v>
      </c>
      <c r="Q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2978.92</v>
      </c>
      <c r="R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2956.6800000000003</v>
      </c>
      <c r="S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2944.77</v>
      </c>
      <c r="T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2919.55</v>
      </c>
      <c r="U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2985.61</v>
      </c>
      <c r="V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3087.7799999999997</v>
      </c>
      <c r="W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3021.04</v>
      </c>
      <c r="X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2928.4700000000003</v>
      </c>
      <c r="Y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2716.29</v>
      </c>
    </row>
    <row r="30" spans="1:25" x14ac:dyDescent="0.2">
      <c r="A30" s="83">
        <f t="shared" si="0"/>
        <v>42232</v>
      </c>
      <c r="B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2621.59</v>
      </c>
      <c r="C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2528.02</v>
      </c>
      <c r="D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2499.67</v>
      </c>
      <c r="E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2476.6400000000003</v>
      </c>
      <c r="F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2464.44</v>
      </c>
      <c r="G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2453.2200000000003</v>
      </c>
      <c r="H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2451.91</v>
      </c>
      <c r="I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2461.85</v>
      </c>
      <c r="J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2575.71</v>
      </c>
      <c r="K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2569.61</v>
      </c>
      <c r="L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2678.15</v>
      </c>
      <c r="M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2651.36</v>
      </c>
      <c r="N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2679.15</v>
      </c>
      <c r="O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2687.45</v>
      </c>
      <c r="P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2669.5699999999997</v>
      </c>
      <c r="Q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2679.15</v>
      </c>
      <c r="R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2677.4700000000003</v>
      </c>
      <c r="S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2641.4900000000002</v>
      </c>
      <c r="T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2648.4</v>
      </c>
      <c r="U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2759.95</v>
      </c>
      <c r="V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2921.18</v>
      </c>
      <c r="W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2836.23</v>
      </c>
      <c r="X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2739.54</v>
      </c>
      <c r="Y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2529.63</v>
      </c>
    </row>
    <row r="31" spans="1:25" x14ac:dyDescent="0.2">
      <c r="A31" s="83">
        <f t="shared" si="0"/>
        <v>42233</v>
      </c>
      <c r="B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2645.04</v>
      </c>
      <c r="C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2541.5500000000002</v>
      </c>
      <c r="D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2521.0100000000002</v>
      </c>
      <c r="E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2509.1600000000003</v>
      </c>
      <c r="F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2484.38</v>
      </c>
      <c r="G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2489.35</v>
      </c>
      <c r="H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2519.81</v>
      </c>
      <c r="I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2604.94</v>
      </c>
      <c r="J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2563.06</v>
      </c>
      <c r="K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2753.12</v>
      </c>
      <c r="L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2858.12</v>
      </c>
      <c r="M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2882.54</v>
      </c>
      <c r="N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2841.1099999999997</v>
      </c>
      <c r="O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2861.3</v>
      </c>
      <c r="P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2869.48</v>
      </c>
      <c r="Q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2850.25</v>
      </c>
      <c r="R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2800.85</v>
      </c>
      <c r="S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2797.05</v>
      </c>
      <c r="T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2746.46</v>
      </c>
      <c r="U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2841.65</v>
      </c>
      <c r="V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2961.87</v>
      </c>
      <c r="W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2910.15</v>
      </c>
      <c r="X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2759.05</v>
      </c>
      <c r="Y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2840.9</v>
      </c>
    </row>
    <row r="32" spans="1:25" x14ac:dyDescent="0.2">
      <c r="A32" s="83">
        <f t="shared" si="0"/>
        <v>42234</v>
      </c>
      <c r="B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2606.8000000000002</v>
      </c>
      <c r="C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2536.59</v>
      </c>
      <c r="D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2519.8000000000002</v>
      </c>
      <c r="E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2513.85</v>
      </c>
      <c r="F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2484.7200000000003</v>
      </c>
      <c r="G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2488.33</v>
      </c>
      <c r="H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2513.0100000000002</v>
      </c>
      <c r="I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2620.77</v>
      </c>
      <c r="J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2567.98</v>
      </c>
      <c r="K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2744.87</v>
      </c>
      <c r="L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2835.94</v>
      </c>
      <c r="M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2843.26</v>
      </c>
      <c r="N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2811.69</v>
      </c>
      <c r="O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2830.62</v>
      </c>
      <c r="P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2840.51</v>
      </c>
      <c r="Q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2826.88</v>
      </c>
      <c r="R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2779.94</v>
      </c>
      <c r="S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2779.02</v>
      </c>
      <c r="T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2749.16</v>
      </c>
      <c r="U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2824.09</v>
      </c>
      <c r="V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2924.89</v>
      </c>
      <c r="W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2887.75</v>
      </c>
      <c r="X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2761.63</v>
      </c>
      <c r="Y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2821.25</v>
      </c>
    </row>
    <row r="33" spans="1:25" x14ac:dyDescent="0.2">
      <c r="A33" s="83">
        <f t="shared" si="0"/>
        <v>42235</v>
      </c>
      <c r="B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2594.87</v>
      </c>
      <c r="C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2534.4700000000003</v>
      </c>
      <c r="D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2491.79</v>
      </c>
      <c r="E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2476.5</v>
      </c>
      <c r="F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2444.7000000000003</v>
      </c>
      <c r="G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2469.65</v>
      </c>
      <c r="H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2511.38</v>
      </c>
      <c r="I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2613.9300000000003</v>
      </c>
      <c r="J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2555.11</v>
      </c>
      <c r="K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2743.85</v>
      </c>
      <c r="L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2799.4</v>
      </c>
      <c r="M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2811.41</v>
      </c>
      <c r="N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2812.76</v>
      </c>
      <c r="O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2831.65</v>
      </c>
      <c r="P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2842.44</v>
      </c>
      <c r="Q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2841.94</v>
      </c>
      <c r="R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2780.35</v>
      </c>
      <c r="S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2781.83</v>
      </c>
      <c r="T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2745.76</v>
      </c>
      <c r="U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2825.26</v>
      </c>
      <c r="V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2929.48</v>
      </c>
      <c r="W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2892.6</v>
      </c>
      <c r="X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2754.42</v>
      </c>
      <c r="Y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2821.9300000000003</v>
      </c>
    </row>
    <row r="34" spans="1:25" x14ac:dyDescent="0.2">
      <c r="A34" s="83">
        <f t="shared" si="0"/>
        <v>42236</v>
      </c>
      <c r="B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2609.2200000000003</v>
      </c>
      <c r="C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2553.5300000000002</v>
      </c>
      <c r="D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2520.25</v>
      </c>
      <c r="E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2495.2400000000002</v>
      </c>
      <c r="F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2477.71</v>
      </c>
      <c r="G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2486.1999999999998</v>
      </c>
      <c r="H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2522.65</v>
      </c>
      <c r="I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2617.42</v>
      </c>
      <c r="J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2640.2200000000003</v>
      </c>
      <c r="K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2785.07</v>
      </c>
      <c r="L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2821.48</v>
      </c>
      <c r="M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2837.94</v>
      </c>
      <c r="N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2823.3</v>
      </c>
      <c r="O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2815.06</v>
      </c>
      <c r="P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2819.19</v>
      </c>
      <c r="Q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2808.19</v>
      </c>
      <c r="R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2791.73</v>
      </c>
      <c r="S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2788.82</v>
      </c>
      <c r="T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2813.62</v>
      </c>
      <c r="U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2877.9700000000003</v>
      </c>
      <c r="V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2947.0299999999997</v>
      </c>
      <c r="W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2900.54</v>
      </c>
      <c r="X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2755.15</v>
      </c>
      <c r="Y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2934.0299999999997</v>
      </c>
    </row>
    <row r="35" spans="1:25" x14ac:dyDescent="0.2">
      <c r="A35" s="83">
        <f t="shared" si="0"/>
        <v>42237</v>
      </c>
      <c r="B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2602.56</v>
      </c>
      <c r="C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2544.13</v>
      </c>
      <c r="D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2516.5700000000002</v>
      </c>
      <c r="E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2499.13</v>
      </c>
      <c r="F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2481.2800000000002</v>
      </c>
      <c r="G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2487.4</v>
      </c>
      <c r="H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2521.42</v>
      </c>
      <c r="I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2619.13</v>
      </c>
      <c r="J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2600.46</v>
      </c>
      <c r="K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2790.06</v>
      </c>
      <c r="L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2836.68</v>
      </c>
      <c r="M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2852.21</v>
      </c>
      <c r="N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2853.1400000000003</v>
      </c>
      <c r="O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2857.2200000000003</v>
      </c>
      <c r="P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2830.9</v>
      </c>
      <c r="Q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2827.7</v>
      </c>
      <c r="R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2782.77</v>
      </c>
      <c r="S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2762.64</v>
      </c>
      <c r="T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2742.13</v>
      </c>
      <c r="U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2870.14</v>
      </c>
      <c r="V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2927.64</v>
      </c>
      <c r="W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2905.34</v>
      </c>
      <c r="X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2718.01</v>
      </c>
      <c r="Y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2813.0699999999997</v>
      </c>
    </row>
    <row r="36" spans="1:25" x14ac:dyDescent="0.2">
      <c r="A36" s="83">
        <f t="shared" si="0"/>
        <v>42238</v>
      </c>
      <c r="B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2720.02</v>
      </c>
      <c r="C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2625.61</v>
      </c>
      <c r="D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2582.0100000000002</v>
      </c>
      <c r="E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2577.5100000000002</v>
      </c>
      <c r="F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2531.15</v>
      </c>
      <c r="G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2510.4300000000003</v>
      </c>
      <c r="H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2536.5300000000002</v>
      </c>
      <c r="I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2606.9</v>
      </c>
      <c r="J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2886.11</v>
      </c>
      <c r="K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2758.35</v>
      </c>
      <c r="L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2808.15</v>
      </c>
      <c r="M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2827.12</v>
      </c>
      <c r="N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2835.65</v>
      </c>
      <c r="O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2838.4700000000003</v>
      </c>
      <c r="P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2844.44</v>
      </c>
      <c r="Q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2830.65</v>
      </c>
      <c r="R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2638.6800000000003</v>
      </c>
      <c r="S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2817.4</v>
      </c>
      <c r="T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2827.02</v>
      </c>
      <c r="U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2950.6400000000003</v>
      </c>
      <c r="V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2960.76</v>
      </c>
      <c r="W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2983.48</v>
      </c>
      <c r="X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2807.43</v>
      </c>
      <c r="Y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2662.7</v>
      </c>
    </row>
    <row r="37" spans="1:25" x14ac:dyDescent="0.2">
      <c r="A37" s="83">
        <f t="shared" si="0"/>
        <v>42239</v>
      </c>
      <c r="B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2691.89</v>
      </c>
      <c r="C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2583.63</v>
      </c>
      <c r="D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2531.23</v>
      </c>
      <c r="E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2514.91</v>
      </c>
      <c r="F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2491.56</v>
      </c>
      <c r="G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2461.63</v>
      </c>
      <c r="H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2482.19</v>
      </c>
      <c r="I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2532.83</v>
      </c>
      <c r="J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2686.7799999999997</v>
      </c>
      <c r="K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2645.92</v>
      </c>
      <c r="L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2685.94</v>
      </c>
      <c r="M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2708.05</v>
      </c>
      <c r="N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2720.2</v>
      </c>
      <c r="O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2724.3199999999997</v>
      </c>
      <c r="P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2724.11</v>
      </c>
      <c r="Q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2695.29</v>
      </c>
      <c r="R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2547.9700000000003</v>
      </c>
      <c r="S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2683.38</v>
      </c>
      <c r="T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2711.24</v>
      </c>
      <c r="U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2813.66</v>
      </c>
      <c r="V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2860.68</v>
      </c>
      <c r="W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2822.54</v>
      </c>
      <c r="X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2709.94</v>
      </c>
      <c r="Y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2558.25</v>
      </c>
    </row>
    <row r="38" spans="1:25" x14ac:dyDescent="0.2">
      <c r="A38" s="83">
        <f t="shared" si="0"/>
        <v>42240</v>
      </c>
      <c r="B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2590.37</v>
      </c>
      <c r="C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2545.4300000000003</v>
      </c>
      <c r="D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2491.59</v>
      </c>
      <c r="E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2484.52</v>
      </c>
      <c r="F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2479.88</v>
      </c>
      <c r="G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2472.48</v>
      </c>
      <c r="H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2506.44</v>
      </c>
      <c r="I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2592.25</v>
      </c>
      <c r="J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2595.15</v>
      </c>
      <c r="K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2718.89</v>
      </c>
      <c r="L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2738.01</v>
      </c>
      <c r="M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2742.4</v>
      </c>
      <c r="N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2698.59</v>
      </c>
      <c r="O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2705.04</v>
      </c>
      <c r="P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2687.33</v>
      </c>
      <c r="Q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2670.42</v>
      </c>
      <c r="R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2642.56</v>
      </c>
      <c r="S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2639.26</v>
      </c>
      <c r="T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2670.65</v>
      </c>
      <c r="U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2795.79</v>
      </c>
      <c r="V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2844.77</v>
      </c>
      <c r="W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2798.33</v>
      </c>
      <c r="X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2671.3900000000003</v>
      </c>
      <c r="Y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2779.88</v>
      </c>
    </row>
    <row r="39" spans="1:25" x14ac:dyDescent="0.2">
      <c r="A39" s="83">
        <f t="shared" si="0"/>
        <v>42241</v>
      </c>
      <c r="B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2587.52</v>
      </c>
      <c r="C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2524.1600000000003</v>
      </c>
      <c r="D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2499.25</v>
      </c>
      <c r="E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2488.02</v>
      </c>
      <c r="F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2481.3200000000002</v>
      </c>
      <c r="G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2475.1400000000003</v>
      </c>
      <c r="H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2510.36</v>
      </c>
      <c r="I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2616.44</v>
      </c>
      <c r="J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2568.11</v>
      </c>
      <c r="K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2665.68</v>
      </c>
      <c r="L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2715.9700000000003</v>
      </c>
      <c r="M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2716.43</v>
      </c>
      <c r="N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2661.84</v>
      </c>
      <c r="O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2660.88</v>
      </c>
      <c r="P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2643.58</v>
      </c>
      <c r="Q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2643.73</v>
      </c>
      <c r="R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2641.1400000000003</v>
      </c>
      <c r="S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2638.23</v>
      </c>
      <c r="T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2668.87</v>
      </c>
      <c r="U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2794.87</v>
      </c>
      <c r="V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2847.46</v>
      </c>
      <c r="W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2807.88</v>
      </c>
      <c r="X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2643.28</v>
      </c>
      <c r="Y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2863.1</v>
      </c>
    </row>
    <row r="40" spans="1:25" x14ac:dyDescent="0.2">
      <c r="A40" s="83">
        <f t="shared" si="0"/>
        <v>42242</v>
      </c>
      <c r="B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2541.4</v>
      </c>
      <c r="C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2473.4300000000003</v>
      </c>
      <c r="D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2439.79</v>
      </c>
      <c r="E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2438.9300000000003</v>
      </c>
      <c r="F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2374.7200000000003</v>
      </c>
      <c r="G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2442.9500000000003</v>
      </c>
      <c r="H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2473.62</v>
      </c>
      <c r="I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2539.19</v>
      </c>
      <c r="J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2466.9900000000002</v>
      </c>
      <c r="K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2572.8500000000004</v>
      </c>
      <c r="L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2631.15</v>
      </c>
      <c r="M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2659.26</v>
      </c>
      <c r="N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2612.42</v>
      </c>
      <c r="O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2598.1</v>
      </c>
      <c r="P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2593.7600000000002</v>
      </c>
      <c r="Q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2583.6000000000004</v>
      </c>
      <c r="R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2586.9300000000003</v>
      </c>
      <c r="S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2586.17</v>
      </c>
      <c r="T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2597.87</v>
      </c>
      <c r="U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2734.15</v>
      </c>
      <c r="V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2755.45</v>
      </c>
      <c r="W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2702.7200000000003</v>
      </c>
      <c r="X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2579.5500000000002</v>
      </c>
      <c r="Y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2674.0699999999997</v>
      </c>
    </row>
    <row r="41" spans="1:25" x14ac:dyDescent="0.2">
      <c r="A41" s="83">
        <f t="shared" si="0"/>
        <v>42243</v>
      </c>
      <c r="B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2560.5700000000002</v>
      </c>
      <c r="C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2511.1000000000004</v>
      </c>
      <c r="D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2477.62</v>
      </c>
      <c r="E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2471.3000000000002</v>
      </c>
      <c r="F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2473.3500000000004</v>
      </c>
      <c r="G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2472.94</v>
      </c>
      <c r="H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2502.86</v>
      </c>
      <c r="I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2567.48</v>
      </c>
      <c r="J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2518.46</v>
      </c>
      <c r="K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2644.06</v>
      </c>
      <c r="L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2674.2</v>
      </c>
      <c r="M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2725.77</v>
      </c>
      <c r="N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2690.18</v>
      </c>
      <c r="O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2703.98</v>
      </c>
      <c r="P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2688.19</v>
      </c>
      <c r="Q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2687.9700000000003</v>
      </c>
      <c r="R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2653.51</v>
      </c>
      <c r="S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2685.98</v>
      </c>
      <c r="T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2751.1</v>
      </c>
      <c r="U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2845.08</v>
      </c>
      <c r="V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2835.4700000000003</v>
      </c>
      <c r="W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2795.33</v>
      </c>
      <c r="X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2640.7400000000002</v>
      </c>
      <c r="Y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2704.92</v>
      </c>
    </row>
    <row r="42" spans="1:25" x14ac:dyDescent="0.2">
      <c r="A42" s="83">
        <f t="shared" si="0"/>
        <v>42244</v>
      </c>
      <c r="B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2541.5100000000002</v>
      </c>
      <c r="C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2490.33</v>
      </c>
      <c r="D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2464.9100000000003</v>
      </c>
      <c r="E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2460.1</v>
      </c>
      <c r="F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2459.13</v>
      </c>
      <c r="G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2462.88</v>
      </c>
      <c r="H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2505.0300000000002</v>
      </c>
      <c r="I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2599.5700000000002</v>
      </c>
      <c r="J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2528.42</v>
      </c>
      <c r="K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2668.6</v>
      </c>
      <c r="L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2743.23</v>
      </c>
      <c r="M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2764.1</v>
      </c>
      <c r="N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2736.69</v>
      </c>
      <c r="O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2723.16</v>
      </c>
      <c r="P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2691.27</v>
      </c>
      <c r="Q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2658.82</v>
      </c>
      <c r="R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2651.19</v>
      </c>
      <c r="S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2646.64</v>
      </c>
      <c r="T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2666.4700000000003</v>
      </c>
      <c r="U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2827.44</v>
      </c>
      <c r="V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2831.5299999999997</v>
      </c>
      <c r="W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2785.87</v>
      </c>
      <c r="X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2630.54</v>
      </c>
      <c r="Y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2671.49</v>
      </c>
    </row>
    <row r="43" spans="1:25" x14ac:dyDescent="0.2">
      <c r="A43" s="83">
        <f t="shared" si="0"/>
        <v>42245</v>
      </c>
      <c r="B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2586.27</v>
      </c>
      <c r="C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2537.33</v>
      </c>
      <c r="D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2505.54</v>
      </c>
      <c r="E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2496.92</v>
      </c>
      <c r="F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2489.5300000000002</v>
      </c>
      <c r="G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2464.5500000000002</v>
      </c>
      <c r="H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2490.21</v>
      </c>
      <c r="I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2526.1800000000003</v>
      </c>
      <c r="J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2651.94</v>
      </c>
      <c r="K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2542.52</v>
      </c>
      <c r="L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2589.7400000000002</v>
      </c>
      <c r="M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2594.9500000000003</v>
      </c>
      <c r="N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2568.08</v>
      </c>
      <c r="O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2557.5</v>
      </c>
      <c r="P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2551.11</v>
      </c>
      <c r="Q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2549.27</v>
      </c>
      <c r="R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2582.8200000000002</v>
      </c>
      <c r="S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2579.96</v>
      </c>
      <c r="T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2584.6000000000004</v>
      </c>
      <c r="U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2769.5</v>
      </c>
      <c r="V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2813.49</v>
      </c>
      <c r="W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2805.7799999999997</v>
      </c>
      <c r="X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2677.5</v>
      </c>
      <c r="Y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2518.7400000000002</v>
      </c>
    </row>
    <row r="44" spans="1:25" x14ac:dyDescent="0.2">
      <c r="A44" s="83">
        <f t="shared" si="0"/>
        <v>42246</v>
      </c>
      <c r="B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2601.9700000000003</v>
      </c>
      <c r="C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2531.73</v>
      </c>
      <c r="D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2497.75</v>
      </c>
      <c r="E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2485.85</v>
      </c>
      <c r="F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2482.63</v>
      </c>
      <c r="G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2453.5</v>
      </c>
      <c r="H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2464.75</v>
      </c>
      <c r="I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2475.44</v>
      </c>
      <c r="J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2552.69</v>
      </c>
      <c r="K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2473.7600000000002</v>
      </c>
      <c r="L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2529.65</v>
      </c>
      <c r="M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2564.0100000000002</v>
      </c>
      <c r="N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2551.2800000000002</v>
      </c>
      <c r="O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2541.21</v>
      </c>
      <c r="P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2538.11</v>
      </c>
      <c r="Q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2511.3200000000002</v>
      </c>
      <c r="R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2495.66</v>
      </c>
      <c r="S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2492.62</v>
      </c>
      <c r="T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2565.61</v>
      </c>
      <c r="U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2742.58</v>
      </c>
      <c r="V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2788.16</v>
      </c>
      <c r="W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2737.38</v>
      </c>
      <c r="X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2638.32</v>
      </c>
      <c r="Y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2505.4700000000003</v>
      </c>
    </row>
    <row r="45" spans="1:25" x14ac:dyDescent="0.2">
      <c r="A45" s="83">
        <f t="shared" si="0"/>
        <v>42247</v>
      </c>
      <c r="B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2579.7200000000003</v>
      </c>
      <c r="C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2522.0300000000002</v>
      </c>
      <c r="D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2498.3200000000002</v>
      </c>
      <c r="E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2480.98</v>
      </c>
      <c r="F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2482</v>
      </c>
      <c r="G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2475.41</v>
      </c>
      <c r="H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2495.83</v>
      </c>
      <c r="I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2577.4100000000003</v>
      </c>
      <c r="J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2522.65</v>
      </c>
      <c r="K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2639.23</v>
      </c>
      <c r="L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2667.39</v>
      </c>
      <c r="M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2659.6000000000004</v>
      </c>
      <c r="N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2637.41</v>
      </c>
      <c r="O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2629.54</v>
      </c>
      <c r="P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2603.1800000000003</v>
      </c>
      <c r="Q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2610.3000000000002</v>
      </c>
      <c r="R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2581.4</v>
      </c>
      <c r="S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2555.4900000000002</v>
      </c>
      <c r="T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2580.5500000000002</v>
      </c>
      <c r="U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2759.77</v>
      </c>
      <c r="V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2809.9700000000003</v>
      </c>
      <c r="W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2728.21</v>
      </c>
      <c r="X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2618.44</v>
      </c>
      <c r="Y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2665.92</v>
      </c>
    </row>
    <row r="47" spans="1:25" x14ac:dyDescent="0.25">
      <c r="A47" s="91" t="s">
        <v>157</v>
      </c>
    </row>
    <row r="48" spans="1:25" ht="12.75" x14ac:dyDescent="0.2">
      <c r="A48" s="171" t="s">
        <v>49</v>
      </c>
      <c r="B48" s="182" t="s">
        <v>128</v>
      </c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4"/>
    </row>
    <row r="49" spans="1:27" ht="12.75" x14ac:dyDescent="0.2">
      <c r="A49" s="172"/>
      <c r="B49" s="185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7"/>
    </row>
    <row r="50" spans="1:27" ht="12.75" customHeight="1" x14ac:dyDescent="0.2">
      <c r="A50" s="172"/>
      <c r="B50" s="174" t="s">
        <v>129</v>
      </c>
      <c r="C50" s="165" t="s">
        <v>130</v>
      </c>
      <c r="D50" s="165" t="s">
        <v>131</v>
      </c>
      <c r="E50" s="165" t="s">
        <v>132</v>
      </c>
      <c r="F50" s="165" t="s">
        <v>133</v>
      </c>
      <c r="G50" s="165" t="s">
        <v>134</v>
      </c>
      <c r="H50" s="165" t="s">
        <v>135</v>
      </c>
      <c r="I50" s="165" t="s">
        <v>136</v>
      </c>
      <c r="J50" s="165" t="s">
        <v>137</v>
      </c>
      <c r="K50" s="165" t="s">
        <v>138</v>
      </c>
      <c r="L50" s="165" t="s">
        <v>139</v>
      </c>
      <c r="M50" s="165" t="s">
        <v>140</v>
      </c>
      <c r="N50" s="176" t="s">
        <v>141</v>
      </c>
      <c r="O50" s="165" t="s">
        <v>142</v>
      </c>
      <c r="P50" s="165" t="s">
        <v>143</v>
      </c>
      <c r="Q50" s="165" t="s">
        <v>144</v>
      </c>
      <c r="R50" s="165" t="s">
        <v>145</v>
      </c>
      <c r="S50" s="165" t="s">
        <v>146</v>
      </c>
      <c r="T50" s="165" t="s">
        <v>147</v>
      </c>
      <c r="U50" s="165" t="s">
        <v>148</v>
      </c>
      <c r="V50" s="165" t="s">
        <v>149</v>
      </c>
      <c r="W50" s="165" t="s">
        <v>150</v>
      </c>
      <c r="X50" s="165" t="s">
        <v>151</v>
      </c>
      <c r="Y50" s="165" t="s">
        <v>152</v>
      </c>
    </row>
    <row r="51" spans="1:27" ht="11.25" customHeight="1" x14ac:dyDescent="0.2">
      <c r="A51" s="173"/>
      <c r="B51" s="17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7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83">
        <f t="shared" ref="A52:A76" si="1">A15</f>
        <v>42217</v>
      </c>
      <c r="B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2764.51</v>
      </c>
      <c r="C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2610.0100000000002</v>
      </c>
      <c r="D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2508.25</v>
      </c>
      <c r="E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2488.5</v>
      </c>
      <c r="F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2477.9500000000003</v>
      </c>
      <c r="G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2475.88</v>
      </c>
      <c r="H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2469.9500000000003</v>
      </c>
      <c r="I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2522.67</v>
      </c>
      <c r="J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2644</v>
      </c>
      <c r="K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2659.0299999999997</v>
      </c>
      <c r="L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2745.16</v>
      </c>
      <c r="M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2828.88</v>
      </c>
      <c r="N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2775.21</v>
      </c>
      <c r="O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2771.08</v>
      </c>
      <c r="P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2768.92</v>
      </c>
      <c r="Q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2812.7</v>
      </c>
      <c r="R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2742.33</v>
      </c>
      <c r="S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2770.02</v>
      </c>
      <c r="T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2742.4300000000003</v>
      </c>
      <c r="U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2804.35</v>
      </c>
      <c r="V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2844.7200000000003</v>
      </c>
      <c r="W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2898.2200000000003</v>
      </c>
      <c r="X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2819.7799999999997</v>
      </c>
      <c r="Y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2619.58</v>
      </c>
      <c r="AA52" s="84"/>
    </row>
    <row r="53" spans="1:27" x14ac:dyDescent="0.2">
      <c r="A53" s="83">
        <f t="shared" si="1"/>
        <v>42218</v>
      </c>
      <c r="B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2673.91</v>
      </c>
      <c r="C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2526.67</v>
      </c>
      <c r="D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2496.5100000000002</v>
      </c>
      <c r="E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2484.1400000000003</v>
      </c>
      <c r="F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2458.9100000000003</v>
      </c>
      <c r="G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2441.73</v>
      </c>
      <c r="H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2469.19</v>
      </c>
      <c r="I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2500.2600000000002</v>
      </c>
      <c r="J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2606.79</v>
      </c>
      <c r="K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2580.65</v>
      </c>
      <c r="L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2697.45</v>
      </c>
      <c r="M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2712.89</v>
      </c>
      <c r="N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2726.2799999999997</v>
      </c>
      <c r="O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2708.51</v>
      </c>
      <c r="P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2710.95</v>
      </c>
      <c r="Q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2710.27</v>
      </c>
      <c r="R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2709.45</v>
      </c>
      <c r="S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2674.26</v>
      </c>
      <c r="T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2673.87</v>
      </c>
      <c r="U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2671.2</v>
      </c>
      <c r="V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2826.76</v>
      </c>
      <c r="W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2862.98</v>
      </c>
      <c r="X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2757.94</v>
      </c>
      <c r="Y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2624.29</v>
      </c>
    </row>
    <row r="54" spans="1:27" x14ac:dyDescent="0.2">
      <c r="A54" s="83">
        <f t="shared" si="1"/>
        <v>42219</v>
      </c>
      <c r="B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2597.62</v>
      </c>
      <c r="C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2508.81</v>
      </c>
      <c r="D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2476.91</v>
      </c>
      <c r="E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2460.0300000000002</v>
      </c>
      <c r="F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2445.4700000000003</v>
      </c>
      <c r="G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2447.04</v>
      </c>
      <c r="H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2464.9</v>
      </c>
      <c r="I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2607.41</v>
      </c>
      <c r="J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2542.81</v>
      </c>
      <c r="K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2708.88</v>
      </c>
      <c r="L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2838.0699999999997</v>
      </c>
      <c r="M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2859.29</v>
      </c>
      <c r="N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2837.13</v>
      </c>
      <c r="O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2826.48</v>
      </c>
      <c r="P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2823.44</v>
      </c>
      <c r="Q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2831.51</v>
      </c>
      <c r="R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2827.88</v>
      </c>
      <c r="S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2773.9</v>
      </c>
      <c r="T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2742.4</v>
      </c>
      <c r="U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2744.5699999999997</v>
      </c>
      <c r="V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2833.26</v>
      </c>
      <c r="W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2884.91</v>
      </c>
      <c r="X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2788.95</v>
      </c>
      <c r="Y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2888.01</v>
      </c>
    </row>
    <row r="55" spans="1:27" x14ac:dyDescent="0.2">
      <c r="A55" s="83">
        <f t="shared" si="1"/>
        <v>42220</v>
      </c>
      <c r="B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2593.17</v>
      </c>
      <c r="C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2455.4</v>
      </c>
      <c r="D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2426.1400000000003</v>
      </c>
      <c r="E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2416.4300000000003</v>
      </c>
      <c r="F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2410.5200000000004</v>
      </c>
      <c r="G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2412.65</v>
      </c>
      <c r="H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2417.7800000000002</v>
      </c>
      <c r="I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2534.87</v>
      </c>
      <c r="J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2518.34</v>
      </c>
      <c r="K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2715.8599999999997</v>
      </c>
      <c r="L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2792.36</v>
      </c>
      <c r="M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2839.69</v>
      </c>
      <c r="N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2797.88</v>
      </c>
      <c r="O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2791.52</v>
      </c>
      <c r="P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2794.34</v>
      </c>
      <c r="Q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2795.45</v>
      </c>
      <c r="R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2753.55</v>
      </c>
      <c r="S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2734.66</v>
      </c>
      <c r="T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2716.2799999999997</v>
      </c>
      <c r="U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2746.98</v>
      </c>
      <c r="V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2800.11</v>
      </c>
      <c r="W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2818.33</v>
      </c>
      <c r="X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2734.2</v>
      </c>
      <c r="Y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2870.8</v>
      </c>
    </row>
    <row r="56" spans="1:27" x14ac:dyDescent="0.2">
      <c r="A56" s="83">
        <f t="shared" si="1"/>
        <v>42221</v>
      </c>
      <c r="B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2784.33</v>
      </c>
      <c r="C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2561.66</v>
      </c>
      <c r="D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2502.6400000000003</v>
      </c>
      <c r="E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2481.0500000000002</v>
      </c>
      <c r="F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2453.6400000000003</v>
      </c>
      <c r="G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2450.13</v>
      </c>
      <c r="H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2494.5700000000002</v>
      </c>
      <c r="I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2585.0500000000002</v>
      </c>
      <c r="J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2581.27</v>
      </c>
      <c r="K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2775.35</v>
      </c>
      <c r="L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2864.9</v>
      </c>
      <c r="M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2953.01</v>
      </c>
      <c r="N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2954.44</v>
      </c>
      <c r="O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2954.2799999999997</v>
      </c>
      <c r="P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2979.33</v>
      </c>
      <c r="Q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2969.69</v>
      </c>
      <c r="R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2907.6</v>
      </c>
      <c r="S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2841.66</v>
      </c>
      <c r="T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2819.91</v>
      </c>
      <c r="U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2841.95</v>
      </c>
      <c r="V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2931.87</v>
      </c>
      <c r="W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2946.01</v>
      </c>
      <c r="X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2844.76</v>
      </c>
      <c r="Y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2964.77</v>
      </c>
    </row>
    <row r="57" spans="1:27" x14ac:dyDescent="0.2">
      <c r="A57" s="83">
        <f t="shared" si="1"/>
        <v>42222</v>
      </c>
      <c r="B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2823.74</v>
      </c>
      <c r="C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2536.5600000000004</v>
      </c>
      <c r="D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2517.63</v>
      </c>
      <c r="E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2513.98</v>
      </c>
      <c r="F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2484.9300000000003</v>
      </c>
      <c r="G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2470.11</v>
      </c>
      <c r="H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2521.81</v>
      </c>
      <c r="I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2639.4700000000003</v>
      </c>
      <c r="J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2568.9</v>
      </c>
      <c r="K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2776.01</v>
      </c>
      <c r="L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2869.1800000000003</v>
      </c>
      <c r="M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2893.8</v>
      </c>
      <c r="N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2869.25</v>
      </c>
      <c r="O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2891.48</v>
      </c>
      <c r="P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2908.13</v>
      </c>
      <c r="Q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2945.73</v>
      </c>
      <c r="R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2854.83</v>
      </c>
      <c r="S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2811.25</v>
      </c>
      <c r="T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2771.8900000000003</v>
      </c>
      <c r="U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2806.82</v>
      </c>
      <c r="V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2906.75</v>
      </c>
      <c r="W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2836.84</v>
      </c>
      <c r="X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2728.2200000000003</v>
      </c>
      <c r="Y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2897.19</v>
      </c>
    </row>
    <row r="58" spans="1:27" x14ac:dyDescent="0.2">
      <c r="A58" s="83">
        <f t="shared" si="1"/>
        <v>42223</v>
      </c>
      <c r="B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2725.74</v>
      </c>
      <c r="C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2543.71</v>
      </c>
      <c r="D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2520.96</v>
      </c>
      <c r="E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2507.08</v>
      </c>
      <c r="F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2498.96</v>
      </c>
      <c r="G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2485.52</v>
      </c>
      <c r="H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2511.96</v>
      </c>
      <c r="I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2623.77</v>
      </c>
      <c r="J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2560.8000000000002</v>
      </c>
      <c r="K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2792.65</v>
      </c>
      <c r="L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2871.02</v>
      </c>
      <c r="M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2892.25</v>
      </c>
      <c r="N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2864.96</v>
      </c>
      <c r="O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2929.6</v>
      </c>
      <c r="P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2929.24</v>
      </c>
      <c r="Q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2926.42</v>
      </c>
      <c r="R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2869.84</v>
      </c>
      <c r="S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2783.16</v>
      </c>
      <c r="T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2805.0699999999997</v>
      </c>
      <c r="U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2851.33</v>
      </c>
      <c r="V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2902.08</v>
      </c>
      <c r="W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2834.95</v>
      </c>
      <c r="X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2706.73</v>
      </c>
      <c r="Y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2868.96</v>
      </c>
    </row>
    <row r="59" spans="1:27" x14ac:dyDescent="0.2">
      <c r="A59" s="83">
        <f t="shared" si="1"/>
        <v>42224</v>
      </c>
      <c r="B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2667.65</v>
      </c>
      <c r="C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2543.71</v>
      </c>
      <c r="D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2510.5300000000002</v>
      </c>
      <c r="E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2500.29</v>
      </c>
      <c r="F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2484.3200000000002</v>
      </c>
      <c r="G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2454.15</v>
      </c>
      <c r="H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2499.27</v>
      </c>
      <c r="I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2622.6</v>
      </c>
      <c r="J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2849.26</v>
      </c>
      <c r="K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2757.18</v>
      </c>
      <c r="L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2816.17</v>
      </c>
      <c r="M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2837.6400000000003</v>
      </c>
      <c r="N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2837.7799999999997</v>
      </c>
      <c r="O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2830.15</v>
      </c>
      <c r="P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2809.17</v>
      </c>
      <c r="Q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2810.29</v>
      </c>
      <c r="R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2803.75</v>
      </c>
      <c r="S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2754.55</v>
      </c>
      <c r="T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2739.04</v>
      </c>
      <c r="U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2852.56</v>
      </c>
      <c r="V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2929.4700000000003</v>
      </c>
      <c r="W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2898.83</v>
      </c>
      <c r="X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2793.55</v>
      </c>
      <c r="Y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2596.83</v>
      </c>
    </row>
    <row r="60" spans="1:27" x14ac:dyDescent="0.2">
      <c r="A60" s="83">
        <f t="shared" si="1"/>
        <v>42225</v>
      </c>
      <c r="B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2696.65</v>
      </c>
      <c r="C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2567.21</v>
      </c>
      <c r="D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2516.17</v>
      </c>
      <c r="E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2514.15</v>
      </c>
      <c r="F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2493.8000000000002</v>
      </c>
      <c r="G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2472.77</v>
      </c>
      <c r="H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2508.7000000000003</v>
      </c>
      <c r="I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2561.9900000000002</v>
      </c>
      <c r="J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2728.37</v>
      </c>
      <c r="K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2606.21</v>
      </c>
      <c r="L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2702.67</v>
      </c>
      <c r="M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2743.2200000000003</v>
      </c>
      <c r="N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2715.84</v>
      </c>
      <c r="O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2717.71</v>
      </c>
      <c r="P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2725.31</v>
      </c>
      <c r="Q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2728.16</v>
      </c>
      <c r="R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2742.71</v>
      </c>
      <c r="S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2721.77</v>
      </c>
      <c r="T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2693.2799999999997</v>
      </c>
      <c r="U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2825.02</v>
      </c>
      <c r="V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2876.06</v>
      </c>
      <c r="W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2877.29</v>
      </c>
      <c r="X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2740.41</v>
      </c>
      <c r="Y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2558.0100000000002</v>
      </c>
    </row>
    <row r="61" spans="1:27" x14ac:dyDescent="0.2">
      <c r="A61" s="83">
        <f t="shared" si="1"/>
        <v>42226</v>
      </c>
      <c r="B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2654.1400000000003</v>
      </c>
      <c r="C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2541.29</v>
      </c>
      <c r="D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2516.1800000000003</v>
      </c>
      <c r="E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2497.5500000000002</v>
      </c>
      <c r="F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2462.27</v>
      </c>
      <c r="G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2456.67</v>
      </c>
      <c r="H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2511.84</v>
      </c>
      <c r="I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2633.53</v>
      </c>
      <c r="J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2547.77</v>
      </c>
      <c r="K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2779.4</v>
      </c>
      <c r="L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2862.14</v>
      </c>
      <c r="M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2897.15</v>
      </c>
      <c r="N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2857.38</v>
      </c>
      <c r="O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3018.62</v>
      </c>
      <c r="P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3045.15</v>
      </c>
      <c r="Q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3141.33</v>
      </c>
      <c r="R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2954.59</v>
      </c>
      <c r="S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2837.45</v>
      </c>
      <c r="T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2728</v>
      </c>
      <c r="U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2822.99</v>
      </c>
      <c r="V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2884.1800000000003</v>
      </c>
      <c r="W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2788.76</v>
      </c>
      <c r="X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2624.3900000000003</v>
      </c>
      <c r="Y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2824.64</v>
      </c>
    </row>
    <row r="62" spans="1:27" x14ac:dyDescent="0.2">
      <c r="A62" s="83">
        <f t="shared" si="1"/>
        <v>42227</v>
      </c>
      <c r="B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2828.7</v>
      </c>
      <c r="C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2564.41</v>
      </c>
      <c r="D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2522.87</v>
      </c>
      <c r="E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2497.6800000000003</v>
      </c>
      <c r="F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2469.9300000000003</v>
      </c>
      <c r="G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2458.3200000000002</v>
      </c>
      <c r="H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2507.7200000000003</v>
      </c>
      <c r="I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2617.41</v>
      </c>
      <c r="J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2547.11</v>
      </c>
      <c r="K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2872.66</v>
      </c>
      <c r="L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2987.85</v>
      </c>
      <c r="M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3008.9300000000003</v>
      </c>
      <c r="N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2877.46</v>
      </c>
      <c r="O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2900.2799999999997</v>
      </c>
      <c r="P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3261.21</v>
      </c>
      <c r="Q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3085.93</v>
      </c>
      <c r="R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2843.74</v>
      </c>
      <c r="S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2788.7200000000003</v>
      </c>
      <c r="T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2738.01</v>
      </c>
      <c r="U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2838.14</v>
      </c>
      <c r="V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2891.23</v>
      </c>
      <c r="W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2802.12</v>
      </c>
      <c r="X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2633.71</v>
      </c>
      <c r="Y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2821.0299999999997</v>
      </c>
    </row>
    <row r="63" spans="1:27" x14ac:dyDescent="0.2">
      <c r="A63" s="83">
        <f t="shared" si="1"/>
        <v>42228</v>
      </c>
      <c r="B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2579.2800000000002</v>
      </c>
      <c r="C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2518.4499999999998</v>
      </c>
      <c r="D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2487.7400000000002</v>
      </c>
      <c r="E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2471.9300000000003</v>
      </c>
      <c r="F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2456.5700000000002</v>
      </c>
      <c r="G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2447.7000000000003</v>
      </c>
      <c r="H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2495.9900000000002</v>
      </c>
      <c r="I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2586.1200000000003</v>
      </c>
      <c r="J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2451.38</v>
      </c>
      <c r="K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2650.86</v>
      </c>
      <c r="L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2701.62</v>
      </c>
      <c r="M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2710.38</v>
      </c>
      <c r="N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2734</v>
      </c>
      <c r="O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2761.9700000000003</v>
      </c>
      <c r="P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2741.38</v>
      </c>
      <c r="Q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2737.87</v>
      </c>
      <c r="R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2694.5</v>
      </c>
      <c r="S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2687.7799999999997</v>
      </c>
      <c r="T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2682.77</v>
      </c>
      <c r="U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2812.1099999999997</v>
      </c>
      <c r="V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2816.04</v>
      </c>
      <c r="W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2805.69</v>
      </c>
      <c r="X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2711.21</v>
      </c>
      <c r="Y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2844.2</v>
      </c>
    </row>
    <row r="64" spans="1:27" x14ac:dyDescent="0.2">
      <c r="A64" s="83">
        <f t="shared" si="1"/>
        <v>42229</v>
      </c>
      <c r="B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2575.44</v>
      </c>
      <c r="C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2502.27</v>
      </c>
      <c r="D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2480.73</v>
      </c>
      <c r="E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2460.77</v>
      </c>
      <c r="F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2445.2000000000003</v>
      </c>
      <c r="G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2442</v>
      </c>
      <c r="H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2480.92</v>
      </c>
      <c r="I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2610.34</v>
      </c>
      <c r="J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2502.13</v>
      </c>
      <c r="K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2687.08</v>
      </c>
      <c r="L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2766.95</v>
      </c>
      <c r="M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2815.96</v>
      </c>
      <c r="N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2779.62</v>
      </c>
      <c r="O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2785.62</v>
      </c>
      <c r="P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2793.65</v>
      </c>
      <c r="Q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2799.7799999999997</v>
      </c>
      <c r="R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2741.85</v>
      </c>
      <c r="S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2717.1</v>
      </c>
      <c r="T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2684.71</v>
      </c>
      <c r="U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2807.52</v>
      </c>
      <c r="V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2876.44</v>
      </c>
      <c r="W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2829.94</v>
      </c>
      <c r="X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2724.49</v>
      </c>
      <c r="Y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2753.06</v>
      </c>
    </row>
    <row r="65" spans="1:25" x14ac:dyDescent="0.2">
      <c r="A65" s="83">
        <f t="shared" si="1"/>
        <v>42230</v>
      </c>
      <c r="B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2564.4900000000002</v>
      </c>
      <c r="C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2503.1800000000003</v>
      </c>
      <c r="D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2486.54</v>
      </c>
      <c r="E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2469.4900000000002</v>
      </c>
      <c r="F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2445.38</v>
      </c>
      <c r="G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2446.42</v>
      </c>
      <c r="H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2489.85</v>
      </c>
      <c r="I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2595.12</v>
      </c>
      <c r="J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2528.2200000000003</v>
      </c>
      <c r="K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2712.67</v>
      </c>
      <c r="L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2762.73</v>
      </c>
      <c r="M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2794.7799999999997</v>
      </c>
      <c r="N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2782.87</v>
      </c>
      <c r="O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2832.25</v>
      </c>
      <c r="P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2846.48</v>
      </c>
      <c r="Q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2854.95</v>
      </c>
      <c r="R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2792.8</v>
      </c>
      <c r="S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2745.4300000000003</v>
      </c>
      <c r="T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2711.5299999999997</v>
      </c>
      <c r="U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2802.2</v>
      </c>
      <c r="V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2911.98</v>
      </c>
      <c r="W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2854.66</v>
      </c>
      <c r="X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2719.76</v>
      </c>
      <c r="Y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2807.73</v>
      </c>
    </row>
    <row r="66" spans="1:25" x14ac:dyDescent="0.2">
      <c r="A66" s="83">
        <f t="shared" si="1"/>
        <v>42231</v>
      </c>
      <c r="B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2727.27</v>
      </c>
      <c r="C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2636.52</v>
      </c>
      <c r="D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2567.73</v>
      </c>
      <c r="E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2546.38</v>
      </c>
      <c r="F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2522.27</v>
      </c>
      <c r="G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2503.7200000000003</v>
      </c>
      <c r="H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2516.37</v>
      </c>
      <c r="I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2595.59</v>
      </c>
      <c r="J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2784.26</v>
      </c>
      <c r="K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2807.05</v>
      </c>
      <c r="L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2909.3199999999997</v>
      </c>
      <c r="M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2981.2200000000003</v>
      </c>
      <c r="N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2951.7</v>
      </c>
      <c r="O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2984.1400000000003</v>
      </c>
      <c r="P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2999.35</v>
      </c>
      <c r="Q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2947.2</v>
      </c>
      <c r="R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2925.48</v>
      </c>
      <c r="S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2913.8599999999997</v>
      </c>
      <c r="T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2889.23</v>
      </c>
      <c r="U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2953.73</v>
      </c>
      <c r="V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3053.48</v>
      </c>
      <c r="W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2988.3199999999997</v>
      </c>
      <c r="X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2897.9300000000003</v>
      </c>
      <c r="Y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2690.77</v>
      </c>
    </row>
    <row r="67" spans="1:25" x14ac:dyDescent="0.2">
      <c r="A67" s="83">
        <f t="shared" si="1"/>
        <v>42232</v>
      </c>
      <c r="B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2598.3000000000002</v>
      </c>
      <c r="C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2506.9500000000003</v>
      </c>
      <c r="D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2479.27</v>
      </c>
      <c r="E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2456.7800000000002</v>
      </c>
      <c r="F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2444.87</v>
      </c>
      <c r="G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2433.92</v>
      </c>
      <c r="H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2432.6400000000003</v>
      </c>
      <c r="I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2442.35</v>
      </c>
      <c r="J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2553.52</v>
      </c>
      <c r="K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2547.5500000000002</v>
      </c>
      <c r="L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2653.53</v>
      </c>
      <c r="M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2627.38</v>
      </c>
      <c r="N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2654.51</v>
      </c>
      <c r="O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2662.61</v>
      </c>
      <c r="P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2645.16</v>
      </c>
      <c r="Q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2654.51</v>
      </c>
      <c r="R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2652.87</v>
      </c>
      <c r="S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2617.7400000000002</v>
      </c>
      <c r="T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2624.48</v>
      </c>
      <c r="U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2733.4</v>
      </c>
      <c r="V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2890.81</v>
      </c>
      <c r="W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2807.88</v>
      </c>
      <c r="X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2713.4700000000003</v>
      </c>
      <c r="Y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2508.52</v>
      </c>
    </row>
    <row r="68" spans="1:25" x14ac:dyDescent="0.2">
      <c r="A68" s="83">
        <f t="shared" si="1"/>
        <v>42233</v>
      </c>
      <c r="B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2621.21</v>
      </c>
      <c r="C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2520.16</v>
      </c>
      <c r="D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2500.11</v>
      </c>
      <c r="E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2488.54</v>
      </c>
      <c r="F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2464.34</v>
      </c>
      <c r="G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2469.19</v>
      </c>
      <c r="H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2498.94</v>
      </c>
      <c r="I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2582.0500000000002</v>
      </c>
      <c r="J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2541.16</v>
      </c>
      <c r="K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2726.73</v>
      </c>
      <c r="L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2829.25</v>
      </c>
      <c r="M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2853.09</v>
      </c>
      <c r="N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2812.64</v>
      </c>
      <c r="O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2832.35</v>
      </c>
      <c r="P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2840.34</v>
      </c>
      <c r="Q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2821.5699999999997</v>
      </c>
      <c r="R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2773.34</v>
      </c>
      <c r="S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2769.62</v>
      </c>
      <c r="T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2720.23</v>
      </c>
      <c r="U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2813.17</v>
      </c>
      <c r="V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2930.55</v>
      </c>
      <c r="W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2880.04</v>
      </c>
      <c r="X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2732.52</v>
      </c>
      <c r="Y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2812.44</v>
      </c>
    </row>
    <row r="69" spans="1:25" x14ac:dyDescent="0.2">
      <c r="A69" s="83">
        <f t="shared" si="1"/>
        <v>42234</v>
      </c>
      <c r="B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2583.87</v>
      </c>
      <c r="C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2515.31</v>
      </c>
      <c r="D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2498.92</v>
      </c>
      <c r="E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2493.11</v>
      </c>
      <c r="F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2464.67</v>
      </c>
      <c r="G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2468.2000000000003</v>
      </c>
      <c r="H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2492.3000000000002</v>
      </c>
      <c r="I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2597.5</v>
      </c>
      <c r="J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2545.9700000000003</v>
      </c>
      <c r="K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2718.67</v>
      </c>
      <c r="L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2807.59</v>
      </c>
      <c r="M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2814.74</v>
      </c>
      <c r="N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2783.91</v>
      </c>
      <c r="O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2802.4</v>
      </c>
      <c r="P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2812.05</v>
      </c>
      <c r="Q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2798.75</v>
      </c>
      <c r="R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2752.91</v>
      </c>
      <c r="S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2752.02</v>
      </c>
      <c r="T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2722.86</v>
      </c>
      <c r="U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2796.02</v>
      </c>
      <c r="V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2894.44</v>
      </c>
      <c r="W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2858.17</v>
      </c>
      <c r="X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2735.04</v>
      </c>
      <c r="Y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2793.25</v>
      </c>
    </row>
    <row r="70" spans="1:25" x14ac:dyDescent="0.2">
      <c r="A70" s="83">
        <f t="shared" si="1"/>
        <v>42235</v>
      </c>
      <c r="B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2572.2200000000003</v>
      </c>
      <c r="C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2513.25</v>
      </c>
      <c r="D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2471.5700000000002</v>
      </c>
      <c r="E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2456.6400000000003</v>
      </c>
      <c r="F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2425.6000000000004</v>
      </c>
      <c r="G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2449.96</v>
      </c>
      <c r="H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2490.6999999999998</v>
      </c>
      <c r="I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2590.83</v>
      </c>
      <c r="J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2533.3900000000003</v>
      </c>
      <c r="K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2717.6800000000003</v>
      </c>
      <c r="L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2771.92</v>
      </c>
      <c r="M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2783.64</v>
      </c>
      <c r="N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2784.96</v>
      </c>
      <c r="O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2803.4</v>
      </c>
      <c r="P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2813.94</v>
      </c>
      <c r="Q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2813.46</v>
      </c>
      <c r="R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2753.31</v>
      </c>
      <c r="S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2754.76</v>
      </c>
      <c r="T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2719.54</v>
      </c>
      <c r="U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2797.16</v>
      </c>
      <c r="V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2898.9300000000003</v>
      </c>
      <c r="W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2862.91</v>
      </c>
      <c r="X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2728</v>
      </c>
      <c r="Y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2793.91</v>
      </c>
    </row>
    <row r="71" spans="1:25" x14ac:dyDescent="0.2">
      <c r="A71" s="83">
        <f t="shared" si="1"/>
        <v>42236</v>
      </c>
      <c r="B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2586.23</v>
      </c>
      <c r="C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2531.85</v>
      </c>
      <c r="D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2499.36</v>
      </c>
      <c r="E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2474.94</v>
      </c>
      <c r="F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2457.83</v>
      </c>
      <c r="G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2466.12</v>
      </c>
      <c r="H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2501.7000000000003</v>
      </c>
      <c r="I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2594.2400000000002</v>
      </c>
      <c r="J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2616.5</v>
      </c>
      <c r="K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2757.9300000000003</v>
      </c>
      <c r="L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2793.4700000000003</v>
      </c>
      <c r="M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2809.54</v>
      </c>
      <c r="N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2795.25</v>
      </c>
      <c r="O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2787.21</v>
      </c>
      <c r="P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2791.24</v>
      </c>
      <c r="Q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2780.5</v>
      </c>
      <c r="R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2764.43</v>
      </c>
      <c r="S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2761.59</v>
      </c>
      <c r="T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2785.8</v>
      </c>
      <c r="U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2848.63</v>
      </c>
      <c r="V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2916.06</v>
      </c>
      <c r="W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2870.67</v>
      </c>
      <c r="X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2728.71</v>
      </c>
      <c r="Y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2903.3599999999997</v>
      </c>
    </row>
    <row r="72" spans="1:25" x14ac:dyDescent="0.2">
      <c r="A72" s="83">
        <f t="shared" si="1"/>
        <v>42237</v>
      </c>
      <c r="B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2579.7200000000003</v>
      </c>
      <c r="C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2522.6800000000003</v>
      </c>
      <c r="D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2495.77</v>
      </c>
      <c r="E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2478.75</v>
      </c>
      <c r="F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2461.3100000000004</v>
      </c>
      <c r="G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2467.29</v>
      </c>
      <c r="H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2500.5100000000002</v>
      </c>
      <c r="I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2595.91</v>
      </c>
      <c r="J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2577.67</v>
      </c>
      <c r="K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2762.8</v>
      </c>
      <c r="L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2808.3199999999997</v>
      </c>
      <c r="M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2823.48</v>
      </c>
      <c r="N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2824.3900000000003</v>
      </c>
      <c r="O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2828.37</v>
      </c>
      <c r="P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2802.67</v>
      </c>
      <c r="Q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2799.55</v>
      </c>
      <c r="R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2755.68</v>
      </c>
      <c r="S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2736.0299999999997</v>
      </c>
      <c r="T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2716</v>
      </c>
      <c r="U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2840.99</v>
      </c>
      <c r="V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2897.12</v>
      </c>
      <c r="W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2875.35</v>
      </c>
      <c r="X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2692.45</v>
      </c>
      <c r="Y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2785.26</v>
      </c>
    </row>
    <row r="73" spans="1:25" x14ac:dyDescent="0.2">
      <c r="A73" s="83">
        <f t="shared" si="1"/>
        <v>42238</v>
      </c>
      <c r="B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2694.41</v>
      </c>
      <c r="C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2602.23</v>
      </c>
      <c r="D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2559.6600000000003</v>
      </c>
      <c r="E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2555.27</v>
      </c>
      <c r="F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2510.0100000000002</v>
      </c>
      <c r="G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2489.7800000000002</v>
      </c>
      <c r="H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2515.2600000000002</v>
      </c>
      <c r="I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2583.9700000000003</v>
      </c>
      <c r="J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2856.58</v>
      </c>
      <c r="K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2731.84</v>
      </c>
      <c r="L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2780.46</v>
      </c>
      <c r="M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2798.98</v>
      </c>
      <c r="N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2807.31</v>
      </c>
      <c r="O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2810.0699999999997</v>
      </c>
      <c r="P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2815.89</v>
      </c>
      <c r="Q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2802.42</v>
      </c>
      <c r="R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2615</v>
      </c>
      <c r="S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2789.49</v>
      </c>
      <c r="T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2798.88</v>
      </c>
      <c r="U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2919.59</v>
      </c>
      <c r="V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2929.46</v>
      </c>
      <c r="W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2951.65</v>
      </c>
      <c r="X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2779.75</v>
      </c>
      <c r="Y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2638.4500000000003</v>
      </c>
    </row>
    <row r="74" spans="1:25" x14ac:dyDescent="0.2">
      <c r="A74" s="83">
        <f t="shared" si="1"/>
        <v>42239</v>
      </c>
      <c r="B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2666.95</v>
      </c>
      <c r="C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2561.2400000000002</v>
      </c>
      <c r="D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2510.08</v>
      </c>
      <c r="E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2494.1400000000003</v>
      </c>
      <c r="F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2471.3500000000004</v>
      </c>
      <c r="G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2442.13</v>
      </c>
      <c r="H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2462.21</v>
      </c>
      <c r="I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2511.65</v>
      </c>
      <c r="J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2661.96</v>
      </c>
      <c r="K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2622.06</v>
      </c>
      <c r="L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2661.13</v>
      </c>
      <c r="M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2682.73</v>
      </c>
      <c r="N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2694.59</v>
      </c>
      <c r="O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2698.61</v>
      </c>
      <c r="P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2698.4</v>
      </c>
      <c r="Q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2670.26</v>
      </c>
      <c r="R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2526.4300000000003</v>
      </c>
      <c r="S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2658.6400000000003</v>
      </c>
      <c r="T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2685.84</v>
      </c>
      <c r="U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2785.84</v>
      </c>
      <c r="V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2831.75</v>
      </c>
      <c r="W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2794.5</v>
      </c>
      <c r="X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2684.5699999999997</v>
      </c>
      <c r="Y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2536.4700000000003</v>
      </c>
    </row>
    <row r="75" spans="1:25" x14ac:dyDescent="0.2">
      <c r="A75" s="83">
        <f t="shared" si="1"/>
        <v>42240</v>
      </c>
      <c r="B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2567.83</v>
      </c>
      <c r="C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2523.9499999999998</v>
      </c>
      <c r="D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2471.38</v>
      </c>
      <c r="E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2464.48</v>
      </c>
      <c r="F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2459.9500000000003</v>
      </c>
      <c r="G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2452.7200000000003</v>
      </c>
      <c r="H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2485.88</v>
      </c>
      <c r="I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2569.66</v>
      </c>
      <c r="J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2572.4900000000002</v>
      </c>
      <c r="K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2693.31</v>
      </c>
      <c r="L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2711.98</v>
      </c>
      <c r="M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2716.26</v>
      </c>
      <c r="N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2673.49</v>
      </c>
      <c r="O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2679.7799999999997</v>
      </c>
      <c r="P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2662.5</v>
      </c>
      <c r="Q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2645.98</v>
      </c>
      <c r="R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2618.7800000000002</v>
      </c>
      <c r="S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2615.5600000000004</v>
      </c>
      <c r="T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2646.2000000000003</v>
      </c>
      <c r="U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2768.39</v>
      </c>
      <c r="V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2816.21</v>
      </c>
      <c r="W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2770.87</v>
      </c>
      <c r="X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2646.9300000000003</v>
      </c>
      <c r="Y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2752.86</v>
      </c>
    </row>
    <row r="76" spans="1:25" x14ac:dyDescent="0.2">
      <c r="A76" s="83">
        <f t="shared" si="1"/>
        <v>42241</v>
      </c>
      <c r="B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2565.04</v>
      </c>
      <c r="C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2503.1800000000003</v>
      </c>
      <c r="D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2478.86</v>
      </c>
      <c r="E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2467.8900000000003</v>
      </c>
      <c r="F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2461.3500000000004</v>
      </c>
      <c r="G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2455.3200000000002</v>
      </c>
      <c r="H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2489.71</v>
      </c>
      <c r="I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2593.2800000000002</v>
      </c>
      <c r="J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2546.09</v>
      </c>
      <c r="K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2641.36</v>
      </c>
      <c r="L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2690.45</v>
      </c>
      <c r="M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2690.91</v>
      </c>
      <c r="N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2637.61</v>
      </c>
      <c r="O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2636.67</v>
      </c>
      <c r="P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2619.77</v>
      </c>
      <c r="Q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2619.9300000000003</v>
      </c>
      <c r="R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2617.3900000000003</v>
      </c>
      <c r="S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2614.5600000000004</v>
      </c>
      <c r="T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2644.4700000000003</v>
      </c>
      <c r="U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2767.5</v>
      </c>
      <c r="V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2818.84</v>
      </c>
      <c r="W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2780.2</v>
      </c>
      <c r="X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2619.4900000000002</v>
      </c>
      <c r="Y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2834.11</v>
      </c>
    </row>
    <row r="77" spans="1:25" x14ac:dyDescent="0.2">
      <c r="A77" s="83">
        <f>A43</f>
        <v>42245</v>
      </c>
      <c r="B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2563.8200000000002</v>
      </c>
      <c r="C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2516.04</v>
      </c>
      <c r="D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2485</v>
      </c>
      <c r="E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2476.58</v>
      </c>
      <c r="F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2469.37</v>
      </c>
      <c r="G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2444.98</v>
      </c>
      <c r="H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2470.0300000000002</v>
      </c>
      <c r="I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2505.15</v>
      </c>
      <c r="J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2627.94</v>
      </c>
      <c r="K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2521.11</v>
      </c>
      <c r="L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2567.21</v>
      </c>
      <c r="M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2572.3000000000002</v>
      </c>
      <c r="N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2546.0700000000002</v>
      </c>
      <c r="O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2535.7400000000002</v>
      </c>
      <c r="P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2529.5</v>
      </c>
      <c r="Q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2527.69</v>
      </c>
      <c r="R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2560.46</v>
      </c>
      <c r="S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2557.66</v>
      </c>
      <c r="T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2562.19</v>
      </c>
      <c r="U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2742.7200000000003</v>
      </c>
      <c r="V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2785.6800000000003</v>
      </c>
      <c r="W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2778.14</v>
      </c>
      <c r="X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2652.9</v>
      </c>
      <c r="Y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2497.8900000000003</v>
      </c>
    </row>
    <row r="78" spans="1:25" x14ac:dyDescent="0.2">
      <c r="A78" s="83">
        <f>A44</f>
        <v>42246</v>
      </c>
      <c r="B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2579.15</v>
      </c>
      <c r="C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2510.5700000000002</v>
      </c>
      <c r="D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2477.4</v>
      </c>
      <c r="E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2465.77</v>
      </c>
      <c r="F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2462.63</v>
      </c>
      <c r="G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2434.19</v>
      </c>
      <c r="H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2445.17</v>
      </c>
      <c r="I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2455.61</v>
      </c>
      <c r="J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2531.04</v>
      </c>
      <c r="K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2453.9700000000003</v>
      </c>
      <c r="L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2508.54</v>
      </c>
      <c r="M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2542.09</v>
      </c>
      <c r="N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2529.6600000000003</v>
      </c>
      <c r="O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2519.83</v>
      </c>
      <c r="P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2516.8000000000002</v>
      </c>
      <c r="Q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2490.65</v>
      </c>
      <c r="R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2475.36</v>
      </c>
      <c r="S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2472.38</v>
      </c>
      <c r="T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2543.6600000000003</v>
      </c>
      <c r="U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2716.44</v>
      </c>
      <c r="V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2760.94</v>
      </c>
      <c r="W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2711.36</v>
      </c>
      <c r="X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2614.6400000000003</v>
      </c>
      <c r="Y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2484.9300000000003</v>
      </c>
    </row>
    <row r="79" spans="1:25" x14ac:dyDescent="0.2">
      <c r="A79" s="83">
        <f>A45</f>
        <v>42247</v>
      </c>
      <c r="B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2557.4300000000003</v>
      </c>
      <c r="C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2501.1000000000004</v>
      </c>
      <c r="D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2477.9500000000003</v>
      </c>
      <c r="E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2461.02</v>
      </c>
      <c r="F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2462.0100000000002</v>
      </c>
      <c r="G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2455.58</v>
      </c>
      <c r="H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2475.52</v>
      </c>
      <c r="I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2555.17</v>
      </c>
      <c r="J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2501.7000000000003</v>
      </c>
      <c r="K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2615.5300000000002</v>
      </c>
      <c r="L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2643.02</v>
      </c>
      <c r="M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2635.42</v>
      </c>
      <c r="N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2613.7600000000002</v>
      </c>
      <c r="O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2606.0700000000002</v>
      </c>
      <c r="P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2580.33</v>
      </c>
      <c r="Q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2587.29</v>
      </c>
      <c r="R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2559.0700000000002</v>
      </c>
      <c r="S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2533.77</v>
      </c>
      <c r="T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2558.2400000000002</v>
      </c>
      <c r="U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2733.2200000000003</v>
      </c>
      <c r="V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2782.23</v>
      </c>
      <c r="W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2702.41</v>
      </c>
      <c r="X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2595.23</v>
      </c>
      <c r="Y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2641.59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158</v>
      </c>
    </row>
    <row r="82" spans="1:27" ht="12.75" x14ac:dyDescent="0.2">
      <c r="A82" s="171" t="s">
        <v>49</v>
      </c>
      <c r="B82" s="182" t="s">
        <v>128</v>
      </c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4"/>
    </row>
    <row r="83" spans="1:27" ht="12.75" x14ac:dyDescent="0.2">
      <c r="A83" s="172"/>
      <c r="B83" s="185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7"/>
    </row>
    <row r="84" spans="1:27" ht="12.75" customHeight="1" x14ac:dyDescent="0.2">
      <c r="A84" s="172"/>
      <c r="B84" s="174" t="s">
        <v>129</v>
      </c>
      <c r="C84" s="165" t="s">
        <v>130</v>
      </c>
      <c r="D84" s="165" t="s">
        <v>131</v>
      </c>
      <c r="E84" s="165" t="s">
        <v>132</v>
      </c>
      <c r="F84" s="165" t="s">
        <v>133</v>
      </c>
      <c r="G84" s="165" t="s">
        <v>134</v>
      </c>
      <c r="H84" s="165" t="s">
        <v>135</v>
      </c>
      <c r="I84" s="165" t="s">
        <v>136</v>
      </c>
      <c r="J84" s="165" t="s">
        <v>137</v>
      </c>
      <c r="K84" s="165" t="s">
        <v>138</v>
      </c>
      <c r="L84" s="165" t="s">
        <v>139</v>
      </c>
      <c r="M84" s="165" t="s">
        <v>140</v>
      </c>
      <c r="N84" s="176" t="s">
        <v>141</v>
      </c>
      <c r="O84" s="165" t="s">
        <v>142</v>
      </c>
      <c r="P84" s="165" t="s">
        <v>143</v>
      </c>
      <c r="Q84" s="165" t="s">
        <v>144</v>
      </c>
      <c r="R84" s="165" t="s">
        <v>145</v>
      </c>
      <c r="S84" s="165" t="s">
        <v>146</v>
      </c>
      <c r="T84" s="165" t="s">
        <v>147</v>
      </c>
      <c r="U84" s="165" t="s">
        <v>148</v>
      </c>
      <c r="V84" s="165" t="s">
        <v>149</v>
      </c>
      <c r="W84" s="165" t="s">
        <v>150</v>
      </c>
      <c r="X84" s="165" t="s">
        <v>151</v>
      </c>
      <c r="Y84" s="165" t="s">
        <v>152</v>
      </c>
    </row>
    <row r="85" spans="1:27" ht="11.25" customHeight="1" x14ac:dyDescent="0.2">
      <c r="A85" s="173"/>
      <c r="B85" s="17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77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</row>
    <row r="86" spans="1:27" ht="18.75" customHeight="1" x14ac:dyDescent="0.2">
      <c r="A86" s="83">
        <f>A52</f>
        <v>42217</v>
      </c>
      <c r="B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2665.84</v>
      </c>
      <c r="C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2524.85</v>
      </c>
      <c r="D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2431.9900000000002</v>
      </c>
      <c r="E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2413.9700000000003</v>
      </c>
      <c r="F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2404.34</v>
      </c>
      <c r="G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2402.4500000000003</v>
      </c>
      <c r="H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2397.04</v>
      </c>
      <c r="I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2445.15</v>
      </c>
      <c r="J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2555.87</v>
      </c>
      <c r="K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2569.58</v>
      </c>
      <c r="L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2648.1800000000003</v>
      </c>
      <c r="M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2724.58</v>
      </c>
      <c r="N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2675.6</v>
      </c>
      <c r="O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2671.83</v>
      </c>
      <c r="P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2669.8599999999997</v>
      </c>
      <c r="Q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2709.81</v>
      </c>
      <c r="R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2645.61</v>
      </c>
      <c r="S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2670.87</v>
      </c>
      <c r="T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2645.69</v>
      </c>
      <c r="U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2702.2</v>
      </c>
      <c r="V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2739.04</v>
      </c>
      <c r="W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2787.8599999999997</v>
      </c>
      <c r="X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2716.27</v>
      </c>
      <c r="Y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2533.59</v>
      </c>
      <c r="AA86" s="84"/>
    </row>
    <row r="87" spans="1:27" x14ac:dyDescent="0.2">
      <c r="A87" s="83">
        <f t="shared" ref="A87:A113" si="2">A53</f>
        <v>42218</v>
      </c>
      <c r="B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2583.17</v>
      </c>
      <c r="C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2448.8000000000002</v>
      </c>
      <c r="D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2421.2800000000002</v>
      </c>
      <c r="E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2409.9900000000002</v>
      </c>
      <c r="F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2386.9700000000003</v>
      </c>
      <c r="G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2371.29</v>
      </c>
      <c r="H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2396.35</v>
      </c>
      <c r="I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2424.7000000000003</v>
      </c>
      <c r="J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2521.9100000000003</v>
      </c>
      <c r="K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2498.0600000000004</v>
      </c>
      <c r="L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2604.65</v>
      </c>
      <c r="M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2618.73</v>
      </c>
      <c r="N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2630.9500000000003</v>
      </c>
      <c r="O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2614.7400000000002</v>
      </c>
      <c r="P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2616.96</v>
      </c>
      <c r="Q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2616.3500000000004</v>
      </c>
      <c r="R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2615.59</v>
      </c>
      <c r="S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2583.48</v>
      </c>
      <c r="T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2583.13</v>
      </c>
      <c r="U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2580.69</v>
      </c>
      <c r="V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2722.6499999999996</v>
      </c>
      <c r="W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2755.7</v>
      </c>
      <c r="X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2659.84</v>
      </c>
      <c r="Y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2537.8900000000003</v>
      </c>
    </row>
    <row r="88" spans="1:27" x14ac:dyDescent="0.2">
      <c r="A88" s="83">
        <f t="shared" si="2"/>
        <v>42219</v>
      </c>
      <c r="B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2513.54</v>
      </c>
      <c r="C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2432.5</v>
      </c>
      <c r="D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2403.4</v>
      </c>
      <c r="E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2387.9900000000002</v>
      </c>
      <c r="F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2374.7000000000003</v>
      </c>
      <c r="G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2376.1400000000003</v>
      </c>
      <c r="H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2392.44</v>
      </c>
      <c r="I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2522.48</v>
      </c>
      <c r="J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2463.5300000000002</v>
      </c>
      <c r="K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2615.08</v>
      </c>
      <c r="L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2732.96</v>
      </c>
      <c r="M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2752.33</v>
      </c>
      <c r="N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2732.11</v>
      </c>
      <c r="O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2722.4</v>
      </c>
      <c r="P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2719.62</v>
      </c>
      <c r="Q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2726.98</v>
      </c>
      <c r="R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2723.66</v>
      </c>
      <c r="S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2674.41</v>
      </c>
      <c r="T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2645.67</v>
      </c>
      <c r="U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2647.6400000000003</v>
      </c>
      <c r="V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2728.58</v>
      </c>
      <c r="W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2775.71</v>
      </c>
      <c r="X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2688.15</v>
      </c>
      <c r="Y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2778.54</v>
      </c>
    </row>
    <row r="89" spans="1:27" x14ac:dyDescent="0.2">
      <c r="A89" s="83">
        <f t="shared" si="2"/>
        <v>42220</v>
      </c>
      <c r="B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2509.48</v>
      </c>
      <c r="C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2383.77</v>
      </c>
      <c r="D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2357.06</v>
      </c>
      <c r="E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2348.2000000000003</v>
      </c>
      <c r="F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2342.8100000000004</v>
      </c>
      <c r="G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2344.75</v>
      </c>
      <c r="H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2349.4300000000003</v>
      </c>
      <c r="I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2456.2800000000002</v>
      </c>
      <c r="J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2441.2000000000003</v>
      </c>
      <c r="K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2621.4500000000003</v>
      </c>
      <c r="L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2691.25</v>
      </c>
      <c r="M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2734.45</v>
      </c>
      <c r="N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2696.29</v>
      </c>
      <c r="O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2690.49</v>
      </c>
      <c r="P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2693.06</v>
      </c>
      <c r="Q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2694.08</v>
      </c>
      <c r="R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2655.84</v>
      </c>
      <c r="S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2638.6</v>
      </c>
      <c r="T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2621.83</v>
      </c>
      <c r="U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2649.84</v>
      </c>
      <c r="V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2698.33</v>
      </c>
      <c r="W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2714.96</v>
      </c>
      <c r="X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2638.1800000000003</v>
      </c>
      <c r="Y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2762.84</v>
      </c>
    </row>
    <row r="90" spans="1:27" x14ac:dyDescent="0.2">
      <c r="A90" s="83">
        <f t="shared" si="2"/>
        <v>42221</v>
      </c>
      <c r="B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2683.92</v>
      </c>
      <c r="C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2480.73</v>
      </c>
      <c r="D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2426.87</v>
      </c>
      <c r="E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2407.17</v>
      </c>
      <c r="F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2382.16</v>
      </c>
      <c r="G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2378.9500000000003</v>
      </c>
      <c r="H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2419.5100000000002</v>
      </c>
      <c r="I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2502.08</v>
      </c>
      <c r="J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2498.62</v>
      </c>
      <c r="K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2675.73</v>
      </c>
      <c r="L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2757.45</v>
      </c>
      <c r="M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2837.86</v>
      </c>
      <c r="N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2839.16</v>
      </c>
      <c r="O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2839.01</v>
      </c>
      <c r="P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2861.87</v>
      </c>
      <c r="Q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2853.08</v>
      </c>
      <c r="R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2796.42</v>
      </c>
      <c r="S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2736.25</v>
      </c>
      <c r="T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2716.4</v>
      </c>
      <c r="U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2736.51</v>
      </c>
      <c r="V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2818.56</v>
      </c>
      <c r="W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2831.4700000000003</v>
      </c>
      <c r="X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2739.0699999999997</v>
      </c>
      <c r="Y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2848.59</v>
      </c>
    </row>
    <row r="91" spans="1:27" x14ac:dyDescent="0.2">
      <c r="A91" s="83">
        <f t="shared" si="2"/>
        <v>42222</v>
      </c>
      <c r="B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2719.8900000000003</v>
      </c>
      <c r="C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2457.83</v>
      </c>
      <c r="D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2440.5500000000002</v>
      </c>
      <c r="E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2437.2200000000003</v>
      </c>
      <c r="F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2410.71</v>
      </c>
      <c r="G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2397.19</v>
      </c>
      <c r="H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2444.37</v>
      </c>
      <c r="I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2551.7400000000002</v>
      </c>
      <c r="J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2487.34</v>
      </c>
      <c r="K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2676.33</v>
      </c>
      <c r="L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2761.36</v>
      </c>
      <c r="M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2783.83</v>
      </c>
      <c r="N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2761.42</v>
      </c>
      <c r="O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2781.7</v>
      </c>
      <c r="P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2796.9</v>
      </c>
      <c r="Q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2831.21</v>
      </c>
      <c r="R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2748.26</v>
      </c>
      <c r="S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2708.5</v>
      </c>
      <c r="T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2672.58</v>
      </c>
      <c r="U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2704.45</v>
      </c>
      <c r="V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2795.64</v>
      </c>
      <c r="W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2731.85</v>
      </c>
      <c r="X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2632.7200000000003</v>
      </c>
      <c r="Y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2786.92</v>
      </c>
    </row>
    <row r="92" spans="1:27" x14ac:dyDescent="0.2">
      <c r="A92" s="83">
        <f t="shared" si="2"/>
        <v>42223</v>
      </c>
      <c r="B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2630.46</v>
      </c>
      <c r="C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2464.35</v>
      </c>
      <c r="D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2443.59</v>
      </c>
      <c r="E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2430.92</v>
      </c>
      <c r="F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2423.52</v>
      </c>
      <c r="G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2411.25</v>
      </c>
      <c r="H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2435.38</v>
      </c>
      <c r="I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2537.41</v>
      </c>
      <c r="J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2479.9499999999998</v>
      </c>
      <c r="K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2691.52</v>
      </c>
      <c r="L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2763.04</v>
      </c>
      <c r="M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2782.41</v>
      </c>
      <c r="N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2757.51</v>
      </c>
      <c r="O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2816.49</v>
      </c>
      <c r="P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2816.16</v>
      </c>
      <c r="Q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2813.59</v>
      </c>
      <c r="R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2761.96</v>
      </c>
      <c r="S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2682.8599999999997</v>
      </c>
      <c r="T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2702.85</v>
      </c>
      <c r="U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2745.0699999999997</v>
      </c>
      <c r="V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2791.38</v>
      </c>
      <c r="W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2730.12</v>
      </c>
      <c r="X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2613.12</v>
      </c>
      <c r="Y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2761.1499999999996</v>
      </c>
    </row>
    <row r="93" spans="1:27" x14ac:dyDescent="0.2">
      <c r="A93" s="83">
        <f t="shared" si="2"/>
        <v>42224</v>
      </c>
      <c r="B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2577.4500000000003</v>
      </c>
      <c r="C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2464.35</v>
      </c>
      <c r="D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2434.0700000000002</v>
      </c>
      <c r="E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2424.7200000000003</v>
      </c>
      <c r="F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2410.16</v>
      </c>
      <c r="G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2382.62</v>
      </c>
      <c r="H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2423.79</v>
      </c>
      <c r="I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2536.34</v>
      </c>
      <c r="J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2743.1800000000003</v>
      </c>
      <c r="K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2659.15</v>
      </c>
      <c r="L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2712.98</v>
      </c>
      <c r="M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2732.58</v>
      </c>
      <c r="N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2732.7</v>
      </c>
      <c r="O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2725.74</v>
      </c>
      <c r="P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2706.6</v>
      </c>
      <c r="Q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2707.62</v>
      </c>
      <c r="R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2701.65</v>
      </c>
      <c r="S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2656.75</v>
      </c>
      <c r="T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2642.6000000000004</v>
      </c>
      <c r="U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2746.19</v>
      </c>
      <c r="V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2816.38</v>
      </c>
      <c r="W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2788.41</v>
      </c>
      <c r="X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2692.35</v>
      </c>
      <c r="Y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2512.83</v>
      </c>
    </row>
    <row r="94" spans="1:27" x14ac:dyDescent="0.2">
      <c r="A94" s="83">
        <f t="shared" si="2"/>
        <v>42225</v>
      </c>
      <c r="B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2603.92</v>
      </c>
      <c r="C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2485.79</v>
      </c>
      <c r="D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2439.21</v>
      </c>
      <c r="E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2437.38</v>
      </c>
      <c r="F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2418.8000000000002</v>
      </c>
      <c r="G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2399.61</v>
      </c>
      <c r="H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2432.4</v>
      </c>
      <c r="I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2481.0300000000002</v>
      </c>
      <c r="J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2632.86</v>
      </c>
      <c r="K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2521.38</v>
      </c>
      <c r="L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2609.4100000000003</v>
      </c>
      <c r="M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2646.41</v>
      </c>
      <c r="N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2621.42</v>
      </c>
      <c r="O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2623.13</v>
      </c>
      <c r="P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2630.07</v>
      </c>
      <c r="Q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2632.67</v>
      </c>
      <c r="R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2645.94</v>
      </c>
      <c r="S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2626.84</v>
      </c>
      <c r="T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2600.84</v>
      </c>
      <c r="U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2721.06</v>
      </c>
      <c r="V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2767.6400000000003</v>
      </c>
      <c r="W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2768.76</v>
      </c>
      <c r="X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2643.8500000000004</v>
      </c>
      <c r="Y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2477.4</v>
      </c>
    </row>
    <row r="95" spans="1:27" x14ac:dyDescent="0.2">
      <c r="A95" s="83">
        <f t="shared" si="2"/>
        <v>42226</v>
      </c>
      <c r="B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2565.12</v>
      </c>
      <c r="C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2462.1400000000003</v>
      </c>
      <c r="D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2439.23</v>
      </c>
      <c r="E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2422.2200000000003</v>
      </c>
      <c r="F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2390.04</v>
      </c>
      <c r="G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2384.92</v>
      </c>
      <c r="H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2435.27</v>
      </c>
      <c r="I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2546.3200000000002</v>
      </c>
      <c r="J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2468.0600000000004</v>
      </c>
      <c r="K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2679.4300000000003</v>
      </c>
      <c r="L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2754.9300000000003</v>
      </c>
      <c r="M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2786.88</v>
      </c>
      <c r="N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2750.59</v>
      </c>
      <c r="O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2897.73</v>
      </c>
      <c r="P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2921.94</v>
      </c>
      <c r="Q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3009.71</v>
      </c>
      <c r="R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2839.3</v>
      </c>
      <c r="S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2732.3999999999996</v>
      </c>
      <c r="T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2632.52</v>
      </c>
      <c r="U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2719.2</v>
      </c>
      <c r="V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2775.04</v>
      </c>
      <c r="W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2687.9700000000003</v>
      </c>
      <c r="X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2537.9700000000003</v>
      </c>
      <c r="Y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2720.71</v>
      </c>
    </row>
    <row r="96" spans="1:27" x14ac:dyDescent="0.2">
      <c r="A96" s="83">
        <f t="shared" si="2"/>
        <v>42227</v>
      </c>
      <c r="B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2724.42</v>
      </c>
      <c r="C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2483.2400000000002</v>
      </c>
      <c r="D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2445.34</v>
      </c>
      <c r="E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2422.3500000000004</v>
      </c>
      <c r="F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2397.02</v>
      </c>
      <c r="G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2386.4300000000003</v>
      </c>
      <c r="H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2431.5100000000002</v>
      </c>
      <c r="I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2531.6</v>
      </c>
      <c r="J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2467.4500000000003</v>
      </c>
      <c r="K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2764.54</v>
      </c>
      <c r="L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2869.65</v>
      </c>
      <c r="M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2888.88</v>
      </c>
      <c r="N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2768.91</v>
      </c>
      <c r="O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2789.73</v>
      </c>
      <c r="P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3119.1</v>
      </c>
      <c r="Q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2959.1499999999996</v>
      </c>
      <c r="R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2738.14</v>
      </c>
      <c r="S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2687.93</v>
      </c>
      <c r="T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2641.6600000000003</v>
      </c>
      <c r="U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2733.0299999999997</v>
      </c>
      <c r="V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2781.48</v>
      </c>
      <c r="W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2700.16</v>
      </c>
      <c r="X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2546.48</v>
      </c>
      <c r="Y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2717.42</v>
      </c>
    </row>
    <row r="97" spans="1:25" x14ac:dyDescent="0.2">
      <c r="A97" s="83">
        <f t="shared" si="2"/>
        <v>42228</v>
      </c>
      <c r="B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2496.8100000000004</v>
      </c>
      <c r="C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2441.3000000000002</v>
      </c>
      <c r="D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2413.27</v>
      </c>
      <c r="E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2398.85</v>
      </c>
      <c r="F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2384.83</v>
      </c>
      <c r="G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2376.7400000000002</v>
      </c>
      <c r="H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2420.8000000000002</v>
      </c>
      <c r="I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2503.0500000000002</v>
      </c>
      <c r="J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2380.1000000000004</v>
      </c>
      <c r="K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2562.13</v>
      </c>
      <c r="L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2608.4499999999998</v>
      </c>
      <c r="M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2616.4499999999998</v>
      </c>
      <c r="N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2638</v>
      </c>
      <c r="O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2663.5299999999997</v>
      </c>
      <c r="P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2644.7400000000002</v>
      </c>
      <c r="Q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2641.53</v>
      </c>
      <c r="R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2601.96</v>
      </c>
      <c r="S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2595.8200000000002</v>
      </c>
      <c r="T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2591.25</v>
      </c>
      <c r="U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2709.27</v>
      </c>
      <c r="V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2712.87</v>
      </c>
      <c r="W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2703.42</v>
      </c>
      <c r="X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2617.2000000000003</v>
      </c>
      <c r="Y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2738.56</v>
      </c>
    </row>
    <row r="98" spans="1:25" x14ac:dyDescent="0.2">
      <c r="A98" s="83">
        <f t="shared" si="2"/>
        <v>42229</v>
      </c>
      <c r="B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2493.3100000000004</v>
      </c>
      <c r="C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2426.5300000000002</v>
      </c>
      <c r="D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2406.88</v>
      </c>
      <c r="E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2388.67</v>
      </c>
      <c r="F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2374.4500000000003</v>
      </c>
      <c r="G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2371.54</v>
      </c>
      <c r="H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2407.0500000000002</v>
      </c>
      <c r="I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2525.15</v>
      </c>
      <c r="J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2426.4100000000003</v>
      </c>
      <c r="K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2595.1800000000003</v>
      </c>
      <c r="L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2668.06</v>
      </c>
      <c r="M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2712.79</v>
      </c>
      <c r="N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2679.63</v>
      </c>
      <c r="O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2685.1099999999997</v>
      </c>
      <c r="P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2692.4300000000003</v>
      </c>
      <c r="Q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2698.0299999999997</v>
      </c>
      <c r="R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2645.17</v>
      </c>
      <c r="S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2622.58</v>
      </c>
      <c r="T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2593.02</v>
      </c>
      <c r="U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2705.09</v>
      </c>
      <c r="V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2767.98</v>
      </c>
      <c r="W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2725.55</v>
      </c>
      <c r="X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2629.32</v>
      </c>
      <c r="Y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2655.4</v>
      </c>
    </row>
    <row r="99" spans="1:25" x14ac:dyDescent="0.2">
      <c r="A99" s="83">
        <f t="shared" si="2"/>
        <v>42230</v>
      </c>
      <c r="B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2483.3200000000002</v>
      </c>
      <c r="C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2427.36</v>
      </c>
      <c r="D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2412.1800000000003</v>
      </c>
      <c r="E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2396.62</v>
      </c>
      <c r="F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2374.62</v>
      </c>
      <c r="G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2375.5700000000002</v>
      </c>
      <c r="H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2415.1999999999998</v>
      </c>
      <c r="I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2511.27</v>
      </c>
      <c r="J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2450.21</v>
      </c>
      <c r="K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2618.5300000000002</v>
      </c>
      <c r="L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2664.2200000000003</v>
      </c>
      <c r="M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2693.46</v>
      </c>
      <c r="N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2682.59</v>
      </c>
      <c r="O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2727.66</v>
      </c>
      <c r="P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2740.6400000000003</v>
      </c>
      <c r="Q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2748.37</v>
      </c>
      <c r="R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2691.65</v>
      </c>
      <c r="S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2648.4300000000003</v>
      </c>
      <c r="T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2617.4900000000002</v>
      </c>
      <c r="U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2700.24</v>
      </c>
      <c r="V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2800.42</v>
      </c>
      <c r="W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2748.1099999999997</v>
      </c>
      <c r="X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2625.01</v>
      </c>
      <c r="Y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2705.2799999999997</v>
      </c>
    </row>
    <row r="100" spans="1:25" x14ac:dyDescent="0.2">
      <c r="A100" s="83">
        <f t="shared" si="2"/>
        <v>42231</v>
      </c>
      <c r="B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2631.86</v>
      </c>
      <c r="C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2549.0500000000002</v>
      </c>
      <c r="D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2486.27</v>
      </c>
      <c r="E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2466.79</v>
      </c>
      <c r="F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2444.7800000000002</v>
      </c>
      <c r="G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2427.8500000000004</v>
      </c>
      <c r="H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2439.4</v>
      </c>
      <c r="I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2511.69</v>
      </c>
      <c r="J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2683.8599999999997</v>
      </c>
      <c r="K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2704.66</v>
      </c>
      <c r="L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2797.99</v>
      </c>
      <c r="M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2863.6000000000004</v>
      </c>
      <c r="N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2836.66</v>
      </c>
      <c r="O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2866.26</v>
      </c>
      <c r="P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2880.15</v>
      </c>
      <c r="Q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2832.55</v>
      </c>
      <c r="R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2812.73</v>
      </c>
      <c r="S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2802.13</v>
      </c>
      <c r="T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2779.65</v>
      </c>
      <c r="U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2838.51</v>
      </c>
      <c r="V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2929.54</v>
      </c>
      <c r="W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2870.08</v>
      </c>
      <c r="X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2787.6</v>
      </c>
      <c r="Y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2598.5500000000002</v>
      </c>
    </row>
    <row r="101" spans="1:25" x14ac:dyDescent="0.2">
      <c r="A101" s="83">
        <f t="shared" si="2"/>
        <v>42232</v>
      </c>
      <c r="B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2514.17</v>
      </c>
      <c r="C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2430.8100000000004</v>
      </c>
      <c r="D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2405.5500000000002</v>
      </c>
      <c r="E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2385.02</v>
      </c>
      <c r="F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2374.15</v>
      </c>
      <c r="G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2364.16</v>
      </c>
      <c r="H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2362.9900000000002</v>
      </c>
      <c r="I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2371.85</v>
      </c>
      <c r="J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2473.3000000000002</v>
      </c>
      <c r="K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2467.86</v>
      </c>
      <c r="L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2564.5700000000002</v>
      </c>
      <c r="M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2540.7000000000003</v>
      </c>
      <c r="N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2565.46</v>
      </c>
      <c r="O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2572.8500000000004</v>
      </c>
      <c r="P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2556.9300000000003</v>
      </c>
      <c r="Q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2565.46</v>
      </c>
      <c r="R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2563.96</v>
      </c>
      <c r="S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2531.9</v>
      </c>
      <c r="T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2538.06</v>
      </c>
      <c r="U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2637.4500000000003</v>
      </c>
      <c r="V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2781.1</v>
      </c>
      <c r="W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2705.42</v>
      </c>
      <c r="X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2619.2600000000002</v>
      </c>
      <c r="Y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2432.2400000000002</v>
      </c>
    </row>
    <row r="102" spans="1:25" x14ac:dyDescent="0.2">
      <c r="A102" s="83">
        <f t="shared" si="2"/>
        <v>42233</v>
      </c>
      <c r="B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2535.0700000000002</v>
      </c>
      <c r="C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2442.86</v>
      </c>
      <c r="D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2424.56</v>
      </c>
      <c r="E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2414</v>
      </c>
      <c r="F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2391.92</v>
      </c>
      <c r="G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2396.35</v>
      </c>
      <c r="H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2423.4900000000002</v>
      </c>
      <c r="I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2499.34</v>
      </c>
      <c r="J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2462.0300000000002</v>
      </c>
      <c r="K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2631.37</v>
      </c>
      <c r="L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2724.92</v>
      </c>
      <c r="M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2746.68</v>
      </c>
      <c r="N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2709.76</v>
      </c>
      <c r="O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2727.75</v>
      </c>
      <c r="P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2735.04</v>
      </c>
      <c r="Q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2717.91</v>
      </c>
      <c r="R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2673.9</v>
      </c>
      <c r="S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2670.5</v>
      </c>
      <c r="T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2625.4300000000003</v>
      </c>
      <c r="U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2710.24</v>
      </c>
      <c r="V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2817.3599999999997</v>
      </c>
      <c r="W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2771.27</v>
      </c>
      <c r="X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2636.6400000000003</v>
      </c>
      <c r="Y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2709.58</v>
      </c>
    </row>
    <row r="103" spans="1:25" x14ac:dyDescent="0.2">
      <c r="A103" s="83">
        <f t="shared" si="2"/>
        <v>42234</v>
      </c>
      <c r="B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2501</v>
      </c>
      <c r="C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2438.44</v>
      </c>
      <c r="D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2423.48</v>
      </c>
      <c r="E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2418.1800000000003</v>
      </c>
      <c r="F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2392.2200000000003</v>
      </c>
      <c r="G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2395.44</v>
      </c>
      <c r="H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2417.4300000000003</v>
      </c>
      <c r="I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2513.44</v>
      </c>
      <c r="J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2466.41</v>
      </c>
      <c r="K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2624.01</v>
      </c>
      <c r="L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2705.15</v>
      </c>
      <c r="M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2711.67</v>
      </c>
      <c r="N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2683.55</v>
      </c>
      <c r="O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2700.41</v>
      </c>
      <c r="P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2709.2200000000003</v>
      </c>
      <c r="Q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2697.08</v>
      </c>
      <c r="R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2655.26</v>
      </c>
      <c r="S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2654.44</v>
      </c>
      <c r="T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2627.83</v>
      </c>
      <c r="U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2694.59</v>
      </c>
      <c r="V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2784.41</v>
      </c>
      <c r="W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2751.31</v>
      </c>
      <c r="X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2638.94</v>
      </c>
      <c r="Y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2692.0699999999997</v>
      </c>
    </row>
    <row r="104" spans="1:25" x14ac:dyDescent="0.2">
      <c r="A104" s="83">
        <f t="shared" si="2"/>
        <v>42235</v>
      </c>
      <c r="B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2490.37</v>
      </c>
      <c r="C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2436.5500000000002</v>
      </c>
      <c r="D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2398.52</v>
      </c>
      <c r="E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2384.9</v>
      </c>
      <c r="F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2356.5700000000002</v>
      </c>
      <c r="G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2378.8000000000002</v>
      </c>
      <c r="H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2415.98</v>
      </c>
      <c r="I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2507.3500000000004</v>
      </c>
      <c r="J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2454.94</v>
      </c>
      <c r="K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2623.11</v>
      </c>
      <c r="L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2672.6</v>
      </c>
      <c r="M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2683.3</v>
      </c>
      <c r="N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2684.5</v>
      </c>
      <c r="O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2701.33</v>
      </c>
      <c r="P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2710.95</v>
      </c>
      <c r="Q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2710.51</v>
      </c>
      <c r="R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2655.62</v>
      </c>
      <c r="S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2656.94</v>
      </c>
      <c r="T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2624.8100000000004</v>
      </c>
      <c r="U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2695.64</v>
      </c>
      <c r="V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2788.5</v>
      </c>
      <c r="W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2755.64</v>
      </c>
      <c r="X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2632.52</v>
      </c>
      <c r="Y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2692.67</v>
      </c>
    </row>
    <row r="105" spans="1:25" x14ac:dyDescent="0.2">
      <c r="A105" s="83">
        <f t="shared" si="2"/>
        <v>42236</v>
      </c>
      <c r="B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2503.15</v>
      </c>
      <c r="C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2453.5300000000002</v>
      </c>
      <c r="D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2423.88</v>
      </c>
      <c r="E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2401.6000000000004</v>
      </c>
      <c r="F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2385.98</v>
      </c>
      <c r="G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2393.54</v>
      </c>
      <c r="H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2426.02</v>
      </c>
      <c r="I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2510.46</v>
      </c>
      <c r="J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2530.77</v>
      </c>
      <c r="K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2659.83</v>
      </c>
      <c r="L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2692.27</v>
      </c>
      <c r="M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2706.94</v>
      </c>
      <c r="N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2693.89</v>
      </c>
      <c r="O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2686.55</v>
      </c>
      <c r="P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2690.23</v>
      </c>
      <c r="Q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2680.4300000000003</v>
      </c>
      <c r="R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2665.76</v>
      </c>
      <c r="S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2663.1800000000003</v>
      </c>
      <c r="T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2685.27</v>
      </c>
      <c r="U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2742.6</v>
      </c>
      <c r="V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2804.14</v>
      </c>
      <c r="W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2762.71</v>
      </c>
      <c r="X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2633.1800000000003</v>
      </c>
      <c r="Y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2792.55</v>
      </c>
    </row>
    <row r="106" spans="1:25" x14ac:dyDescent="0.2">
      <c r="A106" s="83">
        <f t="shared" si="2"/>
        <v>42237</v>
      </c>
      <c r="B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2497.2200000000003</v>
      </c>
      <c r="C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2445.16</v>
      </c>
      <c r="D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2420.6000000000004</v>
      </c>
      <c r="E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2405.0700000000002</v>
      </c>
      <c r="F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2389.1600000000003</v>
      </c>
      <c r="G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2394.61</v>
      </c>
      <c r="H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2424.92</v>
      </c>
      <c r="I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2511.98</v>
      </c>
      <c r="J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2495.34</v>
      </c>
      <c r="K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2664.2799999999997</v>
      </c>
      <c r="L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2705.8199999999997</v>
      </c>
      <c r="M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2719.66</v>
      </c>
      <c r="N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2720.48</v>
      </c>
      <c r="O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2724.12</v>
      </c>
      <c r="P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2700.67</v>
      </c>
      <c r="Q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2697.81</v>
      </c>
      <c r="R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2657.7799999999997</v>
      </c>
      <c r="S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2639.85</v>
      </c>
      <c r="T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2621.58</v>
      </c>
      <c r="U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2735.63</v>
      </c>
      <c r="V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2786.8599999999997</v>
      </c>
      <c r="W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2766.99</v>
      </c>
      <c r="X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2600.08</v>
      </c>
      <c r="Y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2684.7799999999997</v>
      </c>
    </row>
    <row r="107" spans="1:25" x14ac:dyDescent="0.2">
      <c r="A107" s="83">
        <f t="shared" si="2"/>
        <v>42238</v>
      </c>
      <c r="B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2601.8700000000003</v>
      </c>
      <c r="C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2517.75</v>
      </c>
      <c r="D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2478.9</v>
      </c>
      <c r="E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2474.9</v>
      </c>
      <c r="F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2433.6</v>
      </c>
      <c r="G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2415.13</v>
      </c>
      <c r="H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2438.3900000000003</v>
      </c>
      <c r="I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2501.09</v>
      </c>
      <c r="J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2749.86</v>
      </c>
      <c r="K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2636.03</v>
      </c>
      <c r="L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2680.39</v>
      </c>
      <c r="M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2697.3</v>
      </c>
      <c r="N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2704.8999999999996</v>
      </c>
      <c r="O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2707.41</v>
      </c>
      <c r="P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2712.73</v>
      </c>
      <c r="Q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2700.44</v>
      </c>
      <c r="R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2529.4</v>
      </c>
      <c r="S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2688.6400000000003</v>
      </c>
      <c r="T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2697.21</v>
      </c>
      <c r="U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2807.3500000000004</v>
      </c>
      <c r="V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2816.37</v>
      </c>
      <c r="W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2836.61</v>
      </c>
      <c r="X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2679.75</v>
      </c>
      <c r="Y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2550.8100000000004</v>
      </c>
    </row>
    <row r="108" spans="1:25" x14ac:dyDescent="0.2">
      <c r="A108" s="83">
        <f t="shared" si="2"/>
        <v>42239</v>
      </c>
      <c r="B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2576.81</v>
      </c>
      <c r="C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2480.3500000000004</v>
      </c>
      <c r="D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2433.6600000000003</v>
      </c>
      <c r="E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2419.12</v>
      </c>
      <c r="F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2398.3200000000002</v>
      </c>
      <c r="G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2371.65</v>
      </c>
      <c r="H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2389.9700000000003</v>
      </c>
      <c r="I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2435.09</v>
      </c>
      <c r="J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2572.2600000000002</v>
      </c>
      <c r="K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2535.85</v>
      </c>
      <c r="L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2571.5</v>
      </c>
      <c r="M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2591.21</v>
      </c>
      <c r="N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2602.0300000000002</v>
      </c>
      <c r="O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2605.7000000000003</v>
      </c>
      <c r="P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2605.5100000000002</v>
      </c>
      <c r="Q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2579.84</v>
      </c>
      <c r="R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2448.58</v>
      </c>
      <c r="S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2569.23</v>
      </c>
      <c r="T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2594.0500000000002</v>
      </c>
      <c r="U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2685.31</v>
      </c>
      <c r="V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2727.2</v>
      </c>
      <c r="W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2693.21</v>
      </c>
      <c r="X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2592.9</v>
      </c>
      <c r="Y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2457.7400000000002</v>
      </c>
    </row>
    <row r="109" spans="1:25" x14ac:dyDescent="0.2">
      <c r="A109" s="83">
        <f t="shared" si="2"/>
        <v>42240</v>
      </c>
      <c r="B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2486.36</v>
      </c>
      <c r="C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2446.3200000000002</v>
      </c>
      <c r="D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2398.34</v>
      </c>
      <c r="E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2392.0500000000002</v>
      </c>
      <c r="F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2387.9100000000003</v>
      </c>
      <c r="G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2381.3100000000004</v>
      </c>
      <c r="H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2411.58</v>
      </c>
      <c r="I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2488.0300000000002</v>
      </c>
      <c r="J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2490.62</v>
      </c>
      <c r="K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2600.86</v>
      </c>
      <c r="L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2617.9100000000003</v>
      </c>
      <c r="M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2621.8100000000004</v>
      </c>
      <c r="N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2582.7800000000002</v>
      </c>
      <c r="O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2588.52</v>
      </c>
      <c r="P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2572.75</v>
      </c>
      <c r="Q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2557.6800000000003</v>
      </c>
      <c r="R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2532.86</v>
      </c>
      <c r="S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2529.92</v>
      </c>
      <c r="T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2557.88</v>
      </c>
      <c r="U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2669.38</v>
      </c>
      <c r="V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2713.02</v>
      </c>
      <c r="W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2671.65</v>
      </c>
      <c r="X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2558.5500000000002</v>
      </c>
      <c r="Y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2655.21</v>
      </c>
    </row>
    <row r="110" spans="1:25" x14ac:dyDescent="0.2">
      <c r="A110" s="83">
        <f t="shared" si="2"/>
        <v>42241</v>
      </c>
      <c r="B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2483.8200000000002</v>
      </c>
      <c r="C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2427.36</v>
      </c>
      <c r="D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2405.17</v>
      </c>
      <c r="E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2395.1600000000003</v>
      </c>
      <c r="F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2389.19</v>
      </c>
      <c r="G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2383.69</v>
      </c>
      <c r="H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2415.0700000000002</v>
      </c>
      <c r="I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2509.58</v>
      </c>
      <c r="J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2466.52</v>
      </c>
      <c r="K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2553.46</v>
      </c>
      <c r="L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2598.2600000000002</v>
      </c>
      <c r="M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2598.6800000000003</v>
      </c>
      <c r="N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2550.04</v>
      </c>
      <c r="O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2549.1800000000003</v>
      </c>
      <c r="P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2533.7600000000002</v>
      </c>
      <c r="Q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2533.9</v>
      </c>
      <c r="R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2531.59</v>
      </c>
      <c r="S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2529</v>
      </c>
      <c r="T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2556.3000000000002</v>
      </c>
      <c r="U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2668.5699999999997</v>
      </c>
      <c r="V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2715.42</v>
      </c>
      <c r="W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2680.15</v>
      </c>
      <c r="X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2533.5</v>
      </c>
      <c r="Y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2729.3599999999997</v>
      </c>
    </row>
    <row r="111" spans="1:25" x14ac:dyDescent="0.2">
      <c r="A111" s="83">
        <f t="shared" si="2"/>
        <v>42245</v>
      </c>
      <c r="B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2482.7000000000003</v>
      </c>
      <c r="C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2439.1</v>
      </c>
      <c r="D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2410.77</v>
      </c>
      <c r="E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2403.09</v>
      </c>
      <c r="F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2396.5100000000002</v>
      </c>
      <c r="G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2374.25</v>
      </c>
      <c r="H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2397.11</v>
      </c>
      <c r="I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2429.16</v>
      </c>
      <c r="J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2541.2200000000003</v>
      </c>
      <c r="K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2443.73</v>
      </c>
      <c r="L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2485.79</v>
      </c>
      <c r="M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2490.44</v>
      </c>
      <c r="N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2466.5</v>
      </c>
      <c r="O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2457.0700000000002</v>
      </c>
      <c r="P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2451.38</v>
      </c>
      <c r="Q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2449.73</v>
      </c>
      <c r="R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2479.63</v>
      </c>
      <c r="S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2477.08</v>
      </c>
      <c r="T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2481.2200000000003</v>
      </c>
      <c r="U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2645.96</v>
      </c>
      <c r="V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2685.16</v>
      </c>
      <c r="W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2678.2799999999997</v>
      </c>
      <c r="X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2563.9900000000002</v>
      </c>
      <c r="Y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2422.54</v>
      </c>
    </row>
    <row r="112" spans="1:25" x14ac:dyDescent="0.2">
      <c r="A112" s="83">
        <f t="shared" si="2"/>
        <v>42246</v>
      </c>
      <c r="B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2496.69</v>
      </c>
      <c r="C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2434.11</v>
      </c>
      <c r="D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2403.84</v>
      </c>
      <c r="E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2393.23</v>
      </c>
      <c r="F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2390.36</v>
      </c>
      <c r="G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2364.41</v>
      </c>
      <c r="H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2374.4300000000003</v>
      </c>
      <c r="I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2383.9499999999998</v>
      </c>
      <c r="J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2452.79</v>
      </c>
      <c r="K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2382.46</v>
      </c>
      <c r="L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2432.25</v>
      </c>
      <c r="M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2462.87</v>
      </c>
      <c r="N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2451.5300000000002</v>
      </c>
      <c r="O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2442.56</v>
      </c>
      <c r="P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2439.79</v>
      </c>
      <c r="Q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2415.9300000000003</v>
      </c>
      <c r="R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2401.98</v>
      </c>
      <c r="S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2399.2600000000002</v>
      </c>
      <c r="T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2464.3000000000002</v>
      </c>
      <c r="U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2621.98</v>
      </c>
      <c r="V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2662.58</v>
      </c>
      <c r="W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2617.34</v>
      </c>
      <c r="X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2529.08</v>
      </c>
      <c r="Y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2410.71</v>
      </c>
    </row>
    <row r="113" spans="1:27" x14ac:dyDescent="0.2">
      <c r="A113" s="83">
        <f t="shared" si="2"/>
        <v>42247</v>
      </c>
      <c r="B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2476.87</v>
      </c>
      <c r="C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2425.4700000000003</v>
      </c>
      <c r="D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2404.34</v>
      </c>
      <c r="E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2388.8900000000003</v>
      </c>
      <c r="F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2389.8000000000002</v>
      </c>
      <c r="G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2383.9300000000003</v>
      </c>
      <c r="H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2402.13</v>
      </c>
      <c r="I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2474.8100000000004</v>
      </c>
      <c r="J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2426.02</v>
      </c>
      <c r="K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2529.8900000000003</v>
      </c>
      <c r="L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2554.98</v>
      </c>
      <c r="M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2548.04</v>
      </c>
      <c r="N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2528.27</v>
      </c>
      <c r="O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2521.2600000000002</v>
      </c>
      <c r="P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2497.77</v>
      </c>
      <c r="Q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2504.12</v>
      </c>
      <c r="R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2478.36</v>
      </c>
      <c r="S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2455.2800000000002</v>
      </c>
      <c r="T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2477.61</v>
      </c>
      <c r="U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2637.29</v>
      </c>
      <c r="V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2682.01</v>
      </c>
      <c r="W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2609.17</v>
      </c>
      <c r="X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2511.37</v>
      </c>
      <c r="Y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2553.67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159</v>
      </c>
    </row>
    <row r="116" spans="1:27" ht="12.75" x14ac:dyDescent="0.2">
      <c r="A116" s="171" t="s">
        <v>49</v>
      </c>
      <c r="B116" s="182" t="s">
        <v>128</v>
      </c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4"/>
    </row>
    <row r="117" spans="1:27" ht="12.75" x14ac:dyDescent="0.2">
      <c r="A117" s="172"/>
      <c r="B117" s="185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7"/>
    </row>
    <row r="118" spans="1:27" ht="12.75" customHeight="1" x14ac:dyDescent="0.2">
      <c r="A118" s="172"/>
      <c r="B118" s="174" t="s">
        <v>129</v>
      </c>
      <c r="C118" s="165" t="s">
        <v>130</v>
      </c>
      <c r="D118" s="165" t="s">
        <v>131</v>
      </c>
      <c r="E118" s="165" t="s">
        <v>132</v>
      </c>
      <c r="F118" s="165" t="s">
        <v>133</v>
      </c>
      <c r="G118" s="165" t="s">
        <v>134</v>
      </c>
      <c r="H118" s="165" t="s">
        <v>135</v>
      </c>
      <c r="I118" s="165" t="s">
        <v>136</v>
      </c>
      <c r="J118" s="165" t="s">
        <v>137</v>
      </c>
      <c r="K118" s="165" t="s">
        <v>138</v>
      </c>
      <c r="L118" s="165" t="s">
        <v>139</v>
      </c>
      <c r="M118" s="165" t="s">
        <v>140</v>
      </c>
      <c r="N118" s="176" t="s">
        <v>141</v>
      </c>
      <c r="O118" s="165" t="s">
        <v>142</v>
      </c>
      <c r="P118" s="165" t="s">
        <v>143</v>
      </c>
      <c r="Q118" s="165" t="s">
        <v>144</v>
      </c>
      <c r="R118" s="165" t="s">
        <v>145</v>
      </c>
      <c r="S118" s="165" t="s">
        <v>146</v>
      </c>
      <c r="T118" s="165" t="s">
        <v>147</v>
      </c>
      <c r="U118" s="165" t="s">
        <v>148</v>
      </c>
      <c r="V118" s="165" t="s">
        <v>149</v>
      </c>
      <c r="W118" s="165" t="s">
        <v>150</v>
      </c>
      <c r="X118" s="165" t="s">
        <v>151</v>
      </c>
      <c r="Y118" s="165" t="s">
        <v>152</v>
      </c>
    </row>
    <row r="119" spans="1:27" ht="11.25" customHeight="1" x14ac:dyDescent="0.2">
      <c r="A119" s="173"/>
      <c r="B119" s="17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77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</row>
    <row r="120" spans="1:27" ht="18.75" customHeight="1" x14ac:dyDescent="0.2">
      <c r="A120" s="83">
        <f>A86</f>
        <v>42217</v>
      </c>
      <c r="B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2578.59</v>
      </c>
      <c r="C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2449.5500000000002</v>
      </c>
      <c r="D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2364.5500000000002</v>
      </c>
      <c r="E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2348.06</v>
      </c>
      <c r="F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2339.25</v>
      </c>
      <c r="G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2337.52</v>
      </c>
      <c r="H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2332.5700000000002</v>
      </c>
      <c r="I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2376.6000000000004</v>
      </c>
      <c r="J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2477.94</v>
      </c>
      <c r="K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2490.4900000000002</v>
      </c>
      <c r="L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2562.4300000000003</v>
      </c>
      <c r="M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2632.3500000000004</v>
      </c>
      <c r="N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2587.5300000000002</v>
      </c>
      <c r="O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2584.08</v>
      </c>
      <c r="P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2582.27</v>
      </c>
      <c r="Q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2618.84</v>
      </c>
      <c r="R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2560.0700000000002</v>
      </c>
      <c r="S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2583.19</v>
      </c>
      <c r="T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2560.15</v>
      </c>
      <c r="U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2611.87</v>
      </c>
      <c r="V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2645.58</v>
      </c>
      <c r="W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2690.27</v>
      </c>
      <c r="X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2624.75</v>
      </c>
      <c r="Y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2457.54</v>
      </c>
      <c r="AA120" s="84"/>
    </row>
    <row r="121" spans="1:27" x14ac:dyDescent="0.2">
      <c r="A121" s="83">
        <f t="shared" ref="A121:A147" si="3">A87</f>
        <v>42218</v>
      </c>
      <c r="B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2502.92</v>
      </c>
      <c r="C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2379.9499999999998</v>
      </c>
      <c r="D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2354.75</v>
      </c>
      <c r="E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2344.42</v>
      </c>
      <c r="F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2323.3500000000004</v>
      </c>
      <c r="G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2309</v>
      </c>
      <c r="H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2331.9300000000003</v>
      </c>
      <c r="I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2357.88</v>
      </c>
      <c r="J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2446.86</v>
      </c>
      <c r="K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2425.0300000000002</v>
      </c>
      <c r="L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2522.58</v>
      </c>
      <c r="M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2535.48</v>
      </c>
      <c r="N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2546.6600000000003</v>
      </c>
      <c r="O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2531.8200000000002</v>
      </c>
      <c r="P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2533.8500000000004</v>
      </c>
      <c r="Q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2533.29</v>
      </c>
      <c r="R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2532.6000000000004</v>
      </c>
      <c r="S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2503.21</v>
      </c>
      <c r="T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2502.8900000000003</v>
      </c>
      <c r="U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2500.6600000000003</v>
      </c>
      <c r="V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2630.58</v>
      </c>
      <c r="W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2660.83</v>
      </c>
      <c r="X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2573.1000000000004</v>
      </c>
      <c r="Y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2461.48</v>
      </c>
    </row>
    <row r="122" spans="1:27" x14ac:dyDescent="0.2">
      <c r="A122" s="83">
        <f t="shared" si="3"/>
        <v>42219</v>
      </c>
      <c r="B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2439.1999999999998</v>
      </c>
      <c r="C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2365.0300000000002</v>
      </c>
      <c r="D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2338.3900000000003</v>
      </c>
      <c r="E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2324.2800000000002</v>
      </c>
      <c r="F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2312.12</v>
      </c>
      <c r="G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2313.44</v>
      </c>
      <c r="H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2328.36</v>
      </c>
      <c r="I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2447.38</v>
      </c>
      <c r="J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2393.4300000000003</v>
      </c>
      <c r="K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2532.13</v>
      </c>
      <c r="L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2640.03</v>
      </c>
      <c r="M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2657.75</v>
      </c>
      <c r="N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2639.2400000000002</v>
      </c>
      <c r="O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2630.3500000000004</v>
      </c>
      <c r="P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2627.81</v>
      </c>
      <c r="Q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2634.55</v>
      </c>
      <c r="R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2631.51</v>
      </c>
      <c r="S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2586.4300000000003</v>
      </c>
      <c r="T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2560.13</v>
      </c>
      <c r="U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2561.9300000000003</v>
      </c>
      <c r="V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2636.01</v>
      </c>
      <c r="W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2679.15</v>
      </c>
      <c r="X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2599.0100000000002</v>
      </c>
      <c r="Y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2681.74</v>
      </c>
    </row>
    <row r="123" spans="1:27" x14ac:dyDescent="0.2">
      <c r="A123" s="83">
        <f t="shared" si="3"/>
        <v>42220</v>
      </c>
      <c r="B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2435.48</v>
      </c>
      <c r="C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2320.42</v>
      </c>
      <c r="D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2295.9700000000003</v>
      </c>
      <c r="E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2287.87</v>
      </c>
      <c r="F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2282.9300000000003</v>
      </c>
      <c r="G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2284.71</v>
      </c>
      <c r="H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2288.9900000000002</v>
      </c>
      <c r="I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2386.79</v>
      </c>
      <c r="J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2372.9900000000002</v>
      </c>
      <c r="K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2537.96</v>
      </c>
      <c r="L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2601.8500000000004</v>
      </c>
      <c r="M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2641.38</v>
      </c>
      <c r="N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2606.46</v>
      </c>
      <c r="O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2601.15</v>
      </c>
      <c r="P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2603.5</v>
      </c>
      <c r="Q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2604.44</v>
      </c>
      <c r="R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2569.4300000000003</v>
      </c>
      <c r="S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2553.66</v>
      </c>
      <c r="T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2538.3100000000004</v>
      </c>
      <c r="U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2563.9500000000003</v>
      </c>
      <c r="V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2608.3200000000002</v>
      </c>
      <c r="W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2623.54</v>
      </c>
      <c r="X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2553.27</v>
      </c>
      <c r="Y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2667.37</v>
      </c>
    </row>
    <row r="124" spans="1:27" x14ac:dyDescent="0.2">
      <c r="A124" s="83">
        <f t="shared" si="3"/>
        <v>42221</v>
      </c>
      <c r="B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2595.1400000000003</v>
      </c>
      <c r="C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2409.16</v>
      </c>
      <c r="D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2359.87</v>
      </c>
      <c r="E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2341.84</v>
      </c>
      <c r="F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2318.9500000000003</v>
      </c>
      <c r="G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2316.0100000000002</v>
      </c>
      <c r="H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2353.13</v>
      </c>
      <c r="I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2428.71</v>
      </c>
      <c r="J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2425.54</v>
      </c>
      <c r="K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2587.6400000000003</v>
      </c>
      <c r="L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2662.4300000000003</v>
      </c>
      <c r="M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2736.0299999999997</v>
      </c>
      <c r="N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2737.23</v>
      </c>
      <c r="O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2737.09</v>
      </c>
      <c r="P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2758.01</v>
      </c>
      <c r="Q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2749.96</v>
      </c>
      <c r="R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2698.1</v>
      </c>
      <c r="S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2643.03</v>
      </c>
      <c r="T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2624.87</v>
      </c>
      <c r="U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2643.27</v>
      </c>
      <c r="V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2718.37</v>
      </c>
      <c r="W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2730.19</v>
      </c>
      <c r="X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2645.62</v>
      </c>
      <c r="Y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2745.85</v>
      </c>
    </row>
    <row r="125" spans="1:27" x14ac:dyDescent="0.2">
      <c r="A125" s="83">
        <f t="shared" si="3"/>
        <v>42222</v>
      </c>
      <c r="B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2628.0600000000004</v>
      </c>
      <c r="C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2388.2000000000003</v>
      </c>
      <c r="D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2372.3900000000003</v>
      </c>
      <c r="E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2369.34</v>
      </c>
      <c r="F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2345.08</v>
      </c>
      <c r="G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2332.7000000000003</v>
      </c>
      <c r="H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2375.8900000000003</v>
      </c>
      <c r="I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2474.15</v>
      </c>
      <c r="J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2415.21</v>
      </c>
      <c r="K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2588.19</v>
      </c>
      <c r="L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2666.01</v>
      </c>
      <c r="M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2686.58</v>
      </c>
      <c r="N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2666.0699999999997</v>
      </c>
      <c r="O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2684.63</v>
      </c>
      <c r="P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2698.54</v>
      </c>
      <c r="Q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2729.94</v>
      </c>
      <c r="R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2654.02</v>
      </c>
      <c r="S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2617.63</v>
      </c>
      <c r="T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2584.75</v>
      </c>
      <c r="U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2613.9300000000003</v>
      </c>
      <c r="V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2697.39</v>
      </c>
      <c r="W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2639</v>
      </c>
      <c r="X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2548.2800000000002</v>
      </c>
      <c r="Y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2689.41</v>
      </c>
    </row>
    <row r="126" spans="1:27" x14ac:dyDescent="0.2">
      <c r="A126" s="83">
        <f t="shared" si="3"/>
        <v>42223</v>
      </c>
      <c r="B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2546.21</v>
      </c>
      <c r="C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2394.17</v>
      </c>
      <c r="D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2375.17</v>
      </c>
      <c r="E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2363.58</v>
      </c>
      <c r="F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2356.8000000000002</v>
      </c>
      <c r="G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2345.58</v>
      </c>
      <c r="H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2367.6600000000003</v>
      </c>
      <c r="I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2461.04</v>
      </c>
      <c r="J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2408.4499999999998</v>
      </c>
      <c r="K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2602.09</v>
      </c>
      <c r="L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2667.55</v>
      </c>
      <c r="M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2685.2799999999997</v>
      </c>
      <c r="N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2662.49</v>
      </c>
      <c r="O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2716.4700000000003</v>
      </c>
      <c r="P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2716.17</v>
      </c>
      <c r="Q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2713.8199999999997</v>
      </c>
      <c r="R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2666.56</v>
      </c>
      <c r="S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2594.16</v>
      </c>
      <c r="T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2612.46</v>
      </c>
      <c r="U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2651.1000000000004</v>
      </c>
      <c r="V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2693.49</v>
      </c>
      <c r="W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2637.4300000000003</v>
      </c>
      <c r="X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2530.33</v>
      </c>
      <c r="Y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2665.83</v>
      </c>
    </row>
    <row r="127" spans="1:27" x14ac:dyDescent="0.2">
      <c r="A127" s="83">
        <f t="shared" si="3"/>
        <v>42224</v>
      </c>
      <c r="B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2497.69</v>
      </c>
      <c r="C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2394.17</v>
      </c>
      <c r="D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2366.46</v>
      </c>
      <c r="E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2357.91</v>
      </c>
      <c r="F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2344.5700000000002</v>
      </c>
      <c r="G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2319.37</v>
      </c>
      <c r="H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2357.0500000000002</v>
      </c>
      <c r="I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2460.06</v>
      </c>
      <c r="J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2649.38</v>
      </c>
      <c r="K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2572.4700000000003</v>
      </c>
      <c r="L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2621.7400000000002</v>
      </c>
      <c r="M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2639.67</v>
      </c>
      <c r="N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2639.78</v>
      </c>
      <c r="O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2633.41</v>
      </c>
      <c r="P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2615.8900000000003</v>
      </c>
      <c r="Q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2616.8200000000002</v>
      </c>
      <c r="R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2611.36</v>
      </c>
      <c r="S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2570.27</v>
      </c>
      <c r="T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2557.3200000000002</v>
      </c>
      <c r="U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2652.13</v>
      </c>
      <c r="V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2716.37</v>
      </c>
      <c r="W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2690.7799999999997</v>
      </c>
      <c r="X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2602.85</v>
      </c>
      <c r="Y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2438.54</v>
      </c>
    </row>
    <row r="128" spans="1:27" x14ac:dyDescent="0.2">
      <c r="A128" s="83">
        <f t="shared" si="3"/>
        <v>42225</v>
      </c>
      <c r="B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2521.9100000000003</v>
      </c>
      <c r="C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2413.8000000000002</v>
      </c>
      <c r="D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2371.17</v>
      </c>
      <c r="E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2369.4900000000002</v>
      </c>
      <c r="F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2352.4900000000002</v>
      </c>
      <c r="G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2334.92</v>
      </c>
      <c r="H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2364.9300000000003</v>
      </c>
      <c r="I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2409.44</v>
      </c>
      <c r="J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2548.4100000000003</v>
      </c>
      <c r="K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2446.37</v>
      </c>
      <c r="L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2526.94</v>
      </c>
      <c r="M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2560.81</v>
      </c>
      <c r="N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2537.94</v>
      </c>
      <c r="O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2539.5</v>
      </c>
      <c r="P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2545.8500000000004</v>
      </c>
      <c r="Q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2548.23</v>
      </c>
      <c r="R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2560.38</v>
      </c>
      <c r="S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2542.9</v>
      </c>
      <c r="T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2519.1000000000004</v>
      </c>
      <c r="U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2629.13</v>
      </c>
      <c r="V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2671.76</v>
      </c>
      <c r="W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2672.79</v>
      </c>
      <c r="X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2558.46</v>
      </c>
      <c r="Y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2406.11</v>
      </c>
    </row>
    <row r="129" spans="1:25" x14ac:dyDescent="0.2">
      <c r="A129" s="83">
        <f t="shared" si="3"/>
        <v>42226</v>
      </c>
      <c r="B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2486.4</v>
      </c>
      <c r="C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2392.15</v>
      </c>
      <c r="D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2371.1800000000003</v>
      </c>
      <c r="E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2355.62</v>
      </c>
      <c r="F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2326.16</v>
      </c>
      <c r="G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2321.48</v>
      </c>
      <c r="H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2367.56</v>
      </c>
      <c r="I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2469.2000000000003</v>
      </c>
      <c r="J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2397.5700000000002</v>
      </c>
      <c r="K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2591.02</v>
      </c>
      <c r="L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2660.13</v>
      </c>
      <c r="M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2689.37</v>
      </c>
      <c r="N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2656.15</v>
      </c>
      <c r="O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2790.83</v>
      </c>
      <c r="P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2812.98</v>
      </c>
      <c r="Q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2893.3199999999997</v>
      </c>
      <c r="R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2737.35</v>
      </c>
      <c r="S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2639.51</v>
      </c>
      <c r="T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2548.09</v>
      </c>
      <c r="U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2627.4300000000003</v>
      </c>
      <c r="V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2678.54</v>
      </c>
      <c r="W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2598.8500000000004</v>
      </c>
      <c r="X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2461.5600000000004</v>
      </c>
      <c r="Y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2628.81</v>
      </c>
    </row>
    <row r="130" spans="1:25" x14ac:dyDescent="0.2">
      <c r="A130" s="83">
        <f t="shared" si="3"/>
        <v>42227</v>
      </c>
      <c r="B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2632.2000000000003</v>
      </c>
      <c r="C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2411.46</v>
      </c>
      <c r="D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2376.77</v>
      </c>
      <c r="E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2355.73</v>
      </c>
      <c r="F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2332.5500000000002</v>
      </c>
      <c r="G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2322.86</v>
      </c>
      <c r="H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2364.12</v>
      </c>
      <c r="I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2455.73</v>
      </c>
      <c r="J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2397.02</v>
      </c>
      <c r="K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2668.92</v>
      </c>
      <c r="L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2765.13</v>
      </c>
      <c r="M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2782.73</v>
      </c>
      <c r="N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2672.92</v>
      </c>
      <c r="O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2691.98</v>
      </c>
      <c r="P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2993.4399999999996</v>
      </c>
      <c r="Q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2847.04</v>
      </c>
      <c r="R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2644.77</v>
      </c>
      <c r="S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2598.81</v>
      </c>
      <c r="T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2556.46</v>
      </c>
      <c r="U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2640.08</v>
      </c>
      <c r="V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2684.4300000000003</v>
      </c>
      <c r="W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2610</v>
      </c>
      <c r="X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2469.3500000000004</v>
      </c>
      <c r="Y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2625.8</v>
      </c>
    </row>
    <row r="131" spans="1:25" x14ac:dyDescent="0.2">
      <c r="A131" s="83">
        <f t="shared" si="3"/>
        <v>42228</v>
      </c>
      <c r="B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2423.8900000000003</v>
      </c>
      <c r="C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2373.08</v>
      </c>
      <c r="D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2347.4300000000003</v>
      </c>
      <c r="E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2334.2200000000003</v>
      </c>
      <c r="F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2321.4</v>
      </c>
      <c r="G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2313.9900000000002</v>
      </c>
      <c r="H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2354.3200000000002</v>
      </c>
      <c r="I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2429.59</v>
      </c>
      <c r="J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2317.0600000000004</v>
      </c>
      <c r="K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2483.67</v>
      </c>
      <c r="L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2526.0700000000002</v>
      </c>
      <c r="M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2533.38</v>
      </c>
      <c r="N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2553.11</v>
      </c>
      <c r="O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2576.4700000000003</v>
      </c>
      <c r="P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2559.2800000000002</v>
      </c>
      <c r="Q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2556.34</v>
      </c>
      <c r="R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2520.12</v>
      </c>
      <c r="S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2514.5100000000002</v>
      </c>
      <c r="T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2510.3200000000002</v>
      </c>
      <c r="U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2618.34</v>
      </c>
      <c r="V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2621.63</v>
      </c>
      <c r="W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2612.98</v>
      </c>
      <c r="X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2534.0700000000002</v>
      </c>
      <c r="Y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2645.1400000000003</v>
      </c>
    </row>
    <row r="132" spans="1:25" x14ac:dyDescent="0.2">
      <c r="A132" s="83">
        <f t="shared" si="3"/>
        <v>42229</v>
      </c>
      <c r="B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2420.6800000000003</v>
      </c>
      <c r="C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2359.56</v>
      </c>
      <c r="D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2341.5700000000002</v>
      </c>
      <c r="E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2324.9</v>
      </c>
      <c r="F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2311.8900000000003</v>
      </c>
      <c r="G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2309.23</v>
      </c>
      <c r="H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2341.73</v>
      </c>
      <c r="I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2449.83</v>
      </c>
      <c r="J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2359.4500000000003</v>
      </c>
      <c r="K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2513.92</v>
      </c>
      <c r="L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2580.62</v>
      </c>
      <c r="M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2621.5600000000004</v>
      </c>
      <c r="N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2591.21</v>
      </c>
      <c r="O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2596.2200000000003</v>
      </c>
      <c r="P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2602.9300000000003</v>
      </c>
      <c r="Q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2608.0500000000002</v>
      </c>
      <c r="R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2559.67</v>
      </c>
      <c r="S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2539</v>
      </c>
      <c r="T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2511.94</v>
      </c>
      <c r="U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2614.5100000000002</v>
      </c>
      <c r="V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2672.0699999999997</v>
      </c>
      <c r="W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2633.2400000000002</v>
      </c>
      <c r="X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2545.16</v>
      </c>
      <c r="Y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2569.0300000000002</v>
      </c>
    </row>
    <row r="133" spans="1:25" x14ac:dyDescent="0.2">
      <c r="A133" s="83">
        <f t="shared" si="3"/>
        <v>42230</v>
      </c>
      <c r="B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2411.5300000000002</v>
      </c>
      <c r="C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2360.3200000000002</v>
      </c>
      <c r="D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2346.4300000000003</v>
      </c>
      <c r="E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2332.19</v>
      </c>
      <c r="F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2312.04</v>
      </c>
      <c r="G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2312.92</v>
      </c>
      <c r="H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2349.19</v>
      </c>
      <c r="I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2437.12</v>
      </c>
      <c r="J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2381.23</v>
      </c>
      <c r="K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2535.29</v>
      </c>
      <c r="L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2577.11</v>
      </c>
      <c r="M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2603.87</v>
      </c>
      <c r="N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2593.92</v>
      </c>
      <c r="O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2635.17</v>
      </c>
      <c r="P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2647.05</v>
      </c>
      <c r="Q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2654.13</v>
      </c>
      <c r="R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2602.2200000000003</v>
      </c>
      <c r="S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2562.66</v>
      </c>
      <c r="T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2534.34</v>
      </c>
      <c r="U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2610.0700000000002</v>
      </c>
      <c r="V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2701.76</v>
      </c>
      <c r="W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2653.8900000000003</v>
      </c>
      <c r="X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2541.2200000000003</v>
      </c>
      <c r="Y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2614.6800000000003</v>
      </c>
    </row>
    <row r="134" spans="1:25" x14ac:dyDescent="0.2">
      <c r="A134" s="83">
        <f t="shared" si="3"/>
        <v>42231</v>
      </c>
      <c r="B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2547.4900000000002</v>
      </c>
      <c r="C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2471.69</v>
      </c>
      <c r="D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2414.2400000000002</v>
      </c>
      <c r="E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2396.4100000000003</v>
      </c>
      <c r="F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2376.2600000000002</v>
      </c>
      <c r="G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2360.77</v>
      </c>
      <c r="H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2371.34</v>
      </c>
      <c r="I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2437.5100000000002</v>
      </c>
      <c r="J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2595.08</v>
      </c>
      <c r="K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2614.12</v>
      </c>
      <c r="L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2699.54</v>
      </c>
      <c r="M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2759.59</v>
      </c>
      <c r="N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2734.94</v>
      </c>
      <c r="O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2762.0299999999997</v>
      </c>
      <c r="P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2774.74</v>
      </c>
      <c r="Q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2731.17</v>
      </c>
      <c r="R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2713.0299999999997</v>
      </c>
      <c r="S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2703.33</v>
      </c>
      <c r="T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2682.76</v>
      </c>
      <c r="U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2736.63</v>
      </c>
      <c r="V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2819.94</v>
      </c>
      <c r="W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2765.52</v>
      </c>
      <c r="X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2690.0299999999997</v>
      </c>
      <c r="Y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2517</v>
      </c>
    </row>
    <row r="135" spans="1:25" x14ac:dyDescent="0.2">
      <c r="A135" s="83">
        <f t="shared" si="3"/>
        <v>42232</v>
      </c>
      <c r="B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2439.77</v>
      </c>
      <c r="C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2363.4700000000003</v>
      </c>
      <c r="D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2340.3500000000004</v>
      </c>
      <c r="E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2321.5700000000002</v>
      </c>
      <c r="F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2311.62</v>
      </c>
      <c r="G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2302.4700000000003</v>
      </c>
      <c r="H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2301.4</v>
      </c>
      <c r="I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2309.5100000000002</v>
      </c>
      <c r="J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2402.36</v>
      </c>
      <c r="K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2397.38</v>
      </c>
      <c r="L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2485.9</v>
      </c>
      <c r="M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2464.0500000000002</v>
      </c>
      <c r="N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2486.7200000000003</v>
      </c>
      <c r="O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2493.48</v>
      </c>
      <c r="P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2478.9</v>
      </c>
      <c r="Q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2486.7200000000003</v>
      </c>
      <c r="R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2485.35</v>
      </c>
      <c r="S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2456</v>
      </c>
      <c r="T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2461.6400000000003</v>
      </c>
      <c r="U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2552.6000000000004</v>
      </c>
      <c r="V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2684.08</v>
      </c>
      <c r="W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2614.8100000000004</v>
      </c>
      <c r="X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2535.96</v>
      </c>
      <c r="Y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2364.7800000000002</v>
      </c>
    </row>
    <row r="136" spans="1:25" x14ac:dyDescent="0.2">
      <c r="A136" s="83">
        <f t="shared" si="3"/>
        <v>42233</v>
      </c>
      <c r="B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2458.9</v>
      </c>
      <c r="C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2374.5</v>
      </c>
      <c r="D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2357.7600000000002</v>
      </c>
      <c r="E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2348.09</v>
      </c>
      <c r="F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2327.88</v>
      </c>
      <c r="G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2331.9300000000003</v>
      </c>
      <c r="H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2356.7800000000002</v>
      </c>
      <c r="I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2426.2000000000003</v>
      </c>
      <c r="J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2392.0500000000002</v>
      </c>
      <c r="K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2547.04</v>
      </c>
      <c r="L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2632.6600000000003</v>
      </c>
      <c r="M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2652.58</v>
      </c>
      <c r="N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2618.79</v>
      </c>
      <c r="O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2635.25</v>
      </c>
      <c r="P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2641.92</v>
      </c>
      <c r="Q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2626.25</v>
      </c>
      <c r="R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2585.96</v>
      </c>
      <c r="S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2582.86</v>
      </c>
      <c r="T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2541.61</v>
      </c>
      <c r="U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2619.23</v>
      </c>
      <c r="V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2717.27</v>
      </c>
      <c r="W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2675.09</v>
      </c>
      <c r="X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2551.87</v>
      </c>
      <c r="Y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2618.62</v>
      </c>
    </row>
    <row r="137" spans="1:25" x14ac:dyDescent="0.2">
      <c r="A137" s="83">
        <f t="shared" si="3"/>
        <v>42234</v>
      </c>
      <c r="B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2427.7200000000003</v>
      </c>
      <c r="C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2370.46</v>
      </c>
      <c r="D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2356.77</v>
      </c>
      <c r="E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2351.91</v>
      </c>
      <c r="F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2328.16</v>
      </c>
      <c r="G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2331.1000000000004</v>
      </c>
      <c r="H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2351.23</v>
      </c>
      <c r="I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2439.11</v>
      </c>
      <c r="J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2396.06</v>
      </c>
      <c r="K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2540.3100000000004</v>
      </c>
      <c r="L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2614.5700000000002</v>
      </c>
      <c r="M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2620.54</v>
      </c>
      <c r="N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2594.8000000000002</v>
      </c>
      <c r="O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2610.23</v>
      </c>
      <c r="P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2618.3000000000002</v>
      </c>
      <c r="Q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2607.19</v>
      </c>
      <c r="R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2568.9</v>
      </c>
      <c r="S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2568.16</v>
      </c>
      <c r="T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2543.8000000000002</v>
      </c>
      <c r="U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2604.9100000000003</v>
      </c>
      <c r="V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2687.1099999999997</v>
      </c>
      <c r="W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2656.82</v>
      </c>
      <c r="X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2553.9700000000003</v>
      </c>
      <c r="Y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2602.6000000000004</v>
      </c>
    </row>
    <row r="138" spans="1:25" x14ac:dyDescent="0.2">
      <c r="A138" s="83">
        <f t="shared" si="3"/>
        <v>42235</v>
      </c>
      <c r="B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2417.9900000000002</v>
      </c>
      <c r="C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2368.73</v>
      </c>
      <c r="D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2333.92</v>
      </c>
      <c r="E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2321.4499999999998</v>
      </c>
      <c r="F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2295.5300000000002</v>
      </c>
      <c r="G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2315.87</v>
      </c>
      <c r="H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2349.9</v>
      </c>
      <c r="I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2433.5300000000002</v>
      </c>
      <c r="J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2385.56</v>
      </c>
      <c r="K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2539.48</v>
      </c>
      <c r="L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2584.7800000000002</v>
      </c>
      <c r="M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2594.5700000000002</v>
      </c>
      <c r="N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2595.67</v>
      </c>
      <c r="O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2611.0700000000002</v>
      </c>
      <c r="P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2619.87</v>
      </c>
      <c r="Q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2619.4700000000003</v>
      </c>
      <c r="R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2569.2400000000002</v>
      </c>
      <c r="S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2570.44</v>
      </c>
      <c r="T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2541.0300000000002</v>
      </c>
      <c r="U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2605.86</v>
      </c>
      <c r="V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2690.86</v>
      </c>
      <c r="W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2660.7799999999997</v>
      </c>
      <c r="X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2548.09</v>
      </c>
      <c r="Y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2603.15</v>
      </c>
    </row>
    <row r="139" spans="1:25" x14ac:dyDescent="0.2">
      <c r="A139" s="83">
        <f t="shared" si="3"/>
        <v>42236</v>
      </c>
      <c r="B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2429.6800000000003</v>
      </c>
      <c r="C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2384.27</v>
      </c>
      <c r="D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2357.1400000000003</v>
      </c>
      <c r="E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2336.7400000000002</v>
      </c>
      <c r="F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2322.44</v>
      </c>
      <c r="G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2329.37</v>
      </c>
      <c r="H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2359.09</v>
      </c>
      <c r="I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2436.38</v>
      </c>
      <c r="J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2454.9700000000003</v>
      </c>
      <c r="K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2573.09</v>
      </c>
      <c r="L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2602.7800000000002</v>
      </c>
      <c r="M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2616.1999999999998</v>
      </c>
      <c r="N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2604.2600000000002</v>
      </c>
      <c r="O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2597.5500000000002</v>
      </c>
      <c r="P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2600.92</v>
      </c>
      <c r="Q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2591.94</v>
      </c>
      <c r="R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2578.52</v>
      </c>
      <c r="S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2576.15</v>
      </c>
      <c r="T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2596.37</v>
      </c>
      <c r="U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2648.85</v>
      </c>
      <c r="V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2705.17</v>
      </c>
      <c r="W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2667.25</v>
      </c>
      <c r="X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2548.69</v>
      </c>
      <c r="Y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2694.56</v>
      </c>
    </row>
    <row r="140" spans="1:25" x14ac:dyDescent="0.2">
      <c r="A140" s="83">
        <f t="shared" si="3"/>
        <v>42237</v>
      </c>
      <c r="B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2424.25</v>
      </c>
      <c r="C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2376.61</v>
      </c>
      <c r="D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2354.13</v>
      </c>
      <c r="E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2339.92</v>
      </c>
      <c r="F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2325.3500000000004</v>
      </c>
      <c r="G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2330.35</v>
      </c>
      <c r="H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2358.09</v>
      </c>
      <c r="I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2437.77</v>
      </c>
      <c r="J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2422.54</v>
      </c>
      <c r="K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2577.1600000000003</v>
      </c>
      <c r="L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2615.1800000000003</v>
      </c>
      <c r="M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2627.84</v>
      </c>
      <c r="N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2628.6000000000004</v>
      </c>
      <c r="O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2631.9300000000003</v>
      </c>
      <c r="P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2610.46</v>
      </c>
      <c r="Q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2607.85</v>
      </c>
      <c r="R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2571.2200000000003</v>
      </c>
      <c r="S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2554.8000000000002</v>
      </c>
      <c r="T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2538.08</v>
      </c>
      <c r="U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2642.46</v>
      </c>
      <c r="V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2689.35</v>
      </c>
      <c r="W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2671.16</v>
      </c>
      <c r="X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2518.41</v>
      </c>
      <c r="Y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2595.92</v>
      </c>
    </row>
    <row r="141" spans="1:25" x14ac:dyDescent="0.2">
      <c r="A141" s="83">
        <f t="shared" si="3"/>
        <v>42238</v>
      </c>
      <c r="B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2520.04</v>
      </c>
      <c r="C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2443.0500000000002</v>
      </c>
      <c r="D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2407.5</v>
      </c>
      <c r="E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2403.83</v>
      </c>
      <c r="F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2366.0300000000002</v>
      </c>
      <c r="G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2349.13</v>
      </c>
      <c r="H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2370.41</v>
      </c>
      <c r="I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2427.8000000000002</v>
      </c>
      <c r="J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2655.4900000000002</v>
      </c>
      <c r="K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2551.3000000000002</v>
      </c>
      <c r="L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2591.91</v>
      </c>
      <c r="M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2607.38</v>
      </c>
      <c r="N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2614.34</v>
      </c>
      <c r="O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2616.6400000000003</v>
      </c>
      <c r="P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2621.51</v>
      </c>
      <c r="Q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2610.2600000000002</v>
      </c>
      <c r="R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2453.71</v>
      </c>
      <c r="S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2599.46</v>
      </c>
      <c r="T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2607.3000000000002</v>
      </c>
      <c r="U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2708.11</v>
      </c>
      <c r="V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2716.36</v>
      </c>
      <c r="W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2734.8900000000003</v>
      </c>
      <c r="X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2591.3200000000002</v>
      </c>
      <c r="Y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2473.3000000000002</v>
      </c>
    </row>
    <row r="142" spans="1:25" x14ac:dyDescent="0.2">
      <c r="A142" s="83">
        <f t="shared" si="3"/>
        <v>42239</v>
      </c>
      <c r="B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2497.1000000000004</v>
      </c>
      <c r="C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2408.8200000000002</v>
      </c>
      <c r="D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2366.08</v>
      </c>
      <c r="E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2352.7800000000002</v>
      </c>
      <c r="F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2333.7400000000002</v>
      </c>
      <c r="G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2309.33</v>
      </c>
      <c r="H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2326.1000000000004</v>
      </c>
      <c r="I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2367.4</v>
      </c>
      <c r="J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2492.94</v>
      </c>
      <c r="K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2459.61</v>
      </c>
      <c r="L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2492.25</v>
      </c>
      <c r="M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2510.2800000000002</v>
      </c>
      <c r="N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2520.19</v>
      </c>
      <c r="O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2523.5500000000002</v>
      </c>
      <c r="P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2523.38</v>
      </c>
      <c r="Q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2499.87</v>
      </c>
      <c r="R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2379.7400000000002</v>
      </c>
      <c r="S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2490.17</v>
      </c>
      <c r="T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2512.88</v>
      </c>
      <c r="U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2596.4100000000003</v>
      </c>
      <c r="V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2634.75</v>
      </c>
      <c r="W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2603.6400000000003</v>
      </c>
      <c r="X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2511.83</v>
      </c>
      <c r="Y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2388.12</v>
      </c>
    </row>
    <row r="143" spans="1:25" x14ac:dyDescent="0.2">
      <c r="A143" s="83">
        <f t="shared" si="3"/>
        <v>42240</v>
      </c>
      <c r="B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2414.3200000000002</v>
      </c>
      <c r="C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2377.67</v>
      </c>
      <c r="D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2333.7600000000002</v>
      </c>
      <c r="E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2328</v>
      </c>
      <c r="F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2324.21</v>
      </c>
      <c r="G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2318.1800000000003</v>
      </c>
      <c r="H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2345.87</v>
      </c>
      <c r="I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2415.8500000000004</v>
      </c>
      <c r="J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2418.2200000000003</v>
      </c>
      <c r="K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2519.12</v>
      </c>
      <c r="L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2534.7200000000003</v>
      </c>
      <c r="M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2538.29</v>
      </c>
      <c r="N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2502.5700000000002</v>
      </c>
      <c r="O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2507.8200000000002</v>
      </c>
      <c r="P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2493.3900000000003</v>
      </c>
      <c r="Q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2479.6</v>
      </c>
      <c r="R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2456.88</v>
      </c>
      <c r="S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2454.19</v>
      </c>
      <c r="T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2479.7800000000002</v>
      </c>
      <c r="U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2581.83</v>
      </c>
      <c r="V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2621.77</v>
      </c>
      <c r="W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2583.9</v>
      </c>
      <c r="X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2480.3900000000003</v>
      </c>
      <c r="Y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2568.86</v>
      </c>
    </row>
    <row r="144" spans="1:25" x14ac:dyDescent="0.2">
      <c r="A144" s="83">
        <f t="shared" si="3"/>
        <v>42241</v>
      </c>
      <c r="B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2411.9900000000002</v>
      </c>
      <c r="C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2360.3200000000002</v>
      </c>
      <c r="D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2340.0100000000002</v>
      </c>
      <c r="E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2330.8500000000004</v>
      </c>
      <c r="F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2325.3900000000003</v>
      </c>
      <c r="G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2320.3500000000004</v>
      </c>
      <c r="H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2349.0700000000002</v>
      </c>
      <c r="I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2435.5700000000002</v>
      </c>
      <c r="J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2396.16</v>
      </c>
      <c r="K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2475.73</v>
      </c>
      <c r="L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2516.7400000000002</v>
      </c>
      <c r="M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2517.12</v>
      </c>
      <c r="N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2472.6000000000004</v>
      </c>
      <c r="O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2471.8200000000002</v>
      </c>
      <c r="P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2457.71</v>
      </c>
      <c r="Q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2457.83</v>
      </c>
      <c r="R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2455.7200000000003</v>
      </c>
      <c r="S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2453.3500000000004</v>
      </c>
      <c r="T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2478.33</v>
      </c>
      <c r="U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2581.09</v>
      </c>
      <c r="V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2623.9700000000003</v>
      </c>
      <c r="W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2591.69</v>
      </c>
      <c r="X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2457.46</v>
      </c>
      <c r="Y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2636.7200000000003</v>
      </c>
    </row>
    <row r="145" spans="1:27" x14ac:dyDescent="0.2">
      <c r="A145" s="83">
        <f t="shared" si="3"/>
        <v>42245</v>
      </c>
      <c r="B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2410.9700000000003</v>
      </c>
      <c r="C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2371.0700000000002</v>
      </c>
      <c r="D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2345.1400000000003</v>
      </c>
      <c r="E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2338.11</v>
      </c>
      <c r="F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2332.08</v>
      </c>
      <c r="G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2311.71</v>
      </c>
      <c r="H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2332.63</v>
      </c>
      <c r="I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2361.9700000000003</v>
      </c>
      <c r="J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2464.5300000000002</v>
      </c>
      <c r="K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2375.3000000000002</v>
      </c>
      <c r="L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2413.8000000000002</v>
      </c>
      <c r="M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2418.0500000000002</v>
      </c>
      <c r="N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2396.1400000000003</v>
      </c>
      <c r="O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2387.5100000000002</v>
      </c>
      <c r="P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2382.3000000000002</v>
      </c>
      <c r="Q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2380.8000000000002</v>
      </c>
      <c r="R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2408.16</v>
      </c>
      <c r="S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2405.83</v>
      </c>
      <c r="T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2409.61</v>
      </c>
      <c r="U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2560.3900000000003</v>
      </c>
      <c r="V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2596.27</v>
      </c>
      <c r="W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2589.98</v>
      </c>
      <c r="X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2485.37</v>
      </c>
      <c r="Y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2355.9</v>
      </c>
    </row>
    <row r="146" spans="1:27" x14ac:dyDescent="0.2">
      <c r="A146" s="83">
        <f t="shared" si="3"/>
        <v>42246</v>
      </c>
      <c r="B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2423.77</v>
      </c>
      <c r="C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2366.5</v>
      </c>
      <c r="D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2338.79</v>
      </c>
      <c r="E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2329.08</v>
      </c>
      <c r="F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2326.46</v>
      </c>
      <c r="G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2302.7000000000003</v>
      </c>
      <c r="H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2311.87</v>
      </c>
      <c r="I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2320.59</v>
      </c>
      <c r="J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2383.59</v>
      </c>
      <c r="K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2319.2200000000003</v>
      </c>
      <c r="L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2364.8000000000002</v>
      </c>
      <c r="M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2392.8200000000002</v>
      </c>
      <c r="N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2382.44</v>
      </c>
      <c r="O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2374.23</v>
      </c>
      <c r="P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2371.7000000000003</v>
      </c>
      <c r="Q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2349.8500000000004</v>
      </c>
      <c r="R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2337.09</v>
      </c>
      <c r="S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2334.6000000000004</v>
      </c>
      <c r="T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2394.13</v>
      </c>
      <c r="U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2538.44</v>
      </c>
      <c r="V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2575.61</v>
      </c>
      <c r="W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2534.2000000000003</v>
      </c>
      <c r="X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2453.41</v>
      </c>
      <c r="Y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2345.08</v>
      </c>
    </row>
    <row r="147" spans="1:27" x14ac:dyDescent="0.2">
      <c r="A147" s="83">
        <f t="shared" si="3"/>
        <v>42247</v>
      </c>
      <c r="B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2405.63</v>
      </c>
      <c r="C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2358.58</v>
      </c>
      <c r="D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2339.25</v>
      </c>
      <c r="E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2325.11</v>
      </c>
      <c r="F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2325.94</v>
      </c>
      <c r="G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2320.5700000000002</v>
      </c>
      <c r="H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2337.2200000000003</v>
      </c>
      <c r="I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2403.75</v>
      </c>
      <c r="J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2359.09</v>
      </c>
      <c r="K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2454.16</v>
      </c>
      <c r="L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2477.12</v>
      </c>
      <c r="M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2470.77</v>
      </c>
      <c r="N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2452.6800000000003</v>
      </c>
      <c r="O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2446.2600000000002</v>
      </c>
      <c r="P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2424.7600000000002</v>
      </c>
      <c r="Q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2430.5700000000002</v>
      </c>
      <c r="R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2407</v>
      </c>
      <c r="S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2385.87</v>
      </c>
      <c r="T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2406.3100000000004</v>
      </c>
      <c r="U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2552.4500000000003</v>
      </c>
      <c r="V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2593.3900000000003</v>
      </c>
      <c r="W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2526.7200000000003</v>
      </c>
      <c r="X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2437.21</v>
      </c>
      <c r="Y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2475.9300000000003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153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156</v>
      </c>
      <c r="B150" s="82"/>
      <c r="C150" s="82"/>
      <c r="D150" s="82"/>
    </row>
    <row r="151" spans="1:27" ht="12.75" x14ac:dyDescent="0.2">
      <c r="A151" s="171" t="s">
        <v>49</v>
      </c>
      <c r="B151" s="182" t="s">
        <v>128</v>
      </c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4"/>
    </row>
    <row r="152" spans="1:27" ht="12.75" x14ac:dyDescent="0.2">
      <c r="A152" s="172"/>
      <c r="B152" s="185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7"/>
    </row>
    <row r="153" spans="1:27" ht="12.75" customHeight="1" x14ac:dyDescent="0.2">
      <c r="A153" s="172"/>
      <c r="B153" s="174" t="s">
        <v>129</v>
      </c>
      <c r="C153" s="165" t="s">
        <v>130</v>
      </c>
      <c r="D153" s="165" t="s">
        <v>131</v>
      </c>
      <c r="E153" s="165" t="s">
        <v>132</v>
      </c>
      <c r="F153" s="165" t="s">
        <v>133</v>
      </c>
      <c r="G153" s="165" t="s">
        <v>134</v>
      </c>
      <c r="H153" s="165" t="s">
        <v>135</v>
      </c>
      <c r="I153" s="165" t="s">
        <v>136</v>
      </c>
      <c r="J153" s="165" t="s">
        <v>137</v>
      </c>
      <c r="K153" s="165" t="s">
        <v>138</v>
      </c>
      <c r="L153" s="165" t="s">
        <v>139</v>
      </c>
      <c r="M153" s="165" t="s">
        <v>140</v>
      </c>
      <c r="N153" s="176" t="s">
        <v>141</v>
      </c>
      <c r="O153" s="165" t="s">
        <v>142</v>
      </c>
      <c r="P153" s="165" t="s">
        <v>143</v>
      </c>
      <c r="Q153" s="165" t="s">
        <v>144</v>
      </c>
      <c r="R153" s="165" t="s">
        <v>145</v>
      </c>
      <c r="S153" s="165" t="s">
        <v>146</v>
      </c>
      <c r="T153" s="165" t="s">
        <v>147</v>
      </c>
      <c r="U153" s="165" t="s">
        <v>148</v>
      </c>
      <c r="V153" s="165" t="s">
        <v>149</v>
      </c>
      <c r="W153" s="165" t="s">
        <v>150</v>
      </c>
      <c r="X153" s="165" t="s">
        <v>151</v>
      </c>
      <c r="Y153" s="165" t="s">
        <v>152</v>
      </c>
    </row>
    <row r="154" spans="1:27" ht="11.25" customHeight="1" x14ac:dyDescent="0.2">
      <c r="A154" s="173"/>
      <c r="B154" s="175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77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</row>
    <row r="155" spans="1:27" ht="15.75" customHeight="1" x14ac:dyDescent="0.2">
      <c r="A155" s="83">
        <f>A120</f>
        <v>42217</v>
      </c>
      <c r="B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3353.3999999999996</v>
      </c>
      <c r="C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3195.1699999999996</v>
      </c>
      <c r="D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3090.9399999999996</v>
      </c>
      <c r="E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3070.7099999999996</v>
      </c>
      <c r="F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3059.91</v>
      </c>
      <c r="G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3057.79</v>
      </c>
      <c r="H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3051.71</v>
      </c>
      <c r="I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3105.71</v>
      </c>
      <c r="J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3229.9799999999996</v>
      </c>
      <c r="K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3245.37</v>
      </c>
      <c r="L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3333.58</v>
      </c>
      <c r="M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3419.33</v>
      </c>
      <c r="N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3364.3599999999997</v>
      </c>
      <c r="O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3360.1299999999997</v>
      </c>
      <c r="P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3357.9199999999996</v>
      </c>
      <c r="Q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3402.7599999999998</v>
      </c>
      <c r="R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3330.6899999999996</v>
      </c>
      <c r="S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3359.0499999999997</v>
      </c>
      <c r="T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3330.79</v>
      </c>
      <c r="U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3394.2099999999996</v>
      </c>
      <c r="V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3435.5499999999997</v>
      </c>
      <c r="W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3490.3499999999995</v>
      </c>
      <c r="X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3410.0099999999998</v>
      </c>
      <c r="Y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3204.97</v>
      </c>
      <c r="AA155" s="84"/>
    </row>
    <row r="156" spans="1:27" x14ac:dyDescent="0.2">
      <c r="A156" s="83">
        <f>A155+1</f>
        <v>42218</v>
      </c>
      <c r="B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3260.62</v>
      </c>
      <c r="C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3109.81</v>
      </c>
      <c r="D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3078.9199999999996</v>
      </c>
      <c r="E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3066.25</v>
      </c>
      <c r="F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3040.41</v>
      </c>
      <c r="G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3022.81</v>
      </c>
      <c r="H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3050.9399999999996</v>
      </c>
      <c r="I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3082.7599999999998</v>
      </c>
      <c r="J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3191.87</v>
      </c>
      <c r="K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3165.0899999999997</v>
      </c>
      <c r="L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3284.72</v>
      </c>
      <c r="M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3300.54</v>
      </c>
      <c r="N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3314.25</v>
      </c>
      <c r="O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3296.0499999999997</v>
      </c>
      <c r="P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3298.5499999999997</v>
      </c>
      <c r="Q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3297.8599999999997</v>
      </c>
      <c r="R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3297.0099999999998</v>
      </c>
      <c r="S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3260.97</v>
      </c>
      <c r="T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3260.5699999999997</v>
      </c>
      <c r="U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3257.8399999999997</v>
      </c>
      <c r="V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3417.16</v>
      </c>
      <c r="W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3454.2599999999998</v>
      </c>
      <c r="X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3346.6699999999996</v>
      </c>
      <c r="Y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3209.79</v>
      </c>
    </row>
    <row r="157" spans="1:27" x14ac:dyDescent="0.2">
      <c r="A157" s="83">
        <f t="shared" ref="A157:A185" si="4">A156+1</f>
        <v>42219</v>
      </c>
      <c r="B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3182.47</v>
      </c>
      <c r="C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3091.5199999999995</v>
      </c>
      <c r="D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3058.85</v>
      </c>
      <c r="E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3041.56</v>
      </c>
      <c r="F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3026.6499999999996</v>
      </c>
      <c r="G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3028.25</v>
      </c>
      <c r="H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3046.5499999999997</v>
      </c>
      <c r="I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3192.5</v>
      </c>
      <c r="J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3126.3399999999997</v>
      </c>
      <c r="K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3296.43</v>
      </c>
      <c r="L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3428.74</v>
      </c>
      <c r="M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3450.4799999999996</v>
      </c>
      <c r="N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3427.7799999999997</v>
      </c>
      <c r="O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3416.8799999999997</v>
      </c>
      <c r="P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3413.7599999999998</v>
      </c>
      <c r="Q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3422.0299999999997</v>
      </c>
      <c r="R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3418.2999999999997</v>
      </c>
      <c r="S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3363.0199999999995</v>
      </c>
      <c r="T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3330.7599999999998</v>
      </c>
      <c r="U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3332.9799999999996</v>
      </c>
      <c r="V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3423.8199999999997</v>
      </c>
      <c r="W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3476.7099999999996</v>
      </c>
      <c r="X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3378.4399999999996</v>
      </c>
      <c r="Y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3479.8899999999994</v>
      </c>
    </row>
    <row r="158" spans="1:27" x14ac:dyDescent="0.2">
      <c r="A158" s="83">
        <f t="shared" si="4"/>
        <v>42220</v>
      </c>
      <c r="B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3177.91</v>
      </c>
      <c r="C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3036.8199999999997</v>
      </c>
      <c r="D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3006.8399999999997</v>
      </c>
      <c r="E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2996.8999999999996</v>
      </c>
      <c r="F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2990.85</v>
      </c>
      <c r="G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2993.0299999999997</v>
      </c>
      <c r="H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2998.2799999999997</v>
      </c>
      <c r="I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3118.21</v>
      </c>
      <c r="J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3101.2799999999997</v>
      </c>
      <c r="K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3303.58</v>
      </c>
      <c r="L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3381.9199999999996</v>
      </c>
      <c r="M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3430.41</v>
      </c>
      <c r="N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3387.58</v>
      </c>
      <c r="O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3381.0599999999995</v>
      </c>
      <c r="P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3383.9599999999996</v>
      </c>
      <c r="Q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3385.0999999999995</v>
      </c>
      <c r="R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3342.1699999999996</v>
      </c>
      <c r="S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3322.8399999999997</v>
      </c>
      <c r="T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3304.0099999999998</v>
      </c>
      <c r="U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3335.45</v>
      </c>
      <c r="V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3389.87</v>
      </c>
      <c r="W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3408.5299999999997</v>
      </c>
      <c r="X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3322.3599999999997</v>
      </c>
      <c r="Y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3462.2699999999995</v>
      </c>
    </row>
    <row r="159" spans="1:27" x14ac:dyDescent="0.2">
      <c r="A159" s="83">
        <f t="shared" si="4"/>
        <v>42221</v>
      </c>
      <c r="B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3373.7</v>
      </c>
      <c r="C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3145.64</v>
      </c>
      <c r="D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3085.2</v>
      </c>
      <c r="E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3063.08</v>
      </c>
      <c r="F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3035.0099999999998</v>
      </c>
      <c r="G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3031.41</v>
      </c>
      <c r="H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3076.93</v>
      </c>
      <c r="I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3169.6099999999997</v>
      </c>
      <c r="J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3165.7299999999996</v>
      </c>
      <c r="K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3364.5</v>
      </c>
      <c r="L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3456.22</v>
      </c>
      <c r="M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3546.47</v>
      </c>
      <c r="N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3547.9299999999994</v>
      </c>
      <c r="O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3547.7599999999998</v>
      </c>
      <c r="P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3573.4199999999996</v>
      </c>
      <c r="Q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3563.5499999999997</v>
      </c>
      <c r="R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3499.9599999999996</v>
      </c>
      <c r="S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3432.4199999999996</v>
      </c>
      <c r="T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3410.1499999999996</v>
      </c>
      <c r="U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3432.72</v>
      </c>
      <c r="V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3524.8099999999995</v>
      </c>
      <c r="W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3539.2999999999997</v>
      </c>
      <c r="X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3435.5999999999995</v>
      </c>
      <c r="Y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3558.5099999999998</v>
      </c>
    </row>
    <row r="160" spans="1:27" x14ac:dyDescent="0.2">
      <c r="A160" s="83">
        <f t="shared" si="4"/>
        <v>42222</v>
      </c>
      <c r="B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3414.0699999999997</v>
      </c>
      <c r="C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3119.9399999999996</v>
      </c>
      <c r="D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3100.5499999999997</v>
      </c>
      <c r="E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3096.81</v>
      </c>
      <c r="F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3067.06</v>
      </c>
      <c r="G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3051.88</v>
      </c>
      <c r="H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3104.83</v>
      </c>
      <c r="I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3225.3399999999997</v>
      </c>
      <c r="J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3153.06</v>
      </c>
      <c r="K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3365.18</v>
      </c>
      <c r="L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3460.6099999999997</v>
      </c>
      <c r="M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3485.83</v>
      </c>
      <c r="N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3460.6799999999994</v>
      </c>
      <c r="O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3483.4399999999996</v>
      </c>
      <c r="P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3500.5</v>
      </c>
      <c r="Q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3539.0099999999998</v>
      </c>
      <c r="R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3445.91</v>
      </c>
      <c r="S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3401.2799999999997</v>
      </c>
      <c r="T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3360.96</v>
      </c>
      <c r="U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3396.74</v>
      </c>
      <c r="V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3499.0899999999997</v>
      </c>
      <c r="W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3427.49</v>
      </c>
      <c r="X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3316.2299999999996</v>
      </c>
      <c r="Y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3489.2999999999997</v>
      </c>
    </row>
    <row r="161" spans="1:25" x14ac:dyDescent="0.2">
      <c r="A161" s="83">
        <f t="shared" si="4"/>
        <v>42223</v>
      </c>
      <c r="B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3313.7</v>
      </c>
      <c r="C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3127.2599999999998</v>
      </c>
      <c r="D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3103.96</v>
      </c>
      <c r="E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3089.74</v>
      </c>
      <c r="F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3081.43</v>
      </c>
      <c r="G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3067.66</v>
      </c>
      <c r="H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3094.75</v>
      </c>
      <c r="I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3209.2599999999998</v>
      </c>
      <c r="J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3144.7699999999995</v>
      </c>
      <c r="K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3382.22</v>
      </c>
      <c r="L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3462.4999999999995</v>
      </c>
      <c r="M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3484.2299999999996</v>
      </c>
      <c r="N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3456.29</v>
      </c>
      <c r="O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3522.49</v>
      </c>
      <c r="P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3522.12</v>
      </c>
      <c r="Q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3519.2299999999996</v>
      </c>
      <c r="R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3461.2799999999997</v>
      </c>
      <c r="S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3372.4999999999995</v>
      </c>
      <c r="T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3394.9399999999996</v>
      </c>
      <c r="U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3442.33</v>
      </c>
      <c r="V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3494.2999999999997</v>
      </c>
      <c r="W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3425.5499999999997</v>
      </c>
      <c r="X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3294.2299999999996</v>
      </c>
      <c r="Y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3460.3799999999997</v>
      </c>
    </row>
    <row r="162" spans="1:25" x14ac:dyDescent="0.2">
      <c r="A162" s="83">
        <f t="shared" si="4"/>
        <v>42224</v>
      </c>
      <c r="B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3254.2</v>
      </c>
      <c r="C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3127.2599999999998</v>
      </c>
      <c r="D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3093.2799999999997</v>
      </c>
      <c r="E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3082.79</v>
      </c>
      <c r="F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3066.4399999999996</v>
      </c>
      <c r="G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3035.5299999999997</v>
      </c>
      <c r="H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3081.74</v>
      </c>
      <c r="I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3208.06</v>
      </c>
      <c r="J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3440.2099999999996</v>
      </c>
      <c r="K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3345.8999999999996</v>
      </c>
      <c r="L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3406.3099999999995</v>
      </c>
      <c r="M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3428.2999999999997</v>
      </c>
      <c r="N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3428.45</v>
      </c>
      <c r="O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3420.6299999999997</v>
      </c>
      <c r="P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3399.1499999999996</v>
      </c>
      <c r="Q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3400.29</v>
      </c>
      <c r="R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3393.5899999999997</v>
      </c>
      <c r="S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3343.2</v>
      </c>
      <c r="T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3327.3199999999997</v>
      </c>
      <c r="U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3443.58</v>
      </c>
      <c r="V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3522.3599999999997</v>
      </c>
      <c r="W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3490.9799999999996</v>
      </c>
      <c r="X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3383.1499999999996</v>
      </c>
      <c r="Y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3181.67</v>
      </c>
    </row>
    <row r="163" spans="1:25" x14ac:dyDescent="0.2">
      <c r="A163" s="83">
        <f t="shared" si="4"/>
        <v>42225</v>
      </c>
      <c r="B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3283.8999999999996</v>
      </c>
      <c r="C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3151.33</v>
      </c>
      <c r="D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3099.0499999999997</v>
      </c>
      <c r="E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3096.99</v>
      </c>
      <c r="F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3076.14</v>
      </c>
      <c r="G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3054.6</v>
      </c>
      <c r="H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3091.3999999999996</v>
      </c>
      <c r="I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3145.9799999999996</v>
      </c>
      <c r="J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3316.3899999999994</v>
      </c>
      <c r="K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3191.2699999999995</v>
      </c>
      <c r="L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3290.0699999999997</v>
      </c>
      <c r="M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3331.5999999999995</v>
      </c>
      <c r="N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3303.5499999999997</v>
      </c>
      <c r="O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3305.47</v>
      </c>
      <c r="P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3313.2599999999998</v>
      </c>
      <c r="Q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3316.18</v>
      </c>
      <c r="R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3331.0699999999997</v>
      </c>
      <c r="S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3309.6299999999997</v>
      </c>
      <c r="T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3280.45</v>
      </c>
      <c r="U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3415.3799999999997</v>
      </c>
      <c r="V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3467.66</v>
      </c>
      <c r="W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3468.91</v>
      </c>
      <c r="X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3328.72</v>
      </c>
      <c r="Y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3141.8999999999996</v>
      </c>
    </row>
    <row r="164" spans="1:25" x14ac:dyDescent="0.2">
      <c r="A164" s="83">
        <f t="shared" si="4"/>
        <v>42226</v>
      </c>
      <c r="B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3240.3599999999997</v>
      </c>
      <c r="C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3124.7799999999997</v>
      </c>
      <c r="D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3099.06</v>
      </c>
      <c r="E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3079.9799999999996</v>
      </c>
      <c r="F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3043.85</v>
      </c>
      <c r="G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3038.1099999999997</v>
      </c>
      <c r="H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3094.62</v>
      </c>
      <c r="I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3219.2599999999998</v>
      </c>
      <c r="J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3131.42</v>
      </c>
      <c r="K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3368.6499999999996</v>
      </c>
      <c r="L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3453.3999999999996</v>
      </c>
      <c r="M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3489.2499999999995</v>
      </c>
      <c r="N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3448.5199999999995</v>
      </c>
      <c r="O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3613.6699999999996</v>
      </c>
      <c r="P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3640.83</v>
      </c>
      <c r="Q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3739.3499999999995</v>
      </c>
      <c r="R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3548.0899999999997</v>
      </c>
      <c r="S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3428.1099999999997</v>
      </c>
      <c r="T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3316.0099999999998</v>
      </c>
      <c r="U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3413.2999999999997</v>
      </c>
      <c r="V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3475.97</v>
      </c>
      <c r="W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3378.24</v>
      </c>
      <c r="X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3209.89</v>
      </c>
      <c r="Y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3414.99</v>
      </c>
    </row>
    <row r="165" spans="1:25" x14ac:dyDescent="0.2">
      <c r="A165" s="83">
        <f t="shared" si="4"/>
        <v>42227</v>
      </c>
      <c r="B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3419.1499999999996</v>
      </c>
      <c r="C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3148.4599999999996</v>
      </c>
      <c r="D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3105.9199999999996</v>
      </c>
      <c r="E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3080.12</v>
      </c>
      <c r="F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3051.7</v>
      </c>
      <c r="G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3039.81</v>
      </c>
      <c r="H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3090.3999999999996</v>
      </c>
      <c r="I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3202.74</v>
      </c>
      <c r="J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3130.75</v>
      </c>
      <c r="K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3464.1699999999996</v>
      </c>
      <c r="L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3582.1499999999996</v>
      </c>
      <c r="M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3603.74</v>
      </c>
      <c r="N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3469.08</v>
      </c>
      <c r="O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3492.4599999999996</v>
      </c>
      <c r="P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3862.12</v>
      </c>
      <c r="Q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3682.5999999999995</v>
      </c>
      <c r="R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3434.5499999999997</v>
      </c>
      <c r="S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3378.2</v>
      </c>
      <c r="T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3326.2599999999998</v>
      </c>
      <c r="U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3428.8099999999995</v>
      </c>
      <c r="V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3483.1899999999996</v>
      </c>
      <c r="W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3391.9299999999994</v>
      </c>
      <c r="X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3219.4399999999996</v>
      </c>
      <c r="Y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3411.29</v>
      </c>
    </row>
    <row r="166" spans="1:25" x14ac:dyDescent="0.2">
      <c r="A166" s="83">
        <f t="shared" si="4"/>
        <v>42228</v>
      </c>
      <c r="B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3163.7</v>
      </c>
      <c r="C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3101.39</v>
      </c>
      <c r="D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3069.9399999999996</v>
      </c>
      <c r="E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3053.74</v>
      </c>
      <c r="F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3038.0099999999998</v>
      </c>
      <c r="G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3028.93</v>
      </c>
      <c r="H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3078.39</v>
      </c>
      <c r="I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3170.69</v>
      </c>
      <c r="J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3032.7</v>
      </c>
      <c r="K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3237</v>
      </c>
      <c r="L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3288.9999999999995</v>
      </c>
      <c r="M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3297.9699999999993</v>
      </c>
      <c r="N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3322.16</v>
      </c>
      <c r="O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3350.8099999999995</v>
      </c>
      <c r="P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3329.7199999999993</v>
      </c>
      <c r="Q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3326.12</v>
      </c>
      <c r="R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3281.7</v>
      </c>
      <c r="S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3274.8199999999997</v>
      </c>
      <c r="T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3269.6899999999996</v>
      </c>
      <c r="U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3402.1499999999996</v>
      </c>
      <c r="V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3406.1899999999996</v>
      </c>
      <c r="W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3395.58</v>
      </c>
      <c r="X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3298.8099999999995</v>
      </c>
      <c r="Y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3435.0199999999995</v>
      </c>
    </row>
    <row r="167" spans="1:25" x14ac:dyDescent="0.2">
      <c r="A167" s="83">
        <f t="shared" si="4"/>
        <v>42229</v>
      </c>
      <c r="B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3159.7599999999998</v>
      </c>
      <c r="C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3084.8199999999997</v>
      </c>
      <c r="D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3062.7599999999998</v>
      </c>
      <c r="E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3042.3199999999997</v>
      </c>
      <c r="F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3026.3599999999997</v>
      </c>
      <c r="G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3023.0899999999997</v>
      </c>
      <c r="H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3062.95</v>
      </c>
      <c r="I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3195.5</v>
      </c>
      <c r="J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3084.68</v>
      </c>
      <c r="K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3274.0999999999995</v>
      </c>
      <c r="L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3355.8999999999996</v>
      </c>
      <c r="M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3406.0999999999995</v>
      </c>
      <c r="N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3368.8799999999997</v>
      </c>
      <c r="O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3375.0299999999997</v>
      </c>
      <c r="P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3383.2499999999995</v>
      </c>
      <c r="Q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3389.5299999999997</v>
      </c>
      <c r="R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3330.2</v>
      </c>
      <c r="S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3304.8499999999995</v>
      </c>
      <c r="T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3271.6699999999996</v>
      </c>
      <c r="U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3397.46</v>
      </c>
      <c r="V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3468.04</v>
      </c>
      <c r="W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3420.4199999999996</v>
      </c>
      <c r="X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3312.41</v>
      </c>
      <c r="Y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3341.6799999999994</v>
      </c>
    </row>
    <row r="168" spans="1:25" x14ac:dyDescent="0.2">
      <c r="A168" s="83">
        <f t="shared" si="4"/>
        <v>42230</v>
      </c>
      <c r="B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3148.5499999999997</v>
      </c>
      <c r="C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3085.75</v>
      </c>
      <c r="D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3068.71</v>
      </c>
      <c r="E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3051.25</v>
      </c>
      <c r="F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3026.5499999999997</v>
      </c>
      <c r="G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3027.62</v>
      </c>
      <c r="H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3072.0899999999997</v>
      </c>
      <c r="I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3179.92</v>
      </c>
      <c r="J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3111.39</v>
      </c>
      <c r="K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3300.3099999999995</v>
      </c>
      <c r="L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3351.58</v>
      </c>
      <c r="M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3384.41</v>
      </c>
      <c r="N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3372.2099999999996</v>
      </c>
      <c r="O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3422.79</v>
      </c>
      <c r="P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3437.3599999999997</v>
      </c>
      <c r="Q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3446.0299999999997</v>
      </c>
      <c r="R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3382.3799999999997</v>
      </c>
      <c r="S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3333.87</v>
      </c>
      <c r="T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3299.1399999999994</v>
      </c>
      <c r="U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3392.0099999999998</v>
      </c>
      <c r="V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3504.45</v>
      </c>
      <c r="W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3445.74</v>
      </c>
      <c r="X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3307.5699999999997</v>
      </c>
      <c r="Y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3397.6699999999996</v>
      </c>
    </row>
    <row r="169" spans="1:25" x14ac:dyDescent="0.2">
      <c r="A169" s="83">
        <f t="shared" si="4"/>
        <v>42231</v>
      </c>
      <c r="B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3315.2599999999998</v>
      </c>
      <c r="C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3222.3199999999997</v>
      </c>
      <c r="D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3151.8599999999997</v>
      </c>
      <c r="E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3130</v>
      </c>
      <c r="F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3105.2999999999997</v>
      </c>
      <c r="G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3086.2999999999997</v>
      </c>
      <c r="H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3099.2599999999998</v>
      </c>
      <c r="I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3180.3999999999996</v>
      </c>
      <c r="J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3373.6299999999997</v>
      </c>
      <c r="K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3396.9799999999996</v>
      </c>
      <c r="L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3501.72</v>
      </c>
      <c r="M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3575.3599999999997</v>
      </c>
      <c r="N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3545.1299999999997</v>
      </c>
      <c r="O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3578.3499999999995</v>
      </c>
      <c r="P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3593.93</v>
      </c>
      <c r="Q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3540.5099999999998</v>
      </c>
      <c r="R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3518.2699999999995</v>
      </c>
      <c r="S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3506.3599999999997</v>
      </c>
      <c r="T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3481.1399999999994</v>
      </c>
      <c r="U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3547.2</v>
      </c>
      <c r="V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3649.37</v>
      </c>
      <c r="W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3582.6299999999997</v>
      </c>
      <c r="X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3490.0599999999995</v>
      </c>
      <c r="Y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3277.8799999999997</v>
      </c>
    </row>
    <row r="170" spans="1:25" x14ac:dyDescent="0.2">
      <c r="A170" s="83">
        <f t="shared" si="4"/>
        <v>42232</v>
      </c>
      <c r="B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3183.18</v>
      </c>
      <c r="C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3089.6099999999997</v>
      </c>
      <c r="D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3061.2599999999998</v>
      </c>
      <c r="E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3038.2299999999996</v>
      </c>
      <c r="F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3026.0299999999997</v>
      </c>
      <c r="G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3014.8099999999995</v>
      </c>
      <c r="H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3013.5</v>
      </c>
      <c r="I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3023.4399999999996</v>
      </c>
      <c r="J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3137.2999999999997</v>
      </c>
      <c r="K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3131.2</v>
      </c>
      <c r="L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3239.74</v>
      </c>
      <c r="M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3212.95</v>
      </c>
      <c r="N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3240.74</v>
      </c>
      <c r="O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3249.04</v>
      </c>
      <c r="P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3231.16</v>
      </c>
      <c r="Q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3240.74</v>
      </c>
      <c r="R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3239.0599999999995</v>
      </c>
      <c r="S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3203.08</v>
      </c>
      <c r="T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3209.99</v>
      </c>
      <c r="U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3321.54</v>
      </c>
      <c r="V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3482.7699999999995</v>
      </c>
      <c r="W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3397.8199999999997</v>
      </c>
      <c r="X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3301.1299999999997</v>
      </c>
      <c r="Y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3091.22</v>
      </c>
    </row>
    <row r="171" spans="1:25" x14ac:dyDescent="0.2">
      <c r="A171" s="83">
        <f t="shared" si="4"/>
        <v>42233</v>
      </c>
      <c r="B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3206.6299999999997</v>
      </c>
      <c r="C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3103.14</v>
      </c>
      <c r="D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3082.6</v>
      </c>
      <c r="E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3070.75</v>
      </c>
      <c r="F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3045.97</v>
      </c>
      <c r="G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3050.9399999999996</v>
      </c>
      <c r="H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3081.3999999999996</v>
      </c>
      <c r="I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3166.5299999999997</v>
      </c>
      <c r="J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3124.6499999999996</v>
      </c>
      <c r="K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3314.7099999999996</v>
      </c>
      <c r="L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3419.7099999999996</v>
      </c>
      <c r="M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3444.1299999999997</v>
      </c>
      <c r="N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3402.7</v>
      </c>
      <c r="O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3422.8899999999994</v>
      </c>
      <c r="P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3431.0699999999997</v>
      </c>
      <c r="Q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3411.8399999999997</v>
      </c>
      <c r="R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3362.4399999999996</v>
      </c>
      <c r="S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3358.6399999999994</v>
      </c>
      <c r="T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3308.0499999999997</v>
      </c>
      <c r="U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3403.24</v>
      </c>
      <c r="V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3523.4599999999996</v>
      </c>
      <c r="W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3471.74</v>
      </c>
      <c r="X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3320.6399999999994</v>
      </c>
      <c r="Y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3402.49</v>
      </c>
    </row>
    <row r="172" spans="1:25" x14ac:dyDescent="0.2">
      <c r="A172" s="83">
        <f t="shared" si="4"/>
        <v>42234</v>
      </c>
      <c r="B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3168.39</v>
      </c>
      <c r="C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3098.18</v>
      </c>
      <c r="D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3081.39</v>
      </c>
      <c r="E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3075.4399999999996</v>
      </c>
      <c r="F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3046.31</v>
      </c>
      <c r="G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3049.92</v>
      </c>
      <c r="H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3074.6</v>
      </c>
      <c r="I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3182.3599999999997</v>
      </c>
      <c r="J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3129.5699999999997</v>
      </c>
      <c r="K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3306.46</v>
      </c>
      <c r="L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3397.5299999999997</v>
      </c>
      <c r="M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3404.8499999999995</v>
      </c>
      <c r="N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3373.2799999999997</v>
      </c>
      <c r="O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3392.2099999999996</v>
      </c>
      <c r="P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3402.0999999999995</v>
      </c>
      <c r="Q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3388.47</v>
      </c>
      <c r="R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3341.5299999999997</v>
      </c>
      <c r="S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3340.6099999999997</v>
      </c>
      <c r="T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3310.75</v>
      </c>
      <c r="U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3385.68</v>
      </c>
      <c r="V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3486.4799999999996</v>
      </c>
      <c r="W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3449.3399999999997</v>
      </c>
      <c r="X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3323.22</v>
      </c>
      <c r="Y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3382.8399999999997</v>
      </c>
    </row>
    <row r="173" spans="1:25" x14ac:dyDescent="0.2">
      <c r="A173" s="83">
        <f t="shared" si="4"/>
        <v>42235</v>
      </c>
      <c r="B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3156.46</v>
      </c>
      <c r="C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3096.06</v>
      </c>
      <c r="D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3053.3799999999997</v>
      </c>
      <c r="E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3038.0899999999997</v>
      </c>
      <c r="F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3006.29</v>
      </c>
      <c r="G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3031.24</v>
      </c>
      <c r="H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3072.97</v>
      </c>
      <c r="I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3175.52</v>
      </c>
      <c r="J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3116.7</v>
      </c>
      <c r="K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3305.4399999999996</v>
      </c>
      <c r="L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3360.99</v>
      </c>
      <c r="M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3373</v>
      </c>
      <c r="N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3374.3499999999995</v>
      </c>
      <c r="O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3393.24</v>
      </c>
      <c r="P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3404.0299999999997</v>
      </c>
      <c r="Q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3403.5299999999997</v>
      </c>
      <c r="R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3341.9399999999996</v>
      </c>
      <c r="S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3343.4199999999996</v>
      </c>
      <c r="T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3307.3499999999995</v>
      </c>
      <c r="U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3386.8499999999995</v>
      </c>
      <c r="V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3491.0699999999997</v>
      </c>
      <c r="W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3454.1899999999996</v>
      </c>
      <c r="X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3316.0099999999998</v>
      </c>
      <c r="Y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3383.5199999999995</v>
      </c>
    </row>
    <row r="174" spans="1:25" x14ac:dyDescent="0.2">
      <c r="A174" s="83">
        <f t="shared" si="4"/>
        <v>42236</v>
      </c>
      <c r="B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3170.81</v>
      </c>
      <c r="C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3115.12</v>
      </c>
      <c r="D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3081.8399999999997</v>
      </c>
      <c r="E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3056.83</v>
      </c>
      <c r="F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3039.2999999999997</v>
      </c>
      <c r="G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3047.79</v>
      </c>
      <c r="H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3084.24</v>
      </c>
      <c r="I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3179.0099999999998</v>
      </c>
      <c r="J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3201.81</v>
      </c>
      <c r="K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3346.66</v>
      </c>
      <c r="L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3383.0699999999997</v>
      </c>
      <c r="M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3399.5299999999997</v>
      </c>
      <c r="N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3384.8899999999994</v>
      </c>
      <c r="O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3376.6499999999996</v>
      </c>
      <c r="P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3380.7799999999997</v>
      </c>
      <c r="Q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3369.7799999999997</v>
      </c>
      <c r="R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3353.3199999999997</v>
      </c>
      <c r="S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3350.41</v>
      </c>
      <c r="T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3375.2099999999996</v>
      </c>
      <c r="U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3439.5599999999995</v>
      </c>
      <c r="V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3508.62</v>
      </c>
      <c r="W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3462.1299999999997</v>
      </c>
      <c r="X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3316.74</v>
      </c>
      <c r="Y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3495.62</v>
      </c>
    </row>
    <row r="175" spans="1:25" x14ac:dyDescent="0.2">
      <c r="A175" s="83">
        <f t="shared" si="4"/>
        <v>42237</v>
      </c>
      <c r="B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3164.1499999999996</v>
      </c>
      <c r="C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3105.72</v>
      </c>
      <c r="D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3078.16</v>
      </c>
      <c r="E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3060.72</v>
      </c>
      <c r="F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3042.87</v>
      </c>
      <c r="G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3048.99</v>
      </c>
      <c r="H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3083.0099999999998</v>
      </c>
      <c r="I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3180.72</v>
      </c>
      <c r="J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3162.0499999999997</v>
      </c>
      <c r="K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3351.6499999999996</v>
      </c>
      <c r="L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3398.2699999999995</v>
      </c>
      <c r="M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3413.7999999999997</v>
      </c>
      <c r="N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3414.7299999999996</v>
      </c>
      <c r="O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3418.8099999999995</v>
      </c>
      <c r="P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3392.49</v>
      </c>
      <c r="Q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3389.29</v>
      </c>
      <c r="R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3344.3599999999997</v>
      </c>
      <c r="S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3324.2299999999996</v>
      </c>
      <c r="T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3303.72</v>
      </c>
      <c r="U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3431.7299999999996</v>
      </c>
      <c r="V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3489.2299999999996</v>
      </c>
      <c r="W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3466.93</v>
      </c>
      <c r="X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3279.5999999999995</v>
      </c>
      <c r="Y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3374.66</v>
      </c>
    </row>
    <row r="176" spans="1:25" x14ac:dyDescent="0.2">
      <c r="A176" s="83">
        <f t="shared" si="4"/>
        <v>42238</v>
      </c>
      <c r="B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3281.6099999999997</v>
      </c>
      <c r="C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3187.2</v>
      </c>
      <c r="D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3143.6</v>
      </c>
      <c r="E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3139.1</v>
      </c>
      <c r="F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3092.74</v>
      </c>
      <c r="G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3072.02</v>
      </c>
      <c r="H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3098.12</v>
      </c>
      <c r="I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3168.49</v>
      </c>
      <c r="J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3447.7</v>
      </c>
      <c r="K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3319.9399999999996</v>
      </c>
      <c r="L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3369.74</v>
      </c>
      <c r="M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3388.7099999999996</v>
      </c>
      <c r="N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3397.24</v>
      </c>
      <c r="O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3400.0599999999995</v>
      </c>
      <c r="P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3406.0299999999997</v>
      </c>
      <c r="Q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3392.24</v>
      </c>
      <c r="R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3200.2699999999995</v>
      </c>
      <c r="S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3378.99</v>
      </c>
      <c r="T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3388.6099999999997</v>
      </c>
      <c r="U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3512.2299999999996</v>
      </c>
      <c r="V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3522.3499999999995</v>
      </c>
      <c r="W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3545.0699999999997</v>
      </c>
      <c r="X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3369.0199999999995</v>
      </c>
      <c r="Y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3224.29</v>
      </c>
    </row>
    <row r="177" spans="1:27" x14ac:dyDescent="0.2">
      <c r="A177" s="83">
        <f t="shared" si="4"/>
        <v>42239</v>
      </c>
      <c r="B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3253.4799999999996</v>
      </c>
      <c r="C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3145.22</v>
      </c>
      <c r="D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3092.8199999999997</v>
      </c>
      <c r="E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3076.5</v>
      </c>
      <c r="F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3053.1499999999996</v>
      </c>
      <c r="G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3023.22</v>
      </c>
      <c r="H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3043.7799999999997</v>
      </c>
      <c r="I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3094.4199999999996</v>
      </c>
      <c r="J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3248.37</v>
      </c>
      <c r="K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3207.5099999999998</v>
      </c>
      <c r="L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3247.5299999999997</v>
      </c>
      <c r="M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3269.6399999999994</v>
      </c>
      <c r="N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3281.79</v>
      </c>
      <c r="O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3285.91</v>
      </c>
      <c r="P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3285.7</v>
      </c>
      <c r="Q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3256.8799999999997</v>
      </c>
      <c r="R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3109.56</v>
      </c>
      <c r="S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3244.97</v>
      </c>
      <c r="T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3272.83</v>
      </c>
      <c r="U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3375.25</v>
      </c>
      <c r="V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3422.2699999999995</v>
      </c>
      <c r="W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3384.1299999999997</v>
      </c>
      <c r="X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3271.5299999999997</v>
      </c>
      <c r="Y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3119.8399999999997</v>
      </c>
    </row>
    <row r="178" spans="1:27" x14ac:dyDescent="0.2">
      <c r="A178" s="83">
        <f t="shared" si="4"/>
        <v>42240</v>
      </c>
      <c r="B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3151.9599999999996</v>
      </c>
      <c r="C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3107.0199999999995</v>
      </c>
      <c r="D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3053.18</v>
      </c>
      <c r="E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3046.1099999999997</v>
      </c>
      <c r="F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3041.47</v>
      </c>
      <c r="G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3034.0699999999997</v>
      </c>
      <c r="H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3068.0299999999997</v>
      </c>
      <c r="I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3153.8399999999997</v>
      </c>
      <c r="J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3156.74</v>
      </c>
      <c r="K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3280.4799999999996</v>
      </c>
      <c r="L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3299.5999999999995</v>
      </c>
      <c r="M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3303.99</v>
      </c>
      <c r="N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3260.1799999999994</v>
      </c>
      <c r="O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3266.6299999999997</v>
      </c>
      <c r="P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3248.9199999999996</v>
      </c>
      <c r="Q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3232.0099999999998</v>
      </c>
      <c r="R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3204.1499999999996</v>
      </c>
      <c r="S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3200.85</v>
      </c>
      <c r="T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3232.24</v>
      </c>
      <c r="U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3357.3799999999997</v>
      </c>
      <c r="V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3406.3599999999997</v>
      </c>
      <c r="W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3359.9199999999996</v>
      </c>
      <c r="X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3232.9799999999996</v>
      </c>
      <c r="Y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3341.47</v>
      </c>
    </row>
    <row r="179" spans="1:27" x14ac:dyDescent="0.2">
      <c r="A179" s="83">
        <f t="shared" si="4"/>
        <v>42241</v>
      </c>
      <c r="B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3149.1099999999997</v>
      </c>
      <c r="C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3085.75</v>
      </c>
      <c r="D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3060.8399999999997</v>
      </c>
      <c r="E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3049.6099999999997</v>
      </c>
      <c r="F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3042.91</v>
      </c>
      <c r="G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3036.7299999999996</v>
      </c>
      <c r="H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3071.95</v>
      </c>
      <c r="I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3178.0299999999997</v>
      </c>
      <c r="J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3129.7</v>
      </c>
      <c r="K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3227.2699999999995</v>
      </c>
      <c r="L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3277.5599999999995</v>
      </c>
      <c r="M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3278.0199999999995</v>
      </c>
      <c r="N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3223.43</v>
      </c>
      <c r="O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3222.47</v>
      </c>
      <c r="P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3205.1699999999996</v>
      </c>
      <c r="Q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3205.3199999999997</v>
      </c>
      <c r="R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3202.7299999999996</v>
      </c>
      <c r="S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3199.8199999999997</v>
      </c>
      <c r="T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3230.4599999999996</v>
      </c>
      <c r="U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3356.4599999999996</v>
      </c>
      <c r="V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3409.0499999999997</v>
      </c>
      <c r="W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3369.47</v>
      </c>
      <c r="X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3204.87</v>
      </c>
      <c r="Y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3424.6899999999996</v>
      </c>
    </row>
    <row r="180" spans="1:27" x14ac:dyDescent="0.2">
      <c r="A180" s="83">
        <f t="shared" si="4"/>
        <v>42242</v>
      </c>
      <c r="B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3102.99</v>
      </c>
      <c r="C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3035.0199999999995</v>
      </c>
      <c r="D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3001.3799999999997</v>
      </c>
      <c r="E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3000.5199999999995</v>
      </c>
      <c r="F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2936.31</v>
      </c>
      <c r="G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3004.54</v>
      </c>
      <c r="H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3035.21</v>
      </c>
      <c r="I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3100.7799999999997</v>
      </c>
      <c r="J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3028.58</v>
      </c>
      <c r="K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3134.4399999999996</v>
      </c>
      <c r="L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3192.74</v>
      </c>
      <c r="M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3220.8499999999995</v>
      </c>
      <c r="N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3174.0099999999998</v>
      </c>
      <c r="O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3159.6899999999996</v>
      </c>
      <c r="P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3155.35</v>
      </c>
      <c r="Q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3145.1899999999996</v>
      </c>
      <c r="R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3148.52</v>
      </c>
      <c r="S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3147.7599999999998</v>
      </c>
      <c r="T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3159.46</v>
      </c>
      <c r="U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3295.74</v>
      </c>
      <c r="V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3317.04</v>
      </c>
      <c r="W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3264.3099999999995</v>
      </c>
      <c r="X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3141.14</v>
      </c>
      <c r="Y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3235.66</v>
      </c>
    </row>
    <row r="181" spans="1:27" x14ac:dyDescent="0.2">
      <c r="A181" s="83">
        <f t="shared" si="4"/>
        <v>42243</v>
      </c>
      <c r="B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3122.16</v>
      </c>
      <c r="C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3072.6899999999996</v>
      </c>
      <c r="D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3039.21</v>
      </c>
      <c r="E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3032.89</v>
      </c>
      <c r="F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3034.9399999999996</v>
      </c>
      <c r="G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3034.5299999999997</v>
      </c>
      <c r="H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3064.45</v>
      </c>
      <c r="I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3129.0699999999997</v>
      </c>
      <c r="J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3080.0499999999997</v>
      </c>
      <c r="K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3205.6499999999996</v>
      </c>
      <c r="L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3235.79</v>
      </c>
      <c r="M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3287.3599999999997</v>
      </c>
      <c r="N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3251.7699999999995</v>
      </c>
      <c r="O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3265.5699999999997</v>
      </c>
      <c r="P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3249.7799999999997</v>
      </c>
      <c r="Q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3249.5599999999995</v>
      </c>
      <c r="R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3215.1</v>
      </c>
      <c r="S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3247.5699999999997</v>
      </c>
      <c r="T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3312.6899999999996</v>
      </c>
      <c r="U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3406.6699999999996</v>
      </c>
      <c r="V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3397.0599999999995</v>
      </c>
      <c r="W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3356.9199999999996</v>
      </c>
      <c r="X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3202.33</v>
      </c>
      <c r="Y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3266.5099999999998</v>
      </c>
    </row>
    <row r="182" spans="1:27" x14ac:dyDescent="0.2">
      <c r="A182" s="83">
        <f t="shared" si="4"/>
        <v>42244</v>
      </c>
      <c r="B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3103.1</v>
      </c>
      <c r="C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3051.92</v>
      </c>
      <c r="D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3026.5</v>
      </c>
      <c r="E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3021.6899999999996</v>
      </c>
      <c r="F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3020.72</v>
      </c>
      <c r="G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3024.47</v>
      </c>
      <c r="H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3066.62</v>
      </c>
      <c r="I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3161.16</v>
      </c>
      <c r="J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3090.0099999999998</v>
      </c>
      <c r="K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3230.1899999999996</v>
      </c>
      <c r="L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3304.8199999999997</v>
      </c>
      <c r="M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3325.6899999999996</v>
      </c>
      <c r="N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3298.2799999999997</v>
      </c>
      <c r="O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3284.7499999999995</v>
      </c>
      <c r="P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3252.8599999999997</v>
      </c>
      <c r="Q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3220.41</v>
      </c>
      <c r="R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3212.7799999999997</v>
      </c>
      <c r="S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3208.2299999999996</v>
      </c>
      <c r="T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3228.0599999999995</v>
      </c>
      <c r="U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3389.0299999999997</v>
      </c>
      <c r="V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3393.12</v>
      </c>
      <c r="W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3347.4599999999996</v>
      </c>
      <c r="X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3192.1299999999997</v>
      </c>
      <c r="Y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3233.08</v>
      </c>
    </row>
    <row r="183" spans="1:27" x14ac:dyDescent="0.2">
      <c r="A183" s="83">
        <f t="shared" si="4"/>
        <v>42245</v>
      </c>
      <c r="B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3147.8599999999997</v>
      </c>
      <c r="C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3098.9199999999996</v>
      </c>
      <c r="D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3067.1299999999997</v>
      </c>
      <c r="E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3058.5099999999998</v>
      </c>
      <c r="F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3051.12</v>
      </c>
      <c r="G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3026.14</v>
      </c>
      <c r="H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3051.7999999999997</v>
      </c>
      <c r="I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3087.7699999999995</v>
      </c>
      <c r="J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3213.5299999999997</v>
      </c>
      <c r="K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3104.1099999999997</v>
      </c>
      <c r="L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3151.33</v>
      </c>
      <c r="M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3156.54</v>
      </c>
      <c r="N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3129.67</v>
      </c>
      <c r="O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3119.0899999999997</v>
      </c>
      <c r="P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3112.7</v>
      </c>
      <c r="Q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3110.8599999999997</v>
      </c>
      <c r="R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3144.41</v>
      </c>
      <c r="S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3141.5499999999997</v>
      </c>
      <c r="T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3146.1899999999996</v>
      </c>
      <c r="U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3331.0899999999997</v>
      </c>
      <c r="V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3375.08</v>
      </c>
      <c r="W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3367.37</v>
      </c>
      <c r="X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3239.0899999999997</v>
      </c>
      <c r="Y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3080.33</v>
      </c>
    </row>
    <row r="184" spans="1:27" x14ac:dyDescent="0.2">
      <c r="A184" s="83">
        <f t="shared" si="4"/>
        <v>42246</v>
      </c>
      <c r="B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3163.56</v>
      </c>
      <c r="C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3093.3199999999997</v>
      </c>
      <c r="D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3059.3399999999997</v>
      </c>
      <c r="E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3047.4399999999996</v>
      </c>
      <c r="F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3044.22</v>
      </c>
      <c r="G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3015.0899999999997</v>
      </c>
      <c r="H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3026.3399999999997</v>
      </c>
      <c r="I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3037.0299999999997</v>
      </c>
      <c r="J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3114.2799999999997</v>
      </c>
      <c r="K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3035.35</v>
      </c>
      <c r="L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3091.24</v>
      </c>
      <c r="M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3125.6</v>
      </c>
      <c r="N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3112.87</v>
      </c>
      <c r="O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3102.7999999999997</v>
      </c>
      <c r="P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3099.7</v>
      </c>
      <c r="Q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3072.91</v>
      </c>
      <c r="R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3057.25</v>
      </c>
      <c r="S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3054.21</v>
      </c>
      <c r="T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3127.2</v>
      </c>
      <c r="U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3304.1699999999996</v>
      </c>
      <c r="V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3349.7499999999995</v>
      </c>
      <c r="W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3298.97</v>
      </c>
      <c r="X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3199.91</v>
      </c>
      <c r="Y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3067.06</v>
      </c>
    </row>
    <row r="185" spans="1:27" x14ac:dyDescent="0.2">
      <c r="A185" s="83">
        <f t="shared" si="4"/>
        <v>42247</v>
      </c>
      <c r="B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3141.31</v>
      </c>
      <c r="C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3083.62</v>
      </c>
      <c r="D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3059.91</v>
      </c>
      <c r="E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3042.5699999999997</v>
      </c>
      <c r="F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3043.5899999999997</v>
      </c>
      <c r="G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3037</v>
      </c>
      <c r="H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3057.4199999999996</v>
      </c>
      <c r="I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3139</v>
      </c>
      <c r="J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3084.24</v>
      </c>
      <c r="K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3200.8199999999997</v>
      </c>
      <c r="L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3228.9799999999996</v>
      </c>
      <c r="M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3221.1899999999996</v>
      </c>
      <c r="N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3199</v>
      </c>
      <c r="O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3191.1299999999997</v>
      </c>
      <c r="P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3164.77</v>
      </c>
      <c r="Q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3171.89</v>
      </c>
      <c r="R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3142.99</v>
      </c>
      <c r="S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3117.08</v>
      </c>
      <c r="T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3142.14</v>
      </c>
      <c r="U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3321.3599999999997</v>
      </c>
      <c r="V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3371.5599999999995</v>
      </c>
      <c r="W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3289.7999999999997</v>
      </c>
      <c r="X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3180.0299999999997</v>
      </c>
      <c r="Y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3227.5099999999998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157</v>
      </c>
      <c r="B187" s="82"/>
      <c r="C187" s="82"/>
      <c r="D187" s="82"/>
    </row>
    <row r="188" spans="1:27" ht="12.75" x14ac:dyDescent="0.2">
      <c r="A188" s="171" t="s">
        <v>49</v>
      </c>
      <c r="B188" s="182" t="s">
        <v>128</v>
      </c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4"/>
    </row>
    <row r="189" spans="1:27" ht="12.75" x14ac:dyDescent="0.2">
      <c r="A189" s="172"/>
      <c r="B189" s="185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7"/>
    </row>
    <row r="190" spans="1:27" ht="12.75" customHeight="1" x14ac:dyDescent="0.2">
      <c r="A190" s="172"/>
      <c r="B190" s="174" t="s">
        <v>129</v>
      </c>
      <c r="C190" s="165" t="s">
        <v>130</v>
      </c>
      <c r="D190" s="165" t="s">
        <v>131</v>
      </c>
      <c r="E190" s="165" t="s">
        <v>132</v>
      </c>
      <c r="F190" s="165" t="s">
        <v>133</v>
      </c>
      <c r="G190" s="165" t="s">
        <v>134</v>
      </c>
      <c r="H190" s="165" t="s">
        <v>135</v>
      </c>
      <c r="I190" s="165" t="s">
        <v>136</v>
      </c>
      <c r="J190" s="165" t="s">
        <v>137</v>
      </c>
      <c r="K190" s="165" t="s">
        <v>138</v>
      </c>
      <c r="L190" s="165" t="s">
        <v>139</v>
      </c>
      <c r="M190" s="165" t="s">
        <v>140</v>
      </c>
      <c r="N190" s="176" t="s">
        <v>141</v>
      </c>
      <c r="O190" s="165" t="s">
        <v>142</v>
      </c>
      <c r="P190" s="165" t="s">
        <v>143</v>
      </c>
      <c r="Q190" s="165" t="s">
        <v>144</v>
      </c>
      <c r="R190" s="165" t="s">
        <v>145</v>
      </c>
      <c r="S190" s="165" t="s">
        <v>146</v>
      </c>
      <c r="T190" s="165" t="s">
        <v>147</v>
      </c>
      <c r="U190" s="165" t="s">
        <v>148</v>
      </c>
      <c r="V190" s="165" t="s">
        <v>149</v>
      </c>
      <c r="W190" s="165" t="s">
        <v>150</v>
      </c>
      <c r="X190" s="165" t="s">
        <v>151</v>
      </c>
      <c r="Y190" s="165" t="s">
        <v>152</v>
      </c>
    </row>
    <row r="191" spans="1:27" ht="11.25" customHeight="1" x14ac:dyDescent="0.2">
      <c r="A191" s="173"/>
      <c r="B191" s="175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77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7" ht="15.75" customHeight="1" x14ac:dyDescent="0.2">
      <c r="A192" s="83">
        <f>A155</f>
        <v>42217</v>
      </c>
      <c r="B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3326.0999999999995</v>
      </c>
      <c r="C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3171.6</v>
      </c>
      <c r="D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3069.8399999999997</v>
      </c>
      <c r="E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3050.0899999999997</v>
      </c>
      <c r="F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3039.54</v>
      </c>
      <c r="G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3037.47</v>
      </c>
      <c r="H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3031.54</v>
      </c>
      <c r="I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3084.2599999999998</v>
      </c>
      <c r="J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3205.5899999999997</v>
      </c>
      <c r="K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3220.62</v>
      </c>
      <c r="L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3306.7499999999995</v>
      </c>
      <c r="M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3390.47</v>
      </c>
      <c r="N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3336.7999999999997</v>
      </c>
      <c r="O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3332.6699999999996</v>
      </c>
      <c r="P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3330.5099999999998</v>
      </c>
      <c r="Q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3374.29</v>
      </c>
      <c r="R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3303.9199999999996</v>
      </c>
      <c r="S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3331.6099999999997</v>
      </c>
      <c r="T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3304.0199999999995</v>
      </c>
      <c r="U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3365.9399999999996</v>
      </c>
      <c r="V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3406.3099999999995</v>
      </c>
      <c r="W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3459.8099999999995</v>
      </c>
      <c r="X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3381.37</v>
      </c>
      <c r="Y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3181.1699999999996</v>
      </c>
      <c r="AA192" s="84"/>
    </row>
    <row r="193" spans="1:25" x14ac:dyDescent="0.2">
      <c r="A193" s="83">
        <f>A192+1</f>
        <v>42218</v>
      </c>
      <c r="B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3235.5</v>
      </c>
      <c r="C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3088.2599999999998</v>
      </c>
      <c r="D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3058.1</v>
      </c>
      <c r="E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3045.7299999999996</v>
      </c>
      <c r="F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3020.5</v>
      </c>
      <c r="G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3003.3199999999997</v>
      </c>
      <c r="H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3030.7799999999997</v>
      </c>
      <c r="I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3061.85</v>
      </c>
      <c r="J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3168.3799999999997</v>
      </c>
      <c r="K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3142.24</v>
      </c>
      <c r="L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3259.04</v>
      </c>
      <c r="M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3274.4799999999996</v>
      </c>
      <c r="N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3287.87</v>
      </c>
      <c r="O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3270.0999999999995</v>
      </c>
      <c r="P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3272.54</v>
      </c>
      <c r="Q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3271.8599999999997</v>
      </c>
      <c r="R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3271.04</v>
      </c>
      <c r="S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3235.8499999999995</v>
      </c>
      <c r="T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3235.4599999999996</v>
      </c>
      <c r="U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3232.79</v>
      </c>
      <c r="V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3388.3499999999995</v>
      </c>
      <c r="W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3424.5699999999997</v>
      </c>
      <c r="X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3319.5299999999997</v>
      </c>
      <c r="Y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3185.8799999999997</v>
      </c>
    </row>
    <row r="194" spans="1:25" x14ac:dyDescent="0.2">
      <c r="A194" s="83">
        <f t="shared" ref="A194:A222" si="5">A193+1</f>
        <v>42219</v>
      </c>
      <c r="B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3159.2099999999996</v>
      </c>
      <c r="C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3070.3999999999996</v>
      </c>
      <c r="D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3038.5</v>
      </c>
      <c r="E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3021.62</v>
      </c>
      <c r="F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3007.06</v>
      </c>
      <c r="G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3008.63</v>
      </c>
      <c r="H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3026.49</v>
      </c>
      <c r="I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3169</v>
      </c>
      <c r="J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3104.3999999999996</v>
      </c>
      <c r="K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3270.47</v>
      </c>
      <c r="L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3399.66</v>
      </c>
      <c r="M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3420.8799999999997</v>
      </c>
      <c r="N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3398.72</v>
      </c>
      <c r="O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3388.0699999999997</v>
      </c>
      <c r="P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3385.0299999999997</v>
      </c>
      <c r="Q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3393.0999999999995</v>
      </c>
      <c r="R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3389.47</v>
      </c>
      <c r="S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3335.49</v>
      </c>
      <c r="T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3303.99</v>
      </c>
      <c r="U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3306.16</v>
      </c>
      <c r="V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3394.8499999999995</v>
      </c>
      <c r="W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3446.4999999999995</v>
      </c>
      <c r="X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3350.54</v>
      </c>
      <c r="Y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3449.5999999999995</v>
      </c>
    </row>
    <row r="195" spans="1:25" x14ac:dyDescent="0.2">
      <c r="A195" s="83">
        <f t="shared" si="5"/>
        <v>42220</v>
      </c>
      <c r="B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3154.7599999999998</v>
      </c>
      <c r="C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3016.99</v>
      </c>
      <c r="D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2987.7299999999996</v>
      </c>
      <c r="E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2978.02</v>
      </c>
      <c r="F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2972.1099999999997</v>
      </c>
      <c r="G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2974.24</v>
      </c>
      <c r="H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2979.37</v>
      </c>
      <c r="I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3096.46</v>
      </c>
      <c r="J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3079.93</v>
      </c>
      <c r="K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3277.45</v>
      </c>
      <c r="L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3353.95</v>
      </c>
      <c r="M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3401.2799999999997</v>
      </c>
      <c r="N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3359.47</v>
      </c>
      <c r="O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3353.1099999999997</v>
      </c>
      <c r="P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3355.9299999999994</v>
      </c>
      <c r="Q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3357.04</v>
      </c>
      <c r="R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3315.1399999999994</v>
      </c>
      <c r="S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3296.2499999999995</v>
      </c>
      <c r="T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3277.87</v>
      </c>
      <c r="U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3308.5699999999997</v>
      </c>
      <c r="V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3361.7</v>
      </c>
      <c r="W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3379.9199999999996</v>
      </c>
      <c r="X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3295.79</v>
      </c>
      <c r="Y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3432.3899999999994</v>
      </c>
    </row>
    <row r="196" spans="1:25" x14ac:dyDescent="0.2">
      <c r="A196" s="83">
        <f t="shared" si="5"/>
        <v>42221</v>
      </c>
      <c r="B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3345.9199999999996</v>
      </c>
      <c r="C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3123.25</v>
      </c>
      <c r="D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3064.23</v>
      </c>
      <c r="E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3042.64</v>
      </c>
      <c r="F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3015.2299999999996</v>
      </c>
      <c r="G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3011.72</v>
      </c>
      <c r="H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3056.16</v>
      </c>
      <c r="I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3146.64</v>
      </c>
      <c r="J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3142.8599999999997</v>
      </c>
      <c r="K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3336.9399999999996</v>
      </c>
      <c r="L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3426.49</v>
      </c>
      <c r="M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3514.5999999999995</v>
      </c>
      <c r="N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3516.0299999999997</v>
      </c>
      <c r="O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3515.87</v>
      </c>
      <c r="P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3540.9199999999996</v>
      </c>
      <c r="Q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3531.2799999999997</v>
      </c>
      <c r="R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3469.1899999999996</v>
      </c>
      <c r="S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3403.25</v>
      </c>
      <c r="T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3381.5</v>
      </c>
      <c r="U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3403.54</v>
      </c>
      <c r="V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3493.4599999999996</v>
      </c>
      <c r="W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3507.5999999999995</v>
      </c>
      <c r="X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3406.3499999999995</v>
      </c>
      <c r="Y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3526.3599999999997</v>
      </c>
    </row>
    <row r="197" spans="1:25" x14ac:dyDescent="0.2">
      <c r="A197" s="83">
        <f t="shared" si="5"/>
        <v>42222</v>
      </c>
      <c r="B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3385.33</v>
      </c>
      <c r="C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3098.1499999999996</v>
      </c>
      <c r="D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3079.22</v>
      </c>
      <c r="E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3075.5699999999997</v>
      </c>
      <c r="F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3046.52</v>
      </c>
      <c r="G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3031.7</v>
      </c>
      <c r="H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3083.3999999999996</v>
      </c>
      <c r="I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3201.06</v>
      </c>
      <c r="J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3130.49</v>
      </c>
      <c r="K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3337.5999999999995</v>
      </c>
      <c r="L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3430.7699999999995</v>
      </c>
      <c r="M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3455.3899999999994</v>
      </c>
      <c r="N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3430.8399999999997</v>
      </c>
      <c r="O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3453.0699999999997</v>
      </c>
      <c r="P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3469.72</v>
      </c>
      <c r="Q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3507.3199999999997</v>
      </c>
      <c r="R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3416.4199999999996</v>
      </c>
      <c r="S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3372.8399999999997</v>
      </c>
      <c r="T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3333.4799999999996</v>
      </c>
      <c r="U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3368.41</v>
      </c>
      <c r="V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3468.3399999999997</v>
      </c>
      <c r="W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3398.43</v>
      </c>
      <c r="X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3289.8099999999995</v>
      </c>
      <c r="Y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3458.7799999999997</v>
      </c>
    </row>
    <row r="198" spans="1:25" x14ac:dyDescent="0.2">
      <c r="A198" s="83">
        <f t="shared" si="5"/>
        <v>42223</v>
      </c>
      <c r="B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3287.33</v>
      </c>
      <c r="C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3105.2999999999997</v>
      </c>
      <c r="D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3082.5499999999997</v>
      </c>
      <c r="E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3068.6699999999996</v>
      </c>
      <c r="F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3060.5499999999997</v>
      </c>
      <c r="G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3047.1099999999997</v>
      </c>
      <c r="H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3073.5499999999997</v>
      </c>
      <c r="I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3185.3599999999997</v>
      </c>
      <c r="J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3122.39</v>
      </c>
      <c r="K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3354.24</v>
      </c>
      <c r="L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3432.6099999999997</v>
      </c>
      <c r="M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3453.8399999999997</v>
      </c>
      <c r="N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3426.5499999999997</v>
      </c>
      <c r="O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3491.1899999999996</v>
      </c>
      <c r="P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3490.83</v>
      </c>
      <c r="Q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3488.0099999999998</v>
      </c>
      <c r="R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3431.43</v>
      </c>
      <c r="S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3344.7499999999995</v>
      </c>
      <c r="T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3366.66</v>
      </c>
      <c r="U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3412.9199999999996</v>
      </c>
      <c r="V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3463.6699999999996</v>
      </c>
      <c r="W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3396.54</v>
      </c>
      <c r="X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3268.3199999999997</v>
      </c>
      <c r="Y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3430.5499999999997</v>
      </c>
    </row>
    <row r="199" spans="1:25" x14ac:dyDescent="0.2">
      <c r="A199" s="83">
        <f t="shared" si="5"/>
        <v>42224</v>
      </c>
      <c r="B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3229.24</v>
      </c>
      <c r="C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3105.2999999999997</v>
      </c>
      <c r="D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3072.12</v>
      </c>
      <c r="E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3061.8799999999997</v>
      </c>
      <c r="F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3045.91</v>
      </c>
      <c r="G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3015.74</v>
      </c>
      <c r="H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3060.8599999999997</v>
      </c>
      <c r="I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3184.1899999999996</v>
      </c>
      <c r="J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3410.8499999999995</v>
      </c>
      <c r="K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3318.7699999999995</v>
      </c>
      <c r="L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3377.7599999999998</v>
      </c>
      <c r="M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3399.2299999999996</v>
      </c>
      <c r="N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3399.37</v>
      </c>
      <c r="O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3391.74</v>
      </c>
      <c r="P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3370.7599999999998</v>
      </c>
      <c r="Q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3371.8799999999997</v>
      </c>
      <c r="R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3365.3399999999997</v>
      </c>
      <c r="S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3316.1399999999994</v>
      </c>
      <c r="T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3300.6299999999997</v>
      </c>
      <c r="U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3414.1499999999996</v>
      </c>
      <c r="V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3491.0599999999995</v>
      </c>
      <c r="W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3460.4199999999996</v>
      </c>
      <c r="X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3355.1399999999994</v>
      </c>
      <c r="Y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3158.42</v>
      </c>
    </row>
    <row r="200" spans="1:25" x14ac:dyDescent="0.2">
      <c r="A200" s="83">
        <f t="shared" si="5"/>
        <v>42225</v>
      </c>
      <c r="B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3258.24</v>
      </c>
      <c r="C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3128.7999999999997</v>
      </c>
      <c r="D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3077.7599999999998</v>
      </c>
      <c r="E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3075.74</v>
      </c>
      <c r="F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3055.39</v>
      </c>
      <c r="G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3034.3599999999997</v>
      </c>
      <c r="H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3070.29</v>
      </c>
      <c r="I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3123.58</v>
      </c>
      <c r="J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3289.9599999999996</v>
      </c>
      <c r="K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3167.7999999999997</v>
      </c>
      <c r="L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3264.2599999999998</v>
      </c>
      <c r="M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3304.8099999999995</v>
      </c>
      <c r="N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3277.4299999999994</v>
      </c>
      <c r="O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3279.2999999999997</v>
      </c>
      <c r="P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3286.8999999999996</v>
      </c>
      <c r="Q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3289.75</v>
      </c>
      <c r="R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3304.2999999999997</v>
      </c>
      <c r="S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3283.3599999999997</v>
      </c>
      <c r="T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3254.87</v>
      </c>
      <c r="U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3386.6099999999997</v>
      </c>
      <c r="V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3437.6499999999996</v>
      </c>
      <c r="W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3438.8799999999997</v>
      </c>
      <c r="X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3302</v>
      </c>
      <c r="Y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3119.6</v>
      </c>
    </row>
    <row r="201" spans="1:25" x14ac:dyDescent="0.2">
      <c r="A201" s="83">
        <f t="shared" si="5"/>
        <v>42226</v>
      </c>
      <c r="B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3215.73</v>
      </c>
      <c r="C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3102.8799999999997</v>
      </c>
      <c r="D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3077.7699999999995</v>
      </c>
      <c r="E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3059.14</v>
      </c>
      <c r="F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3023.8599999999997</v>
      </c>
      <c r="G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3018.2599999999998</v>
      </c>
      <c r="H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3073.43</v>
      </c>
      <c r="I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3195.12</v>
      </c>
      <c r="J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3109.3599999999997</v>
      </c>
      <c r="K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3340.99</v>
      </c>
      <c r="L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3423.7299999999996</v>
      </c>
      <c r="M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3458.74</v>
      </c>
      <c r="N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3418.97</v>
      </c>
      <c r="O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3580.2099999999996</v>
      </c>
      <c r="P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3606.74</v>
      </c>
      <c r="Q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3702.9199999999996</v>
      </c>
      <c r="R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3516.18</v>
      </c>
      <c r="S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3399.0399999999995</v>
      </c>
      <c r="T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3289.5899999999997</v>
      </c>
      <c r="U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3384.58</v>
      </c>
      <c r="V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3445.7699999999995</v>
      </c>
      <c r="W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3350.3499999999995</v>
      </c>
      <c r="X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3185.98</v>
      </c>
      <c r="Y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3386.2299999999996</v>
      </c>
    </row>
    <row r="202" spans="1:25" x14ac:dyDescent="0.2">
      <c r="A202" s="83">
        <f t="shared" si="5"/>
        <v>42227</v>
      </c>
      <c r="B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3390.29</v>
      </c>
      <c r="C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3126</v>
      </c>
      <c r="D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3084.46</v>
      </c>
      <c r="E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3059.27</v>
      </c>
      <c r="F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3031.52</v>
      </c>
      <c r="G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3019.91</v>
      </c>
      <c r="H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3069.31</v>
      </c>
      <c r="I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3179</v>
      </c>
      <c r="J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3108.7</v>
      </c>
      <c r="K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3434.25</v>
      </c>
      <c r="L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3549.4399999999996</v>
      </c>
      <c r="M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3570.5199999999995</v>
      </c>
      <c r="N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3439.0499999999997</v>
      </c>
      <c r="O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3461.87</v>
      </c>
      <c r="P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3822.7999999999993</v>
      </c>
      <c r="Q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3647.5199999999995</v>
      </c>
      <c r="R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3405.33</v>
      </c>
      <c r="S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3350.3099999999995</v>
      </c>
      <c r="T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3299.5999999999995</v>
      </c>
      <c r="U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3399.7299999999996</v>
      </c>
      <c r="V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3452.8199999999997</v>
      </c>
      <c r="W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3363.7099999999996</v>
      </c>
      <c r="X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3195.2999999999997</v>
      </c>
      <c r="Y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3382.62</v>
      </c>
    </row>
    <row r="203" spans="1:25" x14ac:dyDescent="0.2">
      <c r="A203" s="83">
        <f t="shared" si="5"/>
        <v>42228</v>
      </c>
      <c r="B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3140.87</v>
      </c>
      <c r="C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3080.04</v>
      </c>
      <c r="D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3049.33</v>
      </c>
      <c r="E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3033.5199999999995</v>
      </c>
      <c r="F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3018.16</v>
      </c>
      <c r="G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3009.29</v>
      </c>
      <c r="H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3057.58</v>
      </c>
      <c r="I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3147.71</v>
      </c>
      <c r="J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3012.97</v>
      </c>
      <c r="K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3212.45</v>
      </c>
      <c r="L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3263.2099999999996</v>
      </c>
      <c r="M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3271.9699999999993</v>
      </c>
      <c r="N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3295.5899999999997</v>
      </c>
      <c r="O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3323.5599999999995</v>
      </c>
      <c r="P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3302.9699999999993</v>
      </c>
      <c r="Q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3299.4599999999996</v>
      </c>
      <c r="R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3256.0899999999997</v>
      </c>
      <c r="S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3249.37</v>
      </c>
      <c r="T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3244.3599999999997</v>
      </c>
      <c r="U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3373.7</v>
      </c>
      <c r="V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3377.6299999999997</v>
      </c>
      <c r="W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3367.2799999999997</v>
      </c>
      <c r="X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3272.7999999999997</v>
      </c>
      <c r="Y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3405.79</v>
      </c>
    </row>
    <row r="204" spans="1:25" x14ac:dyDescent="0.2">
      <c r="A204" s="83">
        <f t="shared" si="5"/>
        <v>42229</v>
      </c>
      <c r="B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3137.0299999999997</v>
      </c>
      <c r="C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3063.8599999999997</v>
      </c>
      <c r="D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3042.3199999999997</v>
      </c>
      <c r="E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3022.3599999999997</v>
      </c>
      <c r="F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3006.79</v>
      </c>
      <c r="G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3003.5899999999997</v>
      </c>
      <c r="H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3042.5099999999998</v>
      </c>
      <c r="I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3171.93</v>
      </c>
      <c r="J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3063.72</v>
      </c>
      <c r="K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3248.6699999999996</v>
      </c>
      <c r="L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3328.54</v>
      </c>
      <c r="M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3377.5499999999997</v>
      </c>
      <c r="N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3341.21</v>
      </c>
      <c r="O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3347.2099999999996</v>
      </c>
      <c r="P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3355.24</v>
      </c>
      <c r="Q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3361.37</v>
      </c>
      <c r="R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3303.4399999999996</v>
      </c>
      <c r="S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3278.6899999999996</v>
      </c>
      <c r="T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3246.2999999999997</v>
      </c>
      <c r="U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3369.1099999999997</v>
      </c>
      <c r="V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3438.0299999999997</v>
      </c>
      <c r="W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3391.5299999999997</v>
      </c>
      <c r="X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3286.08</v>
      </c>
      <c r="Y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3314.6499999999996</v>
      </c>
    </row>
    <row r="205" spans="1:25" x14ac:dyDescent="0.2">
      <c r="A205" s="83">
        <f t="shared" si="5"/>
        <v>42230</v>
      </c>
      <c r="B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3126.08</v>
      </c>
      <c r="C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3064.77</v>
      </c>
      <c r="D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3048.1299999999997</v>
      </c>
      <c r="E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3031.08</v>
      </c>
      <c r="F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3006.97</v>
      </c>
      <c r="G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3008.0099999999998</v>
      </c>
      <c r="H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3051.4399999999996</v>
      </c>
      <c r="I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3156.71</v>
      </c>
      <c r="J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3089.81</v>
      </c>
      <c r="K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3274.2599999999998</v>
      </c>
      <c r="L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3324.3199999999997</v>
      </c>
      <c r="M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3356.37</v>
      </c>
      <c r="N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3344.4599999999996</v>
      </c>
      <c r="O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3393.8399999999997</v>
      </c>
      <c r="P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3408.0699999999997</v>
      </c>
      <c r="Q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3416.54</v>
      </c>
      <c r="R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3354.3899999999994</v>
      </c>
      <c r="S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3307.0199999999995</v>
      </c>
      <c r="T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3273.12</v>
      </c>
      <c r="U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3363.79</v>
      </c>
      <c r="V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3473.5699999999997</v>
      </c>
      <c r="W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3416.2499999999995</v>
      </c>
      <c r="X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3281.3499999999995</v>
      </c>
      <c r="Y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3369.3199999999997</v>
      </c>
    </row>
    <row r="206" spans="1:25" x14ac:dyDescent="0.2">
      <c r="A206" s="83">
        <f t="shared" si="5"/>
        <v>42231</v>
      </c>
      <c r="B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3288.8599999999997</v>
      </c>
      <c r="C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3198.1099999999997</v>
      </c>
      <c r="D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3129.3199999999997</v>
      </c>
      <c r="E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3107.97</v>
      </c>
      <c r="F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3083.8599999999997</v>
      </c>
      <c r="G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3065.31</v>
      </c>
      <c r="H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3077.9599999999996</v>
      </c>
      <c r="I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3157.18</v>
      </c>
      <c r="J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3345.8499999999995</v>
      </c>
      <c r="K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3368.6399999999994</v>
      </c>
      <c r="L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3470.91</v>
      </c>
      <c r="M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3542.8099999999995</v>
      </c>
      <c r="N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3513.29</v>
      </c>
      <c r="O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3545.7299999999996</v>
      </c>
      <c r="P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3560.9399999999996</v>
      </c>
      <c r="Q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3508.79</v>
      </c>
      <c r="R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3487.0699999999997</v>
      </c>
      <c r="S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3475.45</v>
      </c>
      <c r="T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3450.8199999999997</v>
      </c>
      <c r="U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3515.3199999999997</v>
      </c>
      <c r="V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3615.0699999999997</v>
      </c>
      <c r="W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3549.91</v>
      </c>
      <c r="X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3459.5199999999995</v>
      </c>
      <c r="Y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3252.3599999999997</v>
      </c>
    </row>
    <row r="207" spans="1:25" x14ac:dyDescent="0.2">
      <c r="A207" s="83">
        <f t="shared" si="5"/>
        <v>42232</v>
      </c>
      <c r="B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3159.89</v>
      </c>
      <c r="C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3068.54</v>
      </c>
      <c r="D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3040.8599999999997</v>
      </c>
      <c r="E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3018.37</v>
      </c>
      <c r="F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3006.46</v>
      </c>
      <c r="G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2995.5099999999998</v>
      </c>
      <c r="H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2994.2299999999996</v>
      </c>
      <c r="I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3003.9399999999996</v>
      </c>
      <c r="J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3115.1099999999997</v>
      </c>
      <c r="K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3109.14</v>
      </c>
      <c r="L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3215.12</v>
      </c>
      <c r="M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3188.97</v>
      </c>
      <c r="N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3216.1</v>
      </c>
      <c r="O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3224.2</v>
      </c>
      <c r="P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3206.75</v>
      </c>
      <c r="Q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3216.1</v>
      </c>
      <c r="R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3214.4599999999996</v>
      </c>
      <c r="S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3179.33</v>
      </c>
      <c r="T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3186.0699999999997</v>
      </c>
      <c r="U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3294.99</v>
      </c>
      <c r="V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3452.3999999999996</v>
      </c>
      <c r="W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3369.47</v>
      </c>
      <c r="X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3275.0599999999995</v>
      </c>
      <c r="Y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3070.1099999999997</v>
      </c>
    </row>
    <row r="208" spans="1:25" x14ac:dyDescent="0.2">
      <c r="A208" s="83">
        <f t="shared" si="5"/>
        <v>42233</v>
      </c>
      <c r="B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3182.7999999999997</v>
      </c>
      <c r="C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3081.75</v>
      </c>
      <c r="D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3061.7</v>
      </c>
      <c r="E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3050.1299999999997</v>
      </c>
      <c r="F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3025.93</v>
      </c>
      <c r="G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3030.7799999999997</v>
      </c>
      <c r="H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3060.5299999999997</v>
      </c>
      <c r="I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3143.64</v>
      </c>
      <c r="J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3102.75</v>
      </c>
      <c r="K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3288.3199999999997</v>
      </c>
      <c r="L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3390.8399999999997</v>
      </c>
      <c r="M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3414.6799999999994</v>
      </c>
      <c r="N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3374.2299999999996</v>
      </c>
      <c r="O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3393.9399999999996</v>
      </c>
      <c r="P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3401.9299999999994</v>
      </c>
      <c r="Q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3383.16</v>
      </c>
      <c r="R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3334.9299999999994</v>
      </c>
      <c r="S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3331.2099999999996</v>
      </c>
      <c r="T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3281.8199999999997</v>
      </c>
      <c r="U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3374.7599999999998</v>
      </c>
      <c r="V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3492.1399999999994</v>
      </c>
      <c r="W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3441.6299999999997</v>
      </c>
      <c r="X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3294.1099999999997</v>
      </c>
      <c r="Y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3374.0299999999997</v>
      </c>
    </row>
    <row r="209" spans="1:25" x14ac:dyDescent="0.2">
      <c r="A209" s="83">
        <f t="shared" si="5"/>
        <v>42234</v>
      </c>
      <c r="B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3145.4599999999996</v>
      </c>
      <c r="C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3076.8999999999996</v>
      </c>
      <c r="D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3060.5099999999998</v>
      </c>
      <c r="E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3054.7</v>
      </c>
      <c r="F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3026.2599999999998</v>
      </c>
      <c r="G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3029.79</v>
      </c>
      <c r="H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3053.89</v>
      </c>
      <c r="I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3159.0899999999997</v>
      </c>
      <c r="J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3107.56</v>
      </c>
      <c r="K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3280.2599999999998</v>
      </c>
      <c r="L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3369.1799999999994</v>
      </c>
      <c r="M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3376.33</v>
      </c>
      <c r="N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3345.4999999999995</v>
      </c>
      <c r="O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3363.99</v>
      </c>
      <c r="P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3373.6399999999994</v>
      </c>
      <c r="Q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3360.3399999999997</v>
      </c>
      <c r="R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3314.4999999999995</v>
      </c>
      <c r="S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3313.6099999999997</v>
      </c>
      <c r="T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3284.45</v>
      </c>
      <c r="U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3357.6099999999997</v>
      </c>
      <c r="V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3456.0299999999997</v>
      </c>
      <c r="W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3419.7599999999998</v>
      </c>
      <c r="X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3296.6299999999997</v>
      </c>
      <c r="Y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3354.8399999999997</v>
      </c>
    </row>
    <row r="210" spans="1:25" x14ac:dyDescent="0.2">
      <c r="A210" s="83">
        <f t="shared" si="5"/>
        <v>42235</v>
      </c>
      <c r="B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3133.81</v>
      </c>
      <c r="C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3074.8399999999997</v>
      </c>
      <c r="D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3033.16</v>
      </c>
      <c r="E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3018.2299999999996</v>
      </c>
      <c r="F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2987.1899999999996</v>
      </c>
      <c r="G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3011.5499999999997</v>
      </c>
      <c r="H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3052.29</v>
      </c>
      <c r="I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3152.42</v>
      </c>
      <c r="J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3094.9799999999996</v>
      </c>
      <c r="K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3279.2699999999995</v>
      </c>
      <c r="L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3333.5099999999998</v>
      </c>
      <c r="M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3345.2299999999996</v>
      </c>
      <c r="N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3346.5499999999997</v>
      </c>
      <c r="O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3364.99</v>
      </c>
      <c r="P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3375.5299999999997</v>
      </c>
      <c r="Q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3375.0499999999997</v>
      </c>
      <c r="R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3314.8999999999996</v>
      </c>
      <c r="S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3316.3499999999995</v>
      </c>
      <c r="T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3281.1299999999997</v>
      </c>
      <c r="U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3358.7499999999995</v>
      </c>
      <c r="V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3460.5199999999995</v>
      </c>
      <c r="W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3424.4999999999995</v>
      </c>
      <c r="X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3289.5899999999997</v>
      </c>
      <c r="Y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3355.5</v>
      </c>
    </row>
    <row r="211" spans="1:25" x14ac:dyDescent="0.2">
      <c r="A211" s="83">
        <f t="shared" si="5"/>
        <v>42236</v>
      </c>
      <c r="B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3147.8199999999997</v>
      </c>
      <c r="C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3093.4399999999996</v>
      </c>
      <c r="D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3060.95</v>
      </c>
      <c r="E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3036.5299999999997</v>
      </c>
      <c r="F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3019.4199999999996</v>
      </c>
      <c r="G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3027.7099999999996</v>
      </c>
      <c r="H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3063.29</v>
      </c>
      <c r="I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3155.83</v>
      </c>
      <c r="J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3178.0899999999997</v>
      </c>
      <c r="K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3319.5199999999995</v>
      </c>
      <c r="L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3355.0599999999995</v>
      </c>
      <c r="M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3371.1299999999997</v>
      </c>
      <c r="N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3356.8399999999997</v>
      </c>
      <c r="O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3348.7999999999997</v>
      </c>
      <c r="P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3352.83</v>
      </c>
      <c r="Q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3342.0899999999997</v>
      </c>
      <c r="R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3326.0199999999995</v>
      </c>
      <c r="S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3323.18</v>
      </c>
      <c r="T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3347.3899999999994</v>
      </c>
      <c r="U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3410.2199999999993</v>
      </c>
      <c r="V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3477.6499999999996</v>
      </c>
      <c r="W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3432.2599999999998</v>
      </c>
      <c r="X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3290.2999999999997</v>
      </c>
      <c r="Y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3464.95</v>
      </c>
    </row>
    <row r="212" spans="1:25" x14ac:dyDescent="0.2">
      <c r="A212" s="83">
        <f t="shared" si="5"/>
        <v>42237</v>
      </c>
      <c r="B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3141.31</v>
      </c>
      <c r="C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3084.27</v>
      </c>
      <c r="D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3057.3599999999997</v>
      </c>
      <c r="E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3040.3399999999997</v>
      </c>
      <c r="F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3022.8999999999996</v>
      </c>
      <c r="G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3028.8799999999997</v>
      </c>
      <c r="H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3062.1</v>
      </c>
      <c r="I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3157.5</v>
      </c>
      <c r="J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3139.2599999999998</v>
      </c>
      <c r="K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3324.3899999999994</v>
      </c>
      <c r="L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3369.91</v>
      </c>
      <c r="M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3385.0699999999997</v>
      </c>
      <c r="N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3385.9799999999996</v>
      </c>
      <c r="O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3389.9599999999996</v>
      </c>
      <c r="P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3364.2599999999998</v>
      </c>
      <c r="Q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3361.1399999999994</v>
      </c>
      <c r="R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3317.2699999999995</v>
      </c>
      <c r="S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3297.62</v>
      </c>
      <c r="T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3277.5899999999997</v>
      </c>
      <c r="U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3402.58</v>
      </c>
      <c r="V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3458.7099999999996</v>
      </c>
      <c r="W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3436.9399999999996</v>
      </c>
      <c r="X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3254.04</v>
      </c>
      <c r="Y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3346.8499999999995</v>
      </c>
    </row>
    <row r="213" spans="1:25" x14ac:dyDescent="0.2">
      <c r="A213" s="83">
        <f t="shared" si="5"/>
        <v>42238</v>
      </c>
      <c r="B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3256</v>
      </c>
      <c r="C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3163.8199999999997</v>
      </c>
      <c r="D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3121.25</v>
      </c>
      <c r="E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3116.8599999999997</v>
      </c>
      <c r="F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3071.6</v>
      </c>
      <c r="G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3051.37</v>
      </c>
      <c r="H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3076.85</v>
      </c>
      <c r="I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3145.56</v>
      </c>
      <c r="J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3418.1699999999996</v>
      </c>
      <c r="K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3293.4299999999994</v>
      </c>
      <c r="L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3342.0499999999997</v>
      </c>
      <c r="M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3360.5699999999997</v>
      </c>
      <c r="N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3368.8999999999996</v>
      </c>
      <c r="O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3371.66</v>
      </c>
      <c r="P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3377.4799999999996</v>
      </c>
      <c r="Q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3364.0099999999998</v>
      </c>
      <c r="R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3176.5899999999997</v>
      </c>
      <c r="S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3351.08</v>
      </c>
      <c r="T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3360.4699999999993</v>
      </c>
      <c r="U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3481.18</v>
      </c>
      <c r="V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3491.0499999999997</v>
      </c>
      <c r="W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3513.24</v>
      </c>
      <c r="X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3341.3399999999997</v>
      </c>
      <c r="Y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3200.04</v>
      </c>
    </row>
    <row r="214" spans="1:25" x14ac:dyDescent="0.2">
      <c r="A214" s="83">
        <f t="shared" si="5"/>
        <v>42239</v>
      </c>
      <c r="B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3228.54</v>
      </c>
      <c r="C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3122.83</v>
      </c>
      <c r="D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3071.67</v>
      </c>
      <c r="E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3055.7299999999996</v>
      </c>
      <c r="F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3032.9399999999996</v>
      </c>
      <c r="G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3003.72</v>
      </c>
      <c r="H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3023.7999999999997</v>
      </c>
      <c r="I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3073.24</v>
      </c>
      <c r="J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3223.5499999999997</v>
      </c>
      <c r="K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3183.6499999999996</v>
      </c>
      <c r="L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3222.72</v>
      </c>
      <c r="M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3244.3199999999997</v>
      </c>
      <c r="N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3256.18</v>
      </c>
      <c r="O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3260.2</v>
      </c>
      <c r="P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3259.99</v>
      </c>
      <c r="Q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3231.8499999999995</v>
      </c>
      <c r="R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3088.02</v>
      </c>
      <c r="S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3220.2299999999996</v>
      </c>
      <c r="T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3247.43</v>
      </c>
      <c r="U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3347.43</v>
      </c>
      <c r="V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3393.3399999999997</v>
      </c>
      <c r="W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3356.0899999999997</v>
      </c>
      <c r="X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3246.16</v>
      </c>
      <c r="Y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3098.06</v>
      </c>
    </row>
    <row r="215" spans="1:25" x14ac:dyDescent="0.2">
      <c r="A215" s="83">
        <f t="shared" si="5"/>
        <v>42240</v>
      </c>
      <c r="B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3129.4199999999996</v>
      </c>
      <c r="C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3085.54</v>
      </c>
      <c r="D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3032.97</v>
      </c>
      <c r="E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3026.0699999999997</v>
      </c>
      <c r="F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3021.54</v>
      </c>
      <c r="G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3014.31</v>
      </c>
      <c r="H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3047.47</v>
      </c>
      <c r="I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3131.25</v>
      </c>
      <c r="J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3134.08</v>
      </c>
      <c r="K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3254.8999999999996</v>
      </c>
      <c r="L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3273.5699999999997</v>
      </c>
      <c r="M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3277.8499999999995</v>
      </c>
      <c r="N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3235.08</v>
      </c>
      <c r="O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3241.37</v>
      </c>
      <c r="P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3224.0899999999997</v>
      </c>
      <c r="Q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3207.5699999999997</v>
      </c>
      <c r="R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3180.37</v>
      </c>
      <c r="S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3177.1499999999996</v>
      </c>
      <c r="T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3207.79</v>
      </c>
      <c r="U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3329.9799999999996</v>
      </c>
      <c r="V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3377.7999999999997</v>
      </c>
      <c r="W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3332.4599999999996</v>
      </c>
      <c r="X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3208.52</v>
      </c>
      <c r="Y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3314.45</v>
      </c>
    </row>
    <row r="216" spans="1:25" x14ac:dyDescent="0.2">
      <c r="A216" s="83">
        <f t="shared" si="5"/>
        <v>42241</v>
      </c>
      <c r="B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3126.6299999999997</v>
      </c>
      <c r="C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3064.77</v>
      </c>
      <c r="D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3040.45</v>
      </c>
      <c r="E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3029.4799999999996</v>
      </c>
      <c r="F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3022.9399999999996</v>
      </c>
      <c r="G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3016.91</v>
      </c>
      <c r="H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3051.2999999999997</v>
      </c>
      <c r="I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3154.87</v>
      </c>
      <c r="J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3107.68</v>
      </c>
      <c r="K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3202.95</v>
      </c>
      <c r="L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3252.04</v>
      </c>
      <c r="M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3252.4999999999995</v>
      </c>
      <c r="N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3199.2</v>
      </c>
      <c r="O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3198.2599999999998</v>
      </c>
      <c r="P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3181.3599999999997</v>
      </c>
      <c r="Q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3181.52</v>
      </c>
      <c r="R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3178.9799999999996</v>
      </c>
      <c r="S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3176.1499999999996</v>
      </c>
      <c r="T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3206.06</v>
      </c>
      <c r="U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3329.0899999999997</v>
      </c>
      <c r="V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3380.4299999999994</v>
      </c>
      <c r="W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3341.79</v>
      </c>
      <c r="X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3181.08</v>
      </c>
      <c r="Y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3395.7</v>
      </c>
    </row>
    <row r="217" spans="1:25" x14ac:dyDescent="0.2">
      <c r="A217" s="83">
        <f t="shared" si="5"/>
        <v>42242</v>
      </c>
      <c r="B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3081.6</v>
      </c>
      <c r="C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3015.24</v>
      </c>
      <c r="D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2982.3999999999996</v>
      </c>
      <c r="E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2981.5599999999995</v>
      </c>
      <c r="F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2918.8599999999997</v>
      </c>
      <c r="G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2985.4799999999996</v>
      </c>
      <c r="H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3015.4199999999996</v>
      </c>
      <c r="I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3079.45</v>
      </c>
      <c r="J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3008.95</v>
      </c>
      <c r="K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3112.31</v>
      </c>
      <c r="L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3169.23</v>
      </c>
      <c r="M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3196.68</v>
      </c>
      <c r="N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3150.9399999999996</v>
      </c>
      <c r="O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3136.96</v>
      </c>
      <c r="P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3132.72</v>
      </c>
      <c r="Q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3122.7999999999997</v>
      </c>
      <c r="R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3126.06</v>
      </c>
      <c r="S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3125.3099999999995</v>
      </c>
      <c r="T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3136.74</v>
      </c>
      <c r="U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3269.7999999999997</v>
      </c>
      <c r="V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3290.5899999999997</v>
      </c>
      <c r="W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3239.1099999999997</v>
      </c>
      <c r="X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3118.85</v>
      </c>
      <c r="Y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3211.14</v>
      </c>
    </row>
    <row r="218" spans="1:25" x14ac:dyDescent="0.2">
      <c r="A218" s="83">
        <f t="shared" si="5"/>
        <v>42243</v>
      </c>
      <c r="B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3100.31</v>
      </c>
      <c r="C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3052.0099999999998</v>
      </c>
      <c r="D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3019.33</v>
      </c>
      <c r="E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3013.16</v>
      </c>
      <c r="F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3015.16</v>
      </c>
      <c r="G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3014.7599999999998</v>
      </c>
      <c r="H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3043.97</v>
      </c>
      <c r="I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3107.0599999999995</v>
      </c>
      <c r="J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3059.2</v>
      </c>
      <c r="K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3181.83</v>
      </c>
      <c r="L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3211.2599999999998</v>
      </c>
      <c r="M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3261.62</v>
      </c>
      <c r="N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3226.87</v>
      </c>
      <c r="O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3240.3399999999997</v>
      </c>
      <c r="P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3224.9299999999994</v>
      </c>
      <c r="Q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3224.7099999999996</v>
      </c>
      <c r="R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3191.06</v>
      </c>
      <c r="S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3222.7599999999998</v>
      </c>
      <c r="T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3286.3499999999995</v>
      </c>
      <c r="U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3378.0999999999995</v>
      </c>
      <c r="V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3368.7199999999993</v>
      </c>
      <c r="W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3329.5299999999997</v>
      </c>
      <c r="X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3178.6</v>
      </c>
      <c r="Y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3241.2599999999998</v>
      </c>
    </row>
    <row r="219" spans="1:25" x14ac:dyDescent="0.2">
      <c r="A219" s="83">
        <f t="shared" si="5"/>
        <v>42244</v>
      </c>
      <c r="B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3081.71</v>
      </c>
      <c r="C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3031.74</v>
      </c>
      <c r="D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3006.92</v>
      </c>
      <c r="E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3002.2299999999996</v>
      </c>
      <c r="F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3001.2799999999997</v>
      </c>
      <c r="G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3004.9399999999996</v>
      </c>
      <c r="H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3046.0899999999997</v>
      </c>
      <c r="I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3138.3999999999996</v>
      </c>
      <c r="J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3068.93</v>
      </c>
      <c r="K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3205.7999999999997</v>
      </c>
      <c r="L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3278.6699999999996</v>
      </c>
      <c r="M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3299.04</v>
      </c>
      <c r="N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3272.2799999999997</v>
      </c>
      <c r="O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3259.0699999999997</v>
      </c>
      <c r="P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3227.93</v>
      </c>
      <c r="Q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3196.25</v>
      </c>
      <c r="R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3188.7999999999997</v>
      </c>
      <c r="S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3184.35</v>
      </c>
      <c r="T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3203.72</v>
      </c>
      <c r="U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3360.8899999999994</v>
      </c>
      <c r="V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3364.8799999999997</v>
      </c>
      <c r="W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3320.2999999999997</v>
      </c>
      <c r="X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3168.64</v>
      </c>
      <c r="Y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3208.62</v>
      </c>
    </row>
    <row r="220" spans="1:25" x14ac:dyDescent="0.2">
      <c r="A220" s="83">
        <f t="shared" si="5"/>
        <v>42245</v>
      </c>
      <c r="B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3125.41</v>
      </c>
      <c r="C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3077.6299999999997</v>
      </c>
      <c r="D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3046.5899999999997</v>
      </c>
      <c r="E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3038.1699999999996</v>
      </c>
      <c r="F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3030.9599999999996</v>
      </c>
      <c r="G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3006.5699999999997</v>
      </c>
      <c r="H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3031.62</v>
      </c>
      <c r="I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3066.74</v>
      </c>
      <c r="J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3189.5299999999997</v>
      </c>
      <c r="K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3082.7</v>
      </c>
      <c r="L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3128.7999999999997</v>
      </c>
      <c r="M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3133.89</v>
      </c>
      <c r="N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3107.66</v>
      </c>
      <c r="O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3097.33</v>
      </c>
      <c r="P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3091.0899999999997</v>
      </c>
      <c r="Q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3089.2799999999997</v>
      </c>
      <c r="R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3122.0499999999997</v>
      </c>
      <c r="S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3119.25</v>
      </c>
      <c r="T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3123.7799999999997</v>
      </c>
      <c r="U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3304.3099999999995</v>
      </c>
      <c r="V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3347.2699999999995</v>
      </c>
      <c r="W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3339.7299999999996</v>
      </c>
      <c r="X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3214.49</v>
      </c>
      <c r="Y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3059.4799999999996</v>
      </c>
    </row>
    <row r="221" spans="1:25" x14ac:dyDescent="0.2">
      <c r="A221" s="83">
        <f t="shared" si="5"/>
        <v>42246</v>
      </c>
      <c r="B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3140.74</v>
      </c>
      <c r="C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3072.16</v>
      </c>
      <c r="D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3038.99</v>
      </c>
      <c r="E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3027.3599999999997</v>
      </c>
      <c r="F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3024.22</v>
      </c>
      <c r="G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2995.7799999999997</v>
      </c>
      <c r="H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3006.7599999999998</v>
      </c>
      <c r="I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3017.2</v>
      </c>
      <c r="J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3092.63</v>
      </c>
      <c r="K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3015.56</v>
      </c>
      <c r="L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3070.1299999999997</v>
      </c>
      <c r="M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3103.68</v>
      </c>
      <c r="N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3091.25</v>
      </c>
      <c r="O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3081.4199999999996</v>
      </c>
      <c r="P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3078.39</v>
      </c>
      <c r="Q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3052.24</v>
      </c>
      <c r="R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3036.95</v>
      </c>
      <c r="S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3033.97</v>
      </c>
      <c r="T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3105.25</v>
      </c>
      <c r="U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3278.0299999999997</v>
      </c>
      <c r="V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3322.5299999999997</v>
      </c>
      <c r="W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3272.95</v>
      </c>
      <c r="X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3176.2299999999996</v>
      </c>
      <c r="Y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3046.52</v>
      </c>
    </row>
    <row r="222" spans="1:25" x14ac:dyDescent="0.2">
      <c r="A222" s="83">
        <f t="shared" si="5"/>
        <v>42247</v>
      </c>
      <c r="B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3119.02</v>
      </c>
      <c r="C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3062.6899999999996</v>
      </c>
      <c r="D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3039.54</v>
      </c>
      <c r="E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3022.6099999999997</v>
      </c>
      <c r="F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3023.6</v>
      </c>
      <c r="G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3017.1699999999996</v>
      </c>
      <c r="H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3037.1099999999997</v>
      </c>
      <c r="I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3116.7599999999998</v>
      </c>
      <c r="J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3063.29</v>
      </c>
      <c r="K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3177.12</v>
      </c>
      <c r="L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3204.6099999999997</v>
      </c>
      <c r="M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3197.0099999999998</v>
      </c>
      <c r="N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3175.35</v>
      </c>
      <c r="O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3167.66</v>
      </c>
      <c r="P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3141.9199999999996</v>
      </c>
      <c r="Q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3148.8799999999997</v>
      </c>
      <c r="R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3120.66</v>
      </c>
      <c r="S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3095.3599999999997</v>
      </c>
      <c r="T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3119.83</v>
      </c>
      <c r="U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3294.8099999999995</v>
      </c>
      <c r="V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3343.8199999999997</v>
      </c>
      <c r="W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3263.9999999999995</v>
      </c>
      <c r="X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3156.8199999999997</v>
      </c>
      <c r="Y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3203.18</v>
      </c>
    </row>
    <row r="223" spans="1:25" ht="12.75" customHeight="1" x14ac:dyDescent="0.25">
      <c r="A223" s="97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6"/>
    </row>
    <row r="224" spans="1:25" x14ac:dyDescent="0.25">
      <c r="A224" s="91" t="s">
        <v>158</v>
      </c>
      <c r="B224" s="82"/>
      <c r="C224" s="82"/>
      <c r="D224" s="82"/>
    </row>
    <row r="225" spans="1:27" ht="12.75" x14ac:dyDescent="0.2">
      <c r="A225" s="171" t="s">
        <v>49</v>
      </c>
      <c r="B225" s="182" t="s">
        <v>128</v>
      </c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4"/>
    </row>
    <row r="226" spans="1:27" ht="12.75" x14ac:dyDescent="0.2">
      <c r="A226" s="172"/>
      <c r="B226" s="185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7"/>
    </row>
    <row r="227" spans="1:27" ht="12.75" customHeight="1" x14ac:dyDescent="0.2">
      <c r="A227" s="172"/>
      <c r="B227" s="174" t="s">
        <v>129</v>
      </c>
      <c r="C227" s="165" t="s">
        <v>130</v>
      </c>
      <c r="D227" s="165" t="s">
        <v>131</v>
      </c>
      <c r="E227" s="165" t="s">
        <v>132</v>
      </c>
      <c r="F227" s="165" t="s">
        <v>133</v>
      </c>
      <c r="G227" s="165" t="s">
        <v>134</v>
      </c>
      <c r="H227" s="165" t="s">
        <v>135</v>
      </c>
      <c r="I227" s="165" t="s">
        <v>136</v>
      </c>
      <c r="J227" s="165" t="s">
        <v>137</v>
      </c>
      <c r="K227" s="165" t="s">
        <v>138</v>
      </c>
      <c r="L227" s="165" t="s">
        <v>139</v>
      </c>
      <c r="M227" s="165" t="s">
        <v>140</v>
      </c>
      <c r="N227" s="176" t="s">
        <v>141</v>
      </c>
      <c r="O227" s="165" t="s">
        <v>142</v>
      </c>
      <c r="P227" s="165" t="s">
        <v>143</v>
      </c>
      <c r="Q227" s="165" t="s">
        <v>144</v>
      </c>
      <c r="R227" s="165" t="s">
        <v>145</v>
      </c>
      <c r="S227" s="165" t="s">
        <v>146</v>
      </c>
      <c r="T227" s="165" t="s">
        <v>147</v>
      </c>
      <c r="U227" s="165" t="s">
        <v>148</v>
      </c>
      <c r="V227" s="165" t="s">
        <v>149</v>
      </c>
      <c r="W227" s="165" t="s">
        <v>150</v>
      </c>
      <c r="X227" s="165" t="s">
        <v>151</v>
      </c>
      <c r="Y227" s="165" t="s">
        <v>152</v>
      </c>
    </row>
    <row r="228" spans="1:27" ht="11.25" customHeight="1" x14ac:dyDescent="0.2">
      <c r="A228" s="173"/>
      <c r="B228" s="175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77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</row>
    <row r="229" spans="1:27" ht="15.75" customHeight="1" x14ac:dyDescent="0.2">
      <c r="A229" s="83">
        <f>A192</f>
        <v>42217</v>
      </c>
      <c r="B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3227.43</v>
      </c>
      <c r="C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3086.4399999999996</v>
      </c>
      <c r="D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2993.58</v>
      </c>
      <c r="E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2975.5599999999995</v>
      </c>
      <c r="F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2965.93</v>
      </c>
      <c r="G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2964.04</v>
      </c>
      <c r="H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2958.6299999999997</v>
      </c>
      <c r="I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3006.74</v>
      </c>
      <c r="J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3117.46</v>
      </c>
      <c r="K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3131.1699999999996</v>
      </c>
      <c r="L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3209.7699999999995</v>
      </c>
      <c r="M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3286.1699999999996</v>
      </c>
      <c r="N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3237.1899999999996</v>
      </c>
      <c r="O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3233.4199999999996</v>
      </c>
      <c r="P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3231.45</v>
      </c>
      <c r="Q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3271.3999999999996</v>
      </c>
      <c r="R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3207.2</v>
      </c>
      <c r="S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3232.46</v>
      </c>
      <c r="T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3207.2799999999997</v>
      </c>
      <c r="U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3263.79</v>
      </c>
      <c r="V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3300.6299999999997</v>
      </c>
      <c r="W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3349.45</v>
      </c>
      <c r="X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3277.8599999999997</v>
      </c>
      <c r="Y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3095.18</v>
      </c>
      <c r="AA229" s="84"/>
    </row>
    <row r="230" spans="1:27" x14ac:dyDescent="0.2">
      <c r="A230" s="83">
        <f>A229+1</f>
        <v>42218</v>
      </c>
      <c r="B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3144.7599999999998</v>
      </c>
      <c r="C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3010.39</v>
      </c>
      <c r="D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2982.87</v>
      </c>
      <c r="E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2971.58</v>
      </c>
      <c r="F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2948.56</v>
      </c>
      <c r="G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2932.8799999999997</v>
      </c>
      <c r="H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2957.9399999999996</v>
      </c>
      <c r="I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2986.29</v>
      </c>
      <c r="J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3083.5</v>
      </c>
      <c r="K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3059.6499999999996</v>
      </c>
      <c r="L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3166.24</v>
      </c>
      <c r="M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3180.3199999999997</v>
      </c>
      <c r="N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3192.54</v>
      </c>
      <c r="O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3176.33</v>
      </c>
      <c r="P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3178.5499999999997</v>
      </c>
      <c r="Q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3177.9399999999996</v>
      </c>
      <c r="R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3177.18</v>
      </c>
      <c r="S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3145.0699999999997</v>
      </c>
      <c r="T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3144.72</v>
      </c>
      <c r="U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3142.2799999999997</v>
      </c>
      <c r="V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3284.24</v>
      </c>
      <c r="W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3317.29</v>
      </c>
      <c r="X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3221.43</v>
      </c>
      <c r="Y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3099.4799999999996</v>
      </c>
    </row>
    <row r="231" spans="1:27" x14ac:dyDescent="0.2">
      <c r="A231" s="83">
        <f t="shared" ref="A231:A259" si="6">A230+1</f>
        <v>42219</v>
      </c>
      <c r="B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3075.1299999999997</v>
      </c>
      <c r="C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2994.0899999999997</v>
      </c>
      <c r="D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2964.99</v>
      </c>
      <c r="E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2949.58</v>
      </c>
      <c r="F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2936.29</v>
      </c>
      <c r="G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2937.73</v>
      </c>
      <c r="H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2954.0299999999997</v>
      </c>
      <c r="I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3084.0699999999997</v>
      </c>
      <c r="J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3025.12</v>
      </c>
      <c r="K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3176.67</v>
      </c>
      <c r="L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3294.5499999999997</v>
      </c>
      <c r="M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3313.9199999999996</v>
      </c>
      <c r="N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3293.7</v>
      </c>
      <c r="O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3283.99</v>
      </c>
      <c r="P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3281.2099999999996</v>
      </c>
      <c r="Q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3288.5699999999997</v>
      </c>
      <c r="R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3285.25</v>
      </c>
      <c r="S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3235.9999999999995</v>
      </c>
      <c r="T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3207.2599999999998</v>
      </c>
      <c r="U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3209.2299999999996</v>
      </c>
      <c r="V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3290.1699999999996</v>
      </c>
      <c r="W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3337.2999999999997</v>
      </c>
      <c r="X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3249.74</v>
      </c>
      <c r="Y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3340.1299999999997</v>
      </c>
    </row>
    <row r="232" spans="1:27" x14ac:dyDescent="0.2">
      <c r="A232" s="83">
        <f t="shared" si="6"/>
        <v>42220</v>
      </c>
      <c r="B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3071.0699999999997</v>
      </c>
      <c r="C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2945.3599999999997</v>
      </c>
      <c r="D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2918.6499999999996</v>
      </c>
      <c r="E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2909.79</v>
      </c>
      <c r="F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2904.3999999999996</v>
      </c>
      <c r="G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2906.3399999999997</v>
      </c>
      <c r="H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2911.02</v>
      </c>
      <c r="I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3017.87</v>
      </c>
      <c r="J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3002.79</v>
      </c>
      <c r="K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3183.04</v>
      </c>
      <c r="L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3252.8399999999997</v>
      </c>
      <c r="M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3296.0399999999995</v>
      </c>
      <c r="N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3257.8799999999997</v>
      </c>
      <c r="O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3252.08</v>
      </c>
      <c r="P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3254.6499999999996</v>
      </c>
      <c r="Q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3255.6699999999996</v>
      </c>
      <c r="R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3217.43</v>
      </c>
      <c r="S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3200.1899999999996</v>
      </c>
      <c r="T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3183.42</v>
      </c>
      <c r="U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3211.43</v>
      </c>
      <c r="V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3259.9199999999996</v>
      </c>
      <c r="W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3276.5499999999997</v>
      </c>
      <c r="X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3199.77</v>
      </c>
      <c r="Y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3324.4299999999994</v>
      </c>
    </row>
    <row r="233" spans="1:27" x14ac:dyDescent="0.2">
      <c r="A233" s="83">
        <f t="shared" si="6"/>
        <v>42221</v>
      </c>
      <c r="B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3245.5099999999998</v>
      </c>
      <c r="C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3042.3199999999997</v>
      </c>
      <c r="D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2988.46</v>
      </c>
      <c r="E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2968.7599999999998</v>
      </c>
      <c r="F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2943.75</v>
      </c>
      <c r="G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2940.54</v>
      </c>
      <c r="H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2981.1</v>
      </c>
      <c r="I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3063.6699999999996</v>
      </c>
      <c r="J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3060.2099999999996</v>
      </c>
      <c r="K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3237.3199999999997</v>
      </c>
      <c r="L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3319.04</v>
      </c>
      <c r="M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3399.45</v>
      </c>
      <c r="N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3400.75</v>
      </c>
      <c r="O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3400.5999999999995</v>
      </c>
      <c r="P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3423.46</v>
      </c>
      <c r="Q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3414.6699999999996</v>
      </c>
      <c r="R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3358.0099999999998</v>
      </c>
      <c r="S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3297.8399999999997</v>
      </c>
      <c r="T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3277.99</v>
      </c>
      <c r="U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3298.0999999999995</v>
      </c>
      <c r="V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3380.1499999999996</v>
      </c>
      <c r="W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3393.0599999999995</v>
      </c>
      <c r="X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3300.66</v>
      </c>
      <c r="Y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3410.1799999999994</v>
      </c>
    </row>
    <row r="234" spans="1:27" x14ac:dyDescent="0.2">
      <c r="A234" s="83">
        <f t="shared" si="6"/>
        <v>42222</v>
      </c>
      <c r="B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3281.4799999999996</v>
      </c>
      <c r="C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3019.42</v>
      </c>
      <c r="D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3002.14</v>
      </c>
      <c r="E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2998.8099999999995</v>
      </c>
      <c r="F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2972.2999999999997</v>
      </c>
      <c r="G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2958.7799999999997</v>
      </c>
      <c r="H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3005.96</v>
      </c>
      <c r="I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3113.33</v>
      </c>
      <c r="J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3048.93</v>
      </c>
      <c r="K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3237.9199999999996</v>
      </c>
      <c r="L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3322.95</v>
      </c>
      <c r="M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3345.4199999999996</v>
      </c>
      <c r="N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3323.0099999999998</v>
      </c>
      <c r="O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3343.29</v>
      </c>
      <c r="P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3358.49</v>
      </c>
      <c r="Q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3392.7999999999997</v>
      </c>
      <c r="R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3309.8499999999995</v>
      </c>
      <c r="S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3270.0899999999997</v>
      </c>
      <c r="T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3234.1699999999996</v>
      </c>
      <c r="U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3266.04</v>
      </c>
      <c r="V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3357.2299999999996</v>
      </c>
      <c r="W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3293.4399999999996</v>
      </c>
      <c r="X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3194.31</v>
      </c>
      <c r="Y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3348.5099999999998</v>
      </c>
    </row>
    <row r="235" spans="1:27" x14ac:dyDescent="0.2">
      <c r="A235" s="83">
        <f t="shared" si="6"/>
        <v>42223</v>
      </c>
      <c r="B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3192.0499999999997</v>
      </c>
      <c r="C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3025.9399999999996</v>
      </c>
      <c r="D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3005.18</v>
      </c>
      <c r="E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2992.5099999999998</v>
      </c>
      <c r="F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2985.1099999999997</v>
      </c>
      <c r="G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2972.8399999999997</v>
      </c>
      <c r="H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2996.97</v>
      </c>
      <c r="I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3099</v>
      </c>
      <c r="J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3041.54</v>
      </c>
      <c r="K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3253.1099999999997</v>
      </c>
      <c r="L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3324.6299999999997</v>
      </c>
      <c r="M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3344</v>
      </c>
      <c r="N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3319.0999999999995</v>
      </c>
      <c r="O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3378.08</v>
      </c>
      <c r="P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3377.75</v>
      </c>
      <c r="Q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3375.1799999999994</v>
      </c>
      <c r="R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3323.5499999999997</v>
      </c>
      <c r="S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3244.45</v>
      </c>
      <c r="T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3264.4399999999996</v>
      </c>
      <c r="U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3306.66</v>
      </c>
      <c r="V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3352.97</v>
      </c>
      <c r="W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3291.7099999999996</v>
      </c>
      <c r="X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3174.71</v>
      </c>
      <c r="Y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3322.74</v>
      </c>
    </row>
    <row r="236" spans="1:27" x14ac:dyDescent="0.2">
      <c r="A236" s="83">
        <f t="shared" si="6"/>
        <v>42224</v>
      </c>
      <c r="B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3139.04</v>
      </c>
      <c r="C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3025.9399999999996</v>
      </c>
      <c r="D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2995.66</v>
      </c>
      <c r="E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2986.31</v>
      </c>
      <c r="F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2971.75</v>
      </c>
      <c r="G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2944.21</v>
      </c>
      <c r="H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2985.3799999999997</v>
      </c>
      <c r="I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3097.93</v>
      </c>
      <c r="J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3304.7699999999995</v>
      </c>
      <c r="K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3220.74</v>
      </c>
      <c r="L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3274.5699999999997</v>
      </c>
      <c r="M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3294.1699999999996</v>
      </c>
      <c r="N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3294.29</v>
      </c>
      <c r="O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3287.33</v>
      </c>
      <c r="P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3268.1899999999996</v>
      </c>
      <c r="Q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3269.21</v>
      </c>
      <c r="R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3263.24</v>
      </c>
      <c r="S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3218.3399999999997</v>
      </c>
      <c r="T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3204.1899999999996</v>
      </c>
      <c r="U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3307.7799999999997</v>
      </c>
      <c r="V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3377.97</v>
      </c>
      <c r="W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3350</v>
      </c>
      <c r="X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3253.9399999999996</v>
      </c>
      <c r="Y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3074.42</v>
      </c>
    </row>
    <row r="237" spans="1:27" x14ac:dyDescent="0.2">
      <c r="A237" s="83">
        <f t="shared" si="6"/>
        <v>42225</v>
      </c>
      <c r="B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3165.5099999999998</v>
      </c>
      <c r="C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3047.38</v>
      </c>
      <c r="D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3000.7999999999997</v>
      </c>
      <c r="E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2998.97</v>
      </c>
      <c r="F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2980.39</v>
      </c>
      <c r="G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2961.2</v>
      </c>
      <c r="H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2993.99</v>
      </c>
      <c r="I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3042.62</v>
      </c>
      <c r="J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3194.45</v>
      </c>
      <c r="K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3082.97</v>
      </c>
      <c r="L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3171</v>
      </c>
      <c r="M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3208</v>
      </c>
      <c r="N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3183.0099999999998</v>
      </c>
      <c r="O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3184.72</v>
      </c>
      <c r="P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3191.66</v>
      </c>
      <c r="Q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3194.2599999999998</v>
      </c>
      <c r="R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3207.5299999999997</v>
      </c>
      <c r="S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3188.43</v>
      </c>
      <c r="T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3162.43</v>
      </c>
      <c r="U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3282.6499999999996</v>
      </c>
      <c r="V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3329.2299999999996</v>
      </c>
      <c r="W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3330.3499999999995</v>
      </c>
      <c r="X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3205.4399999999996</v>
      </c>
      <c r="Y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3038.99</v>
      </c>
    </row>
    <row r="238" spans="1:27" x14ac:dyDescent="0.2">
      <c r="A238" s="83">
        <f t="shared" si="6"/>
        <v>42226</v>
      </c>
      <c r="B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3126.71</v>
      </c>
      <c r="C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3023.7299999999996</v>
      </c>
      <c r="D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3000.8199999999997</v>
      </c>
      <c r="E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2983.81</v>
      </c>
      <c r="F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2951.6299999999997</v>
      </c>
      <c r="G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2946.5099999999998</v>
      </c>
      <c r="H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2996.8599999999997</v>
      </c>
      <c r="I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3107.91</v>
      </c>
      <c r="J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3029.6499999999996</v>
      </c>
      <c r="K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3241.0199999999995</v>
      </c>
      <c r="L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3316.5199999999995</v>
      </c>
      <c r="M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3348.4699999999993</v>
      </c>
      <c r="N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3312.1799999999994</v>
      </c>
      <c r="O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3459.3199999999997</v>
      </c>
      <c r="P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3483.5299999999997</v>
      </c>
      <c r="Q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3571.2999999999997</v>
      </c>
      <c r="R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3400.8899999999994</v>
      </c>
      <c r="S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3293.99</v>
      </c>
      <c r="T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3194.1099999999997</v>
      </c>
      <c r="U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3280.79</v>
      </c>
      <c r="V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3336.6299999999997</v>
      </c>
      <c r="W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3249.5599999999995</v>
      </c>
      <c r="X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3099.56</v>
      </c>
      <c r="Y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3282.2999999999997</v>
      </c>
    </row>
    <row r="239" spans="1:27" x14ac:dyDescent="0.2">
      <c r="A239" s="83">
        <f t="shared" si="6"/>
        <v>42227</v>
      </c>
      <c r="B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3286.0099999999998</v>
      </c>
      <c r="C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3044.83</v>
      </c>
      <c r="D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3006.93</v>
      </c>
      <c r="E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2983.9399999999996</v>
      </c>
      <c r="F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2958.6099999999997</v>
      </c>
      <c r="G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2948.0199999999995</v>
      </c>
      <c r="H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2993.1</v>
      </c>
      <c r="I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3093.1899999999996</v>
      </c>
      <c r="J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3029.04</v>
      </c>
      <c r="K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3326.1299999999997</v>
      </c>
      <c r="L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3431.24</v>
      </c>
      <c r="M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3450.47</v>
      </c>
      <c r="N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3330.5</v>
      </c>
      <c r="O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3351.3199999999997</v>
      </c>
      <c r="P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3680.6899999999996</v>
      </c>
      <c r="Q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3520.74</v>
      </c>
      <c r="R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3299.7299999999996</v>
      </c>
      <c r="S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3249.5199999999995</v>
      </c>
      <c r="T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3203.25</v>
      </c>
      <c r="U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3294.62</v>
      </c>
      <c r="V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3343.0699999999997</v>
      </c>
      <c r="W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3261.7499999999995</v>
      </c>
      <c r="X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3108.0699999999997</v>
      </c>
      <c r="Y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3279.0099999999998</v>
      </c>
    </row>
    <row r="240" spans="1:27" x14ac:dyDescent="0.2">
      <c r="A240" s="83">
        <f t="shared" si="6"/>
        <v>42228</v>
      </c>
      <c r="B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3058.3999999999996</v>
      </c>
      <c r="C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3002.89</v>
      </c>
      <c r="D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2974.8599999999997</v>
      </c>
      <c r="E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2960.4399999999996</v>
      </c>
      <c r="F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2946.4199999999996</v>
      </c>
      <c r="G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2938.33</v>
      </c>
      <c r="H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2982.39</v>
      </c>
      <c r="I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3064.64</v>
      </c>
      <c r="J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2941.6899999999996</v>
      </c>
      <c r="K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3123.72</v>
      </c>
      <c r="L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3170.04</v>
      </c>
      <c r="M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3178.04</v>
      </c>
      <c r="N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3199.5899999999997</v>
      </c>
      <c r="O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3225.12</v>
      </c>
      <c r="P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3206.33</v>
      </c>
      <c r="Q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3203.12</v>
      </c>
      <c r="R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3163.5499999999997</v>
      </c>
      <c r="S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3157.41</v>
      </c>
      <c r="T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3152.8399999999997</v>
      </c>
      <c r="U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3270.8599999999997</v>
      </c>
      <c r="V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3274.4599999999996</v>
      </c>
      <c r="W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3265.0099999999998</v>
      </c>
      <c r="X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3178.79</v>
      </c>
      <c r="Y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3300.1499999999996</v>
      </c>
    </row>
    <row r="241" spans="1:25" x14ac:dyDescent="0.2">
      <c r="A241" s="83">
        <f t="shared" si="6"/>
        <v>42229</v>
      </c>
      <c r="B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3054.8999999999996</v>
      </c>
      <c r="C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2988.12</v>
      </c>
      <c r="D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2968.47</v>
      </c>
      <c r="E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2950.2599999999998</v>
      </c>
      <c r="F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2936.04</v>
      </c>
      <c r="G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2933.1299999999997</v>
      </c>
      <c r="H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2968.64</v>
      </c>
      <c r="I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3086.74</v>
      </c>
      <c r="J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2988</v>
      </c>
      <c r="K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3156.77</v>
      </c>
      <c r="L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3229.6499999999996</v>
      </c>
      <c r="M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3274.3799999999997</v>
      </c>
      <c r="N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3241.22</v>
      </c>
      <c r="O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3246.7</v>
      </c>
      <c r="P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3254.0199999999995</v>
      </c>
      <c r="Q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3259.62</v>
      </c>
      <c r="R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3206.7599999999998</v>
      </c>
      <c r="S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3184.1699999999996</v>
      </c>
      <c r="T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3154.6099999999997</v>
      </c>
      <c r="U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3266.68</v>
      </c>
      <c r="V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3329.5699999999997</v>
      </c>
      <c r="W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3287.1399999999994</v>
      </c>
      <c r="X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3190.91</v>
      </c>
      <c r="Y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3216.99</v>
      </c>
    </row>
    <row r="242" spans="1:25" x14ac:dyDescent="0.2">
      <c r="A242" s="83">
        <f t="shared" si="6"/>
        <v>42230</v>
      </c>
      <c r="B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3044.91</v>
      </c>
      <c r="C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2988.95</v>
      </c>
      <c r="D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2973.7699999999995</v>
      </c>
      <c r="E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2958.21</v>
      </c>
      <c r="F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2936.21</v>
      </c>
      <c r="G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2937.16</v>
      </c>
      <c r="H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2976.79</v>
      </c>
      <c r="I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3072.8599999999997</v>
      </c>
      <c r="J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3011.7999999999997</v>
      </c>
      <c r="K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3180.12</v>
      </c>
      <c r="L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3225.8099999999995</v>
      </c>
      <c r="M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3255.0499999999997</v>
      </c>
      <c r="N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3244.1799999999994</v>
      </c>
      <c r="O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3289.2499999999995</v>
      </c>
      <c r="P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3302.2299999999996</v>
      </c>
      <c r="Q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3309.9599999999996</v>
      </c>
      <c r="R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3253.24</v>
      </c>
      <c r="S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3210.02</v>
      </c>
      <c r="T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3179.08</v>
      </c>
      <c r="U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3261.83</v>
      </c>
      <c r="V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3362.0099999999998</v>
      </c>
      <c r="W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3309.7</v>
      </c>
      <c r="X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3186.6</v>
      </c>
      <c r="Y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3266.87</v>
      </c>
    </row>
    <row r="243" spans="1:25" x14ac:dyDescent="0.2">
      <c r="A243" s="83">
        <f t="shared" si="6"/>
        <v>42231</v>
      </c>
      <c r="B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3193.45</v>
      </c>
      <c r="C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3110.64</v>
      </c>
      <c r="D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3047.8599999999997</v>
      </c>
      <c r="E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3028.3799999999997</v>
      </c>
      <c r="F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3006.37</v>
      </c>
      <c r="G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2989.4399999999996</v>
      </c>
      <c r="H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3000.99</v>
      </c>
      <c r="I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3073.2799999999997</v>
      </c>
      <c r="J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3245.45</v>
      </c>
      <c r="K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3266.25</v>
      </c>
      <c r="L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3359.58</v>
      </c>
      <c r="M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3425.1899999999996</v>
      </c>
      <c r="N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3398.25</v>
      </c>
      <c r="O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3427.8499999999995</v>
      </c>
      <c r="P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3441.74</v>
      </c>
      <c r="Q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3394.1399999999994</v>
      </c>
      <c r="R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3374.3199999999997</v>
      </c>
      <c r="S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3363.7199999999993</v>
      </c>
      <c r="T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3341.24</v>
      </c>
      <c r="U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3400.0999999999995</v>
      </c>
      <c r="V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3491.1299999999997</v>
      </c>
      <c r="W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3431.6699999999996</v>
      </c>
      <c r="X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3349.1899999999996</v>
      </c>
      <c r="Y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3160.14</v>
      </c>
    </row>
    <row r="244" spans="1:25" x14ac:dyDescent="0.2">
      <c r="A244" s="83">
        <f t="shared" si="6"/>
        <v>42232</v>
      </c>
      <c r="B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3075.7599999999998</v>
      </c>
      <c r="C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2992.3999999999996</v>
      </c>
      <c r="D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2967.14</v>
      </c>
      <c r="E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2946.6099999999997</v>
      </c>
      <c r="F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2935.74</v>
      </c>
      <c r="G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2925.75</v>
      </c>
      <c r="H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2924.58</v>
      </c>
      <c r="I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2933.4399999999996</v>
      </c>
      <c r="J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3034.89</v>
      </c>
      <c r="K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3029.45</v>
      </c>
      <c r="L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3126.16</v>
      </c>
      <c r="M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3102.29</v>
      </c>
      <c r="N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3127.0499999999997</v>
      </c>
      <c r="O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3134.4399999999996</v>
      </c>
      <c r="P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3118.5199999999995</v>
      </c>
      <c r="Q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3127.0499999999997</v>
      </c>
      <c r="R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3125.5499999999997</v>
      </c>
      <c r="S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3093.49</v>
      </c>
      <c r="T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3099.6499999999996</v>
      </c>
      <c r="U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3199.04</v>
      </c>
      <c r="V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3342.6899999999996</v>
      </c>
      <c r="W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3267.0099999999998</v>
      </c>
      <c r="X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3180.85</v>
      </c>
      <c r="Y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2993.83</v>
      </c>
    </row>
    <row r="245" spans="1:25" x14ac:dyDescent="0.2">
      <c r="A245" s="83">
        <f t="shared" si="6"/>
        <v>42233</v>
      </c>
      <c r="B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3096.66</v>
      </c>
      <c r="C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3004.45</v>
      </c>
      <c r="D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2986.1499999999996</v>
      </c>
      <c r="E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2975.5899999999997</v>
      </c>
      <c r="F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2953.5099999999998</v>
      </c>
      <c r="G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2957.9399999999996</v>
      </c>
      <c r="H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2985.08</v>
      </c>
      <c r="I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3060.93</v>
      </c>
      <c r="J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3023.62</v>
      </c>
      <c r="K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3192.96</v>
      </c>
      <c r="L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3286.5099999999998</v>
      </c>
      <c r="M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3308.2699999999995</v>
      </c>
      <c r="N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3271.3499999999995</v>
      </c>
      <c r="O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3289.3399999999997</v>
      </c>
      <c r="P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3296.6299999999997</v>
      </c>
      <c r="Q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3279.4999999999995</v>
      </c>
      <c r="R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3235.49</v>
      </c>
      <c r="S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3232.0899999999997</v>
      </c>
      <c r="T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3187.02</v>
      </c>
      <c r="U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3271.83</v>
      </c>
      <c r="V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3378.95</v>
      </c>
      <c r="W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3332.8599999999997</v>
      </c>
      <c r="X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3198.2299999999996</v>
      </c>
      <c r="Y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3271.1699999999996</v>
      </c>
    </row>
    <row r="246" spans="1:25" x14ac:dyDescent="0.2">
      <c r="A246" s="83">
        <f t="shared" si="6"/>
        <v>42234</v>
      </c>
      <c r="B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3062.5899999999997</v>
      </c>
      <c r="C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3000.0299999999997</v>
      </c>
      <c r="D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2985.0699999999997</v>
      </c>
      <c r="E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2979.7699999999995</v>
      </c>
      <c r="F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2953.81</v>
      </c>
      <c r="G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2957.0299999999997</v>
      </c>
      <c r="H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2979.02</v>
      </c>
      <c r="I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3075.0299999999997</v>
      </c>
      <c r="J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3028</v>
      </c>
      <c r="K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3185.6</v>
      </c>
      <c r="L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3266.74</v>
      </c>
      <c r="M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3273.2599999999998</v>
      </c>
      <c r="N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3245.1399999999994</v>
      </c>
      <c r="O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3262</v>
      </c>
      <c r="P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3270.8099999999995</v>
      </c>
      <c r="Q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3258.6699999999996</v>
      </c>
      <c r="R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3216.85</v>
      </c>
      <c r="S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3216.0299999999997</v>
      </c>
      <c r="T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3189.42</v>
      </c>
      <c r="U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3256.18</v>
      </c>
      <c r="V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3345.9999999999995</v>
      </c>
      <c r="W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3312.8999999999996</v>
      </c>
      <c r="X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3200.5299999999997</v>
      </c>
      <c r="Y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3253.66</v>
      </c>
    </row>
    <row r="247" spans="1:25" x14ac:dyDescent="0.2">
      <c r="A247" s="83">
        <f t="shared" si="6"/>
        <v>42235</v>
      </c>
      <c r="B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3051.96</v>
      </c>
      <c r="C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2998.14</v>
      </c>
      <c r="D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2960.1099999999997</v>
      </c>
      <c r="E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2946.49</v>
      </c>
      <c r="F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2918.16</v>
      </c>
      <c r="G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2940.39</v>
      </c>
      <c r="H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2977.5699999999997</v>
      </c>
      <c r="I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3068.9399999999996</v>
      </c>
      <c r="J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3016.5299999999997</v>
      </c>
      <c r="K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3184.7</v>
      </c>
      <c r="L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3234.1899999999996</v>
      </c>
      <c r="M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3244.8899999999994</v>
      </c>
      <c r="N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3246.0899999999997</v>
      </c>
      <c r="O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3262.9199999999996</v>
      </c>
      <c r="P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3272.54</v>
      </c>
      <c r="Q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3272.0999999999995</v>
      </c>
      <c r="R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3217.21</v>
      </c>
      <c r="S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3218.5299999999997</v>
      </c>
      <c r="T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3186.3999999999996</v>
      </c>
      <c r="U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3257.2299999999996</v>
      </c>
      <c r="V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3350.0899999999997</v>
      </c>
      <c r="W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3317.2299999999996</v>
      </c>
      <c r="X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3194.1099999999997</v>
      </c>
      <c r="Y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3254.2599999999998</v>
      </c>
    </row>
    <row r="248" spans="1:25" x14ac:dyDescent="0.2">
      <c r="A248" s="83">
        <f t="shared" si="6"/>
        <v>42236</v>
      </c>
      <c r="B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3064.74</v>
      </c>
      <c r="C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3015.12</v>
      </c>
      <c r="D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2985.47</v>
      </c>
      <c r="E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2963.1899999999996</v>
      </c>
      <c r="F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2947.5699999999997</v>
      </c>
      <c r="G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2955.1299999999997</v>
      </c>
      <c r="H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2987.6099999999997</v>
      </c>
      <c r="I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3072.0499999999997</v>
      </c>
      <c r="J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3092.3599999999997</v>
      </c>
      <c r="K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3221.42</v>
      </c>
      <c r="L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3253.8599999999997</v>
      </c>
      <c r="M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3268.5299999999997</v>
      </c>
      <c r="N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3255.4799999999996</v>
      </c>
      <c r="O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3248.1399999999994</v>
      </c>
      <c r="P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3251.8199999999997</v>
      </c>
      <c r="Q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3242.0199999999995</v>
      </c>
      <c r="R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3227.3499999999995</v>
      </c>
      <c r="S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3224.7699999999995</v>
      </c>
      <c r="T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3246.8599999999997</v>
      </c>
      <c r="U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3304.1899999999996</v>
      </c>
      <c r="V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3365.7299999999996</v>
      </c>
      <c r="W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3324.2999999999997</v>
      </c>
      <c r="X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3194.77</v>
      </c>
      <c r="Y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3354.1399999999994</v>
      </c>
    </row>
    <row r="249" spans="1:25" x14ac:dyDescent="0.2">
      <c r="A249" s="83">
        <f t="shared" si="6"/>
        <v>42237</v>
      </c>
      <c r="B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3058.8099999999995</v>
      </c>
      <c r="C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3006.75</v>
      </c>
      <c r="D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2982.1899999999996</v>
      </c>
      <c r="E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2966.66</v>
      </c>
      <c r="F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2950.75</v>
      </c>
      <c r="G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2956.2</v>
      </c>
      <c r="H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2986.5099999999998</v>
      </c>
      <c r="I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3073.5699999999997</v>
      </c>
      <c r="J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3056.93</v>
      </c>
      <c r="K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3225.87</v>
      </c>
      <c r="L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3267.41</v>
      </c>
      <c r="M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3281.2499999999995</v>
      </c>
      <c r="N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3282.0699999999997</v>
      </c>
      <c r="O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3285.71</v>
      </c>
      <c r="P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3262.2599999999998</v>
      </c>
      <c r="Q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3259.3999999999996</v>
      </c>
      <c r="R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3219.37</v>
      </c>
      <c r="S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3201.4399999999996</v>
      </c>
      <c r="T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3183.17</v>
      </c>
      <c r="U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3297.22</v>
      </c>
      <c r="V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3348.45</v>
      </c>
      <c r="W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3328.58</v>
      </c>
      <c r="X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3161.6699999999996</v>
      </c>
      <c r="Y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3246.37</v>
      </c>
    </row>
    <row r="250" spans="1:25" x14ac:dyDescent="0.2">
      <c r="A250" s="83">
        <f t="shared" si="6"/>
        <v>42238</v>
      </c>
      <c r="B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3163.46</v>
      </c>
      <c r="C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3079.3399999999997</v>
      </c>
      <c r="D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3040.49</v>
      </c>
      <c r="E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3036.49</v>
      </c>
      <c r="F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2995.1899999999996</v>
      </c>
      <c r="G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2976.72</v>
      </c>
      <c r="H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2999.9799999999996</v>
      </c>
      <c r="I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3062.68</v>
      </c>
      <c r="J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3311.45</v>
      </c>
      <c r="K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3197.62</v>
      </c>
      <c r="L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3241.9799999999996</v>
      </c>
      <c r="M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3258.8899999999994</v>
      </c>
      <c r="N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3266.49</v>
      </c>
      <c r="O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3268.9999999999995</v>
      </c>
      <c r="P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3274.3199999999997</v>
      </c>
      <c r="Q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3262.0299999999997</v>
      </c>
      <c r="R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3090.99</v>
      </c>
      <c r="S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3250.2299999999996</v>
      </c>
      <c r="T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3258.7999999999997</v>
      </c>
      <c r="U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3368.9399999999996</v>
      </c>
      <c r="V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3377.9599999999996</v>
      </c>
      <c r="W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3398.2</v>
      </c>
      <c r="X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3241.3399999999997</v>
      </c>
      <c r="Y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3112.3999999999996</v>
      </c>
    </row>
    <row r="251" spans="1:25" x14ac:dyDescent="0.2">
      <c r="A251" s="83">
        <f t="shared" si="6"/>
        <v>42239</v>
      </c>
      <c r="B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3138.3999999999996</v>
      </c>
      <c r="C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3041.9399999999996</v>
      </c>
      <c r="D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2995.25</v>
      </c>
      <c r="E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2980.71</v>
      </c>
      <c r="F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2959.91</v>
      </c>
      <c r="G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2933.24</v>
      </c>
      <c r="H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2951.56</v>
      </c>
      <c r="I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2996.68</v>
      </c>
      <c r="J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3133.85</v>
      </c>
      <c r="K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3097.4399999999996</v>
      </c>
      <c r="L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3133.0899999999997</v>
      </c>
      <c r="M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3152.7999999999997</v>
      </c>
      <c r="N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3163.62</v>
      </c>
      <c r="O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3167.29</v>
      </c>
      <c r="P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3167.1</v>
      </c>
      <c r="Q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3141.43</v>
      </c>
      <c r="R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3010.17</v>
      </c>
      <c r="S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3130.8199999999997</v>
      </c>
      <c r="T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3155.64</v>
      </c>
      <c r="U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3246.8999999999996</v>
      </c>
      <c r="V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3288.79</v>
      </c>
      <c r="W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3254.7999999999997</v>
      </c>
      <c r="X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3154.49</v>
      </c>
      <c r="Y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3019.33</v>
      </c>
    </row>
    <row r="252" spans="1:25" x14ac:dyDescent="0.2">
      <c r="A252" s="83">
        <f t="shared" si="6"/>
        <v>42240</v>
      </c>
      <c r="B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3047.95</v>
      </c>
      <c r="C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3007.91</v>
      </c>
      <c r="D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2959.93</v>
      </c>
      <c r="E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2953.64</v>
      </c>
      <c r="F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2949.5</v>
      </c>
      <c r="G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2942.8999999999996</v>
      </c>
      <c r="H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2973.1699999999996</v>
      </c>
      <c r="I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3049.62</v>
      </c>
      <c r="J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3052.2099999999996</v>
      </c>
      <c r="K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3162.45</v>
      </c>
      <c r="L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3179.5</v>
      </c>
      <c r="M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3183.3999999999996</v>
      </c>
      <c r="N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3144.37</v>
      </c>
      <c r="O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3150.1099999999997</v>
      </c>
      <c r="P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3134.3399999999997</v>
      </c>
      <c r="Q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3119.2699999999995</v>
      </c>
      <c r="R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3094.45</v>
      </c>
      <c r="S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3091.5099999999998</v>
      </c>
      <c r="T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3119.47</v>
      </c>
      <c r="U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3230.9699999999993</v>
      </c>
      <c r="V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3274.6099999999997</v>
      </c>
      <c r="W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3233.24</v>
      </c>
      <c r="X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3120.14</v>
      </c>
      <c r="Y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3216.7999999999997</v>
      </c>
    </row>
    <row r="253" spans="1:25" x14ac:dyDescent="0.2">
      <c r="A253" s="83">
        <f t="shared" si="6"/>
        <v>42241</v>
      </c>
      <c r="B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3045.41</v>
      </c>
      <c r="C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2988.95</v>
      </c>
      <c r="D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2966.7599999999998</v>
      </c>
      <c r="E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2956.75</v>
      </c>
      <c r="F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2950.7799999999997</v>
      </c>
      <c r="G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2945.2799999999997</v>
      </c>
      <c r="H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2976.66</v>
      </c>
      <c r="I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3071.1699999999996</v>
      </c>
      <c r="J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3028.1099999999997</v>
      </c>
      <c r="K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3115.0499999999997</v>
      </c>
      <c r="L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3159.85</v>
      </c>
      <c r="M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3160.2699999999995</v>
      </c>
      <c r="N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3111.63</v>
      </c>
      <c r="O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3110.7699999999995</v>
      </c>
      <c r="P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3095.35</v>
      </c>
      <c r="Q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3095.49</v>
      </c>
      <c r="R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3093.18</v>
      </c>
      <c r="S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3090.5899999999997</v>
      </c>
      <c r="T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3117.89</v>
      </c>
      <c r="U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3230.16</v>
      </c>
      <c r="V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3277.0099999999998</v>
      </c>
      <c r="W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3241.74</v>
      </c>
      <c r="X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3095.0899999999997</v>
      </c>
      <c r="Y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3290.95</v>
      </c>
    </row>
    <row r="254" spans="1:25" x14ac:dyDescent="0.2">
      <c r="A254" s="83">
        <f t="shared" si="6"/>
        <v>42242</v>
      </c>
      <c r="B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3004.31</v>
      </c>
      <c r="C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2943.7599999999998</v>
      </c>
      <c r="D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2913.7799999999997</v>
      </c>
      <c r="E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2913.0199999999995</v>
      </c>
      <c r="F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2855.81</v>
      </c>
      <c r="G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2916.6</v>
      </c>
      <c r="H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2943.9199999999996</v>
      </c>
      <c r="I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3002.35</v>
      </c>
      <c r="J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2938.02</v>
      </c>
      <c r="K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3032.3399999999997</v>
      </c>
      <c r="L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3084.2799999999997</v>
      </c>
      <c r="M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3109.33</v>
      </c>
      <c r="N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3067.5899999999997</v>
      </c>
      <c r="O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3054.83</v>
      </c>
      <c r="P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3050.9599999999996</v>
      </c>
      <c r="Q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3041.91</v>
      </c>
      <c r="R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3044.8799999999997</v>
      </c>
      <c r="S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3044.2</v>
      </c>
      <c r="T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3054.6299999999997</v>
      </c>
      <c r="U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3176.0499999999997</v>
      </c>
      <c r="V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3195.0299999999997</v>
      </c>
      <c r="W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3148.0499999999997</v>
      </c>
      <c r="X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3038.31</v>
      </c>
      <c r="Y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3122.5299999999997</v>
      </c>
    </row>
    <row r="255" spans="1:25" x14ac:dyDescent="0.2">
      <c r="A255" s="83">
        <f t="shared" si="6"/>
        <v>42243</v>
      </c>
      <c r="B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3021.39</v>
      </c>
      <c r="C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2977.3199999999997</v>
      </c>
      <c r="D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2947.49</v>
      </c>
      <c r="E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2941.8599999999997</v>
      </c>
      <c r="F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2943.68</v>
      </c>
      <c r="G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2943.3199999999997</v>
      </c>
      <c r="H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2969.9799999999996</v>
      </c>
      <c r="I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3027.5499999999997</v>
      </c>
      <c r="J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2983.8799999999997</v>
      </c>
      <c r="K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3095.7799999999997</v>
      </c>
      <c r="L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3122.64</v>
      </c>
      <c r="M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3168.5899999999997</v>
      </c>
      <c r="N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3136.8799999999997</v>
      </c>
      <c r="O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3149.17</v>
      </c>
      <c r="P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3135.1099999999997</v>
      </c>
      <c r="Q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3134.8999999999996</v>
      </c>
      <c r="R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3104.2</v>
      </c>
      <c r="S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3133.13</v>
      </c>
      <c r="T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3191.16</v>
      </c>
      <c r="U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3274.8899999999994</v>
      </c>
      <c r="V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3266.33</v>
      </c>
      <c r="W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3230.5599999999995</v>
      </c>
      <c r="X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3092.83</v>
      </c>
      <c r="Y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3150.0099999999998</v>
      </c>
    </row>
    <row r="256" spans="1:25" x14ac:dyDescent="0.2">
      <c r="A256" s="83">
        <f t="shared" si="6"/>
        <v>42244</v>
      </c>
      <c r="B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3004.41</v>
      </c>
      <c r="C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2958.8199999999997</v>
      </c>
      <c r="D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2936.17</v>
      </c>
      <c r="E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2931.8799999999997</v>
      </c>
      <c r="F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2931.02</v>
      </c>
      <c r="G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2934.3599999999997</v>
      </c>
      <c r="H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2971.91</v>
      </c>
      <c r="I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3056.14</v>
      </c>
      <c r="J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2992.75</v>
      </c>
      <c r="K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3117.6499999999996</v>
      </c>
      <c r="L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3184.1499999999996</v>
      </c>
      <c r="M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3202.73</v>
      </c>
      <c r="N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3178.31</v>
      </c>
      <c r="O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3166.2599999999998</v>
      </c>
      <c r="P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3137.85</v>
      </c>
      <c r="Q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3108.9399999999996</v>
      </c>
      <c r="R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3102.14</v>
      </c>
      <c r="S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3098.08</v>
      </c>
      <c r="T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3115.75</v>
      </c>
      <c r="U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3259.18</v>
      </c>
      <c r="V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3262.8199999999997</v>
      </c>
      <c r="W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3222.1399999999994</v>
      </c>
      <c r="X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3083.74</v>
      </c>
      <c r="Y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3120.2299999999996</v>
      </c>
    </row>
    <row r="257" spans="1:27" x14ac:dyDescent="0.2">
      <c r="A257" s="83">
        <f t="shared" si="6"/>
        <v>42245</v>
      </c>
      <c r="B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3044.29</v>
      </c>
      <c r="C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3000.6899999999996</v>
      </c>
      <c r="D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2972.3599999999997</v>
      </c>
      <c r="E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2964.68</v>
      </c>
      <c r="F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2958.1</v>
      </c>
      <c r="G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2935.8399999999997</v>
      </c>
      <c r="H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2958.7</v>
      </c>
      <c r="I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2990.75</v>
      </c>
      <c r="J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3102.8099999999995</v>
      </c>
      <c r="K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3005.3199999999997</v>
      </c>
      <c r="L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3047.38</v>
      </c>
      <c r="M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3052.0299999999997</v>
      </c>
      <c r="N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3028.0899999999997</v>
      </c>
      <c r="O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3018.66</v>
      </c>
      <c r="P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3012.97</v>
      </c>
      <c r="Q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3011.3199999999997</v>
      </c>
      <c r="R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3041.22</v>
      </c>
      <c r="S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3038.6699999999996</v>
      </c>
      <c r="T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3042.81</v>
      </c>
      <c r="U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3207.5499999999997</v>
      </c>
      <c r="V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3246.75</v>
      </c>
      <c r="W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3239.87</v>
      </c>
      <c r="X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3125.58</v>
      </c>
      <c r="Y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2984.1299999999997</v>
      </c>
    </row>
    <row r="258" spans="1:27" x14ac:dyDescent="0.2">
      <c r="A258" s="83">
        <f t="shared" si="6"/>
        <v>42246</v>
      </c>
      <c r="B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3058.2799999999997</v>
      </c>
      <c r="C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2995.7</v>
      </c>
      <c r="D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2965.43</v>
      </c>
      <c r="E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2954.8199999999997</v>
      </c>
      <c r="F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2951.95</v>
      </c>
      <c r="G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2926</v>
      </c>
      <c r="H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2936.02</v>
      </c>
      <c r="I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2945.54</v>
      </c>
      <c r="J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3014.38</v>
      </c>
      <c r="K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2944.0499999999997</v>
      </c>
      <c r="L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2993.8399999999997</v>
      </c>
      <c r="M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3024.46</v>
      </c>
      <c r="N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3013.12</v>
      </c>
      <c r="O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3004.1499999999996</v>
      </c>
      <c r="P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3001.3799999999997</v>
      </c>
      <c r="Q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2977.52</v>
      </c>
      <c r="R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2963.5699999999997</v>
      </c>
      <c r="S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2960.85</v>
      </c>
      <c r="T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3025.89</v>
      </c>
      <c r="U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3183.5699999999997</v>
      </c>
      <c r="V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3224.1699999999996</v>
      </c>
      <c r="W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3178.93</v>
      </c>
      <c r="X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3090.6699999999996</v>
      </c>
      <c r="Y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2972.2999999999997</v>
      </c>
    </row>
    <row r="259" spans="1:27" x14ac:dyDescent="0.2">
      <c r="A259" s="83">
        <f t="shared" si="6"/>
        <v>42247</v>
      </c>
      <c r="B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3038.46</v>
      </c>
      <c r="C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2987.06</v>
      </c>
      <c r="D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2965.93</v>
      </c>
      <c r="E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2950.4799999999996</v>
      </c>
      <c r="F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2951.39</v>
      </c>
      <c r="G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2945.5199999999995</v>
      </c>
      <c r="H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2963.72</v>
      </c>
      <c r="I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3036.3999999999996</v>
      </c>
      <c r="J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2987.6099999999997</v>
      </c>
      <c r="K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3091.4799999999996</v>
      </c>
      <c r="L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3116.5699999999997</v>
      </c>
      <c r="M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3109.6299999999997</v>
      </c>
      <c r="N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3089.8599999999997</v>
      </c>
      <c r="O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3082.85</v>
      </c>
      <c r="P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3059.3599999999997</v>
      </c>
      <c r="Q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3065.71</v>
      </c>
      <c r="R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3039.95</v>
      </c>
      <c r="S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3016.87</v>
      </c>
      <c r="T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3039.2</v>
      </c>
      <c r="U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3198.8799999999997</v>
      </c>
      <c r="V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3243.5999999999995</v>
      </c>
      <c r="W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3170.7599999999998</v>
      </c>
      <c r="X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3072.9599999999996</v>
      </c>
      <c r="Y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3115.2599999999998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159</v>
      </c>
      <c r="B261" s="82"/>
      <c r="C261" s="82"/>
      <c r="D261" s="82"/>
    </row>
    <row r="262" spans="1:27" ht="12.75" x14ac:dyDescent="0.2">
      <c r="A262" s="171" t="s">
        <v>49</v>
      </c>
      <c r="B262" s="182" t="s">
        <v>128</v>
      </c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4"/>
    </row>
    <row r="263" spans="1:27" ht="12.75" x14ac:dyDescent="0.2">
      <c r="A263" s="172"/>
      <c r="B263" s="185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7"/>
    </row>
    <row r="264" spans="1:27" ht="12.75" customHeight="1" x14ac:dyDescent="0.2">
      <c r="A264" s="172"/>
      <c r="B264" s="174" t="s">
        <v>129</v>
      </c>
      <c r="C264" s="165" t="s">
        <v>130</v>
      </c>
      <c r="D264" s="165" t="s">
        <v>131</v>
      </c>
      <c r="E264" s="165" t="s">
        <v>132</v>
      </c>
      <c r="F264" s="165" t="s">
        <v>133</v>
      </c>
      <c r="G264" s="165" t="s">
        <v>134</v>
      </c>
      <c r="H264" s="165" t="s">
        <v>135</v>
      </c>
      <c r="I264" s="165" t="s">
        <v>136</v>
      </c>
      <c r="J264" s="165" t="s">
        <v>137</v>
      </c>
      <c r="K264" s="165" t="s">
        <v>138</v>
      </c>
      <c r="L264" s="165" t="s">
        <v>139</v>
      </c>
      <c r="M264" s="165" t="s">
        <v>140</v>
      </c>
      <c r="N264" s="176" t="s">
        <v>141</v>
      </c>
      <c r="O264" s="165" t="s">
        <v>142</v>
      </c>
      <c r="P264" s="165" t="s">
        <v>143</v>
      </c>
      <c r="Q264" s="165" t="s">
        <v>144</v>
      </c>
      <c r="R264" s="165" t="s">
        <v>145</v>
      </c>
      <c r="S264" s="165" t="s">
        <v>146</v>
      </c>
      <c r="T264" s="165" t="s">
        <v>147</v>
      </c>
      <c r="U264" s="165" t="s">
        <v>148</v>
      </c>
      <c r="V264" s="165" t="s">
        <v>149</v>
      </c>
      <c r="W264" s="165" t="s">
        <v>150</v>
      </c>
      <c r="X264" s="165" t="s">
        <v>151</v>
      </c>
      <c r="Y264" s="165" t="s">
        <v>152</v>
      </c>
    </row>
    <row r="265" spans="1:27" ht="11.25" customHeight="1" x14ac:dyDescent="0.2">
      <c r="A265" s="173"/>
      <c r="B265" s="175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77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</row>
    <row r="266" spans="1:27" ht="15.75" customHeight="1" x14ac:dyDescent="0.2">
      <c r="A266" s="83">
        <f>A229</f>
        <v>42217</v>
      </c>
      <c r="B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3140.18</v>
      </c>
      <c r="C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3011.14</v>
      </c>
      <c r="D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2926.14</v>
      </c>
      <c r="E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2909.6499999999996</v>
      </c>
      <c r="F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2900.8399999999997</v>
      </c>
      <c r="G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2899.1099999999997</v>
      </c>
      <c r="H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2894.16</v>
      </c>
      <c r="I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2938.1899999999996</v>
      </c>
      <c r="J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3039.5299999999997</v>
      </c>
      <c r="K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3052.08</v>
      </c>
      <c r="L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3124.0199999999995</v>
      </c>
      <c r="M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3193.9399999999996</v>
      </c>
      <c r="N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3149.12</v>
      </c>
      <c r="O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3145.67</v>
      </c>
      <c r="P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3143.8599999999997</v>
      </c>
      <c r="Q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3180.43</v>
      </c>
      <c r="R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3121.66</v>
      </c>
      <c r="S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3144.7799999999997</v>
      </c>
      <c r="T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3121.74</v>
      </c>
      <c r="U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3173.46</v>
      </c>
      <c r="V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3207.17</v>
      </c>
      <c r="W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3251.8599999999997</v>
      </c>
      <c r="X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3186.3399999999997</v>
      </c>
      <c r="Y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3019.1299999999997</v>
      </c>
      <c r="AA266" s="84"/>
    </row>
    <row r="267" spans="1:27" x14ac:dyDescent="0.2">
      <c r="A267" s="83">
        <f>A266+1</f>
        <v>42218</v>
      </c>
      <c r="B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3064.5099999999998</v>
      </c>
      <c r="C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2941.54</v>
      </c>
      <c r="D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2916.3399999999997</v>
      </c>
      <c r="E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2906.0099999999998</v>
      </c>
      <c r="F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2884.9399999999996</v>
      </c>
      <c r="G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2870.5899999999997</v>
      </c>
      <c r="H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2893.5199999999995</v>
      </c>
      <c r="I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2919.47</v>
      </c>
      <c r="J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3008.45</v>
      </c>
      <c r="K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2986.62</v>
      </c>
      <c r="L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3084.1699999999996</v>
      </c>
      <c r="M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3097.0699999999997</v>
      </c>
      <c r="N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3108.25</v>
      </c>
      <c r="O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3093.41</v>
      </c>
      <c r="P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3095.4399999999996</v>
      </c>
      <c r="Q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3094.88</v>
      </c>
      <c r="R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3094.1899999999996</v>
      </c>
      <c r="S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3064.7999999999997</v>
      </c>
      <c r="T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3064.4799999999996</v>
      </c>
      <c r="U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3062.25</v>
      </c>
      <c r="V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3192.1699999999996</v>
      </c>
      <c r="W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3222.4199999999996</v>
      </c>
      <c r="X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3134.6899999999996</v>
      </c>
      <c r="Y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3023.0699999999997</v>
      </c>
    </row>
    <row r="268" spans="1:27" x14ac:dyDescent="0.2">
      <c r="A268" s="83">
        <f t="shared" ref="A268:A296" si="7">A267+1</f>
        <v>42219</v>
      </c>
      <c r="B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3000.79</v>
      </c>
      <c r="C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2926.62</v>
      </c>
      <c r="D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2899.9799999999996</v>
      </c>
      <c r="E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2885.87</v>
      </c>
      <c r="F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2873.71</v>
      </c>
      <c r="G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2875.0299999999997</v>
      </c>
      <c r="H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2889.95</v>
      </c>
      <c r="I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3008.97</v>
      </c>
      <c r="J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2955.02</v>
      </c>
      <c r="K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3093.72</v>
      </c>
      <c r="L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3201.62</v>
      </c>
      <c r="M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3219.3399999999997</v>
      </c>
      <c r="N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3200.83</v>
      </c>
      <c r="O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3191.9399999999996</v>
      </c>
      <c r="P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3189.3999999999996</v>
      </c>
      <c r="Q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3196.14</v>
      </c>
      <c r="R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3193.1</v>
      </c>
      <c r="S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3148.0199999999995</v>
      </c>
      <c r="T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3121.72</v>
      </c>
      <c r="U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3123.52</v>
      </c>
      <c r="V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3197.6</v>
      </c>
      <c r="W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3240.74</v>
      </c>
      <c r="X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3160.6</v>
      </c>
      <c r="Y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3243.33</v>
      </c>
    </row>
    <row r="269" spans="1:27" x14ac:dyDescent="0.2">
      <c r="A269" s="83">
        <f t="shared" si="7"/>
        <v>42220</v>
      </c>
      <c r="B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2997.0699999999997</v>
      </c>
      <c r="C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2882.0099999999998</v>
      </c>
      <c r="D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2857.56</v>
      </c>
      <c r="E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2849.46</v>
      </c>
      <c r="F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2844.52</v>
      </c>
      <c r="G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2846.2999999999997</v>
      </c>
      <c r="H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2850.58</v>
      </c>
      <c r="I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2948.3799999999997</v>
      </c>
      <c r="J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2934.58</v>
      </c>
      <c r="K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3099.5499999999997</v>
      </c>
      <c r="L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3163.4399999999996</v>
      </c>
      <c r="M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3202.97</v>
      </c>
      <c r="N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3168.0499999999997</v>
      </c>
      <c r="O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3162.74</v>
      </c>
      <c r="P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3165.0899999999997</v>
      </c>
      <c r="Q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3166.0299999999997</v>
      </c>
      <c r="R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3131.0199999999995</v>
      </c>
      <c r="S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3115.25</v>
      </c>
      <c r="T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3099.8999999999996</v>
      </c>
      <c r="U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3125.54</v>
      </c>
      <c r="V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3169.91</v>
      </c>
      <c r="W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3185.1299999999997</v>
      </c>
      <c r="X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3114.8599999999997</v>
      </c>
      <c r="Y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3228.9599999999996</v>
      </c>
    </row>
    <row r="270" spans="1:27" x14ac:dyDescent="0.2">
      <c r="A270" s="83">
        <f t="shared" si="7"/>
        <v>42221</v>
      </c>
      <c r="B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3156.7299999999996</v>
      </c>
      <c r="C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2970.75</v>
      </c>
      <c r="D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2921.46</v>
      </c>
      <c r="E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2903.43</v>
      </c>
      <c r="F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2880.54</v>
      </c>
      <c r="G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2877.6</v>
      </c>
      <c r="H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2914.72</v>
      </c>
      <c r="I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2990.2999999999997</v>
      </c>
      <c r="J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2987.1299999999997</v>
      </c>
      <c r="K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3149.2299999999996</v>
      </c>
      <c r="L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3224.0199999999995</v>
      </c>
      <c r="M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3297.62</v>
      </c>
      <c r="N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3298.8199999999997</v>
      </c>
      <c r="O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3298.6799999999994</v>
      </c>
      <c r="P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3319.5999999999995</v>
      </c>
      <c r="Q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3311.5499999999997</v>
      </c>
      <c r="R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3259.6899999999996</v>
      </c>
      <c r="S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3204.62</v>
      </c>
      <c r="T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3186.46</v>
      </c>
      <c r="U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3204.8599999999997</v>
      </c>
      <c r="V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3279.9599999999996</v>
      </c>
      <c r="W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3291.7799999999997</v>
      </c>
      <c r="X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3207.21</v>
      </c>
      <c r="Y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3307.4399999999996</v>
      </c>
    </row>
    <row r="271" spans="1:27" x14ac:dyDescent="0.2">
      <c r="A271" s="83">
        <f t="shared" si="7"/>
        <v>42222</v>
      </c>
      <c r="B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3189.6499999999996</v>
      </c>
      <c r="C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2949.79</v>
      </c>
      <c r="D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2933.98</v>
      </c>
      <c r="E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2930.93</v>
      </c>
      <c r="F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2906.67</v>
      </c>
      <c r="G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2894.29</v>
      </c>
      <c r="H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2937.4799999999996</v>
      </c>
      <c r="I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3035.74</v>
      </c>
      <c r="J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2976.7999999999997</v>
      </c>
      <c r="K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3149.7799999999997</v>
      </c>
      <c r="L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3227.5999999999995</v>
      </c>
      <c r="M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3248.1699999999996</v>
      </c>
      <c r="N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3227.66</v>
      </c>
      <c r="O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3246.2199999999993</v>
      </c>
      <c r="P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3260.1299999999997</v>
      </c>
      <c r="Q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3291.5299999999997</v>
      </c>
      <c r="R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3215.6099999999997</v>
      </c>
      <c r="S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3179.22</v>
      </c>
      <c r="T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3146.3399999999997</v>
      </c>
      <c r="U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3175.52</v>
      </c>
      <c r="V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3258.9799999999996</v>
      </c>
      <c r="W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3200.5899999999997</v>
      </c>
      <c r="X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3109.87</v>
      </c>
      <c r="Y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3250.9999999999995</v>
      </c>
    </row>
    <row r="272" spans="1:27" x14ac:dyDescent="0.2">
      <c r="A272" s="83">
        <f t="shared" si="7"/>
        <v>42223</v>
      </c>
      <c r="B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3107.7999999999997</v>
      </c>
      <c r="C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2955.7599999999998</v>
      </c>
      <c r="D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2936.7599999999998</v>
      </c>
      <c r="E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2925.1699999999996</v>
      </c>
      <c r="F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2918.39</v>
      </c>
      <c r="G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2907.1699999999996</v>
      </c>
      <c r="H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2929.25</v>
      </c>
      <c r="I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3022.6299999999997</v>
      </c>
      <c r="J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2970.04</v>
      </c>
      <c r="K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3163.68</v>
      </c>
      <c r="L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3229.1399999999994</v>
      </c>
      <c r="M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3246.87</v>
      </c>
      <c r="N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3224.08</v>
      </c>
      <c r="O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3278.0599999999995</v>
      </c>
      <c r="P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3277.7599999999998</v>
      </c>
      <c r="Q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3275.41</v>
      </c>
      <c r="R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3228.1499999999996</v>
      </c>
      <c r="S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3155.75</v>
      </c>
      <c r="T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3174.0499999999997</v>
      </c>
      <c r="U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3212.6899999999996</v>
      </c>
      <c r="V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3255.08</v>
      </c>
      <c r="W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3199.02</v>
      </c>
      <c r="X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3091.9199999999996</v>
      </c>
      <c r="Y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3227.4199999999996</v>
      </c>
    </row>
    <row r="273" spans="1:25" x14ac:dyDescent="0.2">
      <c r="A273" s="83">
        <f t="shared" si="7"/>
        <v>42224</v>
      </c>
      <c r="B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3059.2799999999997</v>
      </c>
      <c r="C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2955.7599999999998</v>
      </c>
      <c r="D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2928.0499999999997</v>
      </c>
      <c r="E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2919.5</v>
      </c>
      <c r="F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2906.16</v>
      </c>
      <c r="G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2880.96</v>
      </c>
      <c r="H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2918.64</v>
      </c>
      <c r="I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3021.6499999999996</v>
      </c>
      <c r="J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3210.97</v>
      </c>
      <c r="K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3134.06</v>
      </c>
      <c r="L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3183.33</v>
      </c>
      <c r="M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3201.2599999999998</v>
      </c>
      <c r="N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3201.37</v>
      </c>
      <c r="O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3195</v>
      </c>
      <c r="P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3177.4799999999996</v>
      </c>
      <c r="Q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3178.41</v>
      </c>
      <c r="R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3172.95</v>
      </c>
      <c r="S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3131.8599999999997</v>
      </c>
      <c r="T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3118.91</v>
      </c>
      <c r="U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3213.72</v>
      </c>
      <c r="V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3277.9599999999996</v>
      </c>
      <c r="W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3252.37</v>
      </c>
      <c r="X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3164.4399999999996</v>
      </c>
      <c r="Y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3000.1299999999997</v>
      </c>
    </row>
    <row r="274" spans="1:25" x14ac:dyDescent="0.2">
      <c r="A274" s="83">
        <f t="shared" si="7"/>
        <v>42225</v>
      </c>
      <c r="B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3083.5</v>
      </c>
      <c r="C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2975.39</v>
      </c>
      <c r="D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2932.7599999999998</v>
      </c>
      <c r="E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2931.08</v>
      </c>
      <c r="F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2914.08</v>
      </c>
      <c r="G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2896.5099999999998</v>
      </c>
      <c r="H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2926.52</v>
      </c>
      <c r="I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2971.0299999999997</v>
      </c>
      <c r="J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3110</v>
      </c>
      <c r="K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3007.96</v>
      </c>
      <c r="L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3088.5299999999997</v>
      </c>
      <c r="M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3122.3999999999996</v>
      </c>
      <c r="N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3099.5299999999997</v>
      </c>
      <c r="O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3101.0899999999997</v>
      </c>
      <c r="P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3107.4399999999996</v>
      </c>
      <c r="Q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3109.8199999999997</v>
      </c>
      <c r="R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3121.97</v>
      </c>
      <c r="S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3104.49</v>
      </c>
      <c r="T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3080.6899999999996</v>
      </c>
      <c r="U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3190.72</v>
      </c>
      <c r="V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3233.3499999999995</v>
      </c>
      <c r="W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3234.3799999999997</v>
      </c>
      <c r="X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3120.0499999999997</v>
      </c>
      <c r="Y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2967.7</v>
      </c>
    </row>
    <row r="275" spans="1:25" x14ac:dyDescent="0.2">
      <c r="A275" s="83">
        <f t="shared" si="7"/>
        <v>42226</v>
      </c>
      <c r="B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3047.99</v>
      </c>
      <c r="C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2953.74</v>
      </c>
      <c r="D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2932.7699999999995</v>
      </c>
      <c r="E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2917.21</v>
      </c>
      <c r="F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2887.75</v>
      </c>
      <c r="G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2883.0699999999997</v>
      </c>
      <c r="H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2929.1499999999996</v>
      </c>
      <c r="I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3030.79</v>
      </c>
      <c r="J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2959.16</v>
      </c>
      <c r="K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3152.6099999999997</v>
      </c>
      <c r="L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3221.72</v>
      </c>
      <c r="M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3250.9599999999996</v>
      </c>
      <c r="N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3217.74</v>
      </c>
      <c r="O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3352.4199999999996</v>
      </c>
      <c r="P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3374.5699999999997</v>
      </c>
      <c r="Q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3454.91</v>
      </c>
      <c r="R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3298.9399999999996</v>
      </c>
      <c r="S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3201.1</v>
      </c>
      <c r="T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3109.68</v>
      </c>
      <c r="U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3189.0199999999995</v>
      </c>
      <c r="V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3240.1299999999997</v>
      </c>
      <c r="W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3160.4399999999996</v>
      </c>
      <c r="X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3023.1499999999996</v>
      </c>
      <c r="Y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3190.3999999999996</v>
      </c>
    </row>
    <row r="276" spans="1:25" x14ac:dyDescent="0.2">
      <c r="A276" s="83">
        <f t="shared" si="7"/>
        <v>42227</v>
      </c>
      <c r="B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3193.79</v>
      </c>
      <c r="C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2973.0499999999997</v>
      </c>
      <c r="D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2938.3599999999997</v>
      </c>
      <c r="E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2917.3199999999997</v>
      </c>
      <c r="F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2894.14</v>
      </c>
      <c r="G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2884.45</v>
      </c>
      <c r="H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2925.71</v>
      </c>
      <c r="I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3017.3199999999997</v>
      </c>
      <c r="J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2958.6099999999997</v>
      </c>
      <c r="K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3230.5099999999998</v>
      </c>
      <c r="L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3326.72</v>
      </c>
      <c r="M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3344.3199999999997</v>
      </c>
      <c r="N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3234.5099999999998</v>
      </c>
      <c r="O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3253.5699999999997</v>
      </c>
      <c r="P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3555.0299999999997</v>
      </c>
      <c r="Q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3408.6299999999997</v>
      </c>
      <c r="R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3206.3599999999997</v>
      </c>
      <c r="S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3160.3999999999996</v>
      </c>
      <c r="T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3118.0499999999997</v>
      </c>
      <c r="U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3201.6699999999996</v>
      </c>
      <c r="V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3246.0199999999995</v>
      </c>
      <c r="W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3171.5899999999997</v>
      </c>
      <c r="X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3030.9399999999996</v>
      </c>
      <c r="Y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3187.39</v>
      </c>
    </row>
    <row r="277" spans="1:25" x14ac:dyDescent="0.2">
      <c r="A277" s="83">
        <f t="shared" si="7"/>
        <v>42228</v>
      </c>
      <c r="B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2985.4799999999996</v>
      </c>
      <c r="C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2934.6699999999996</v>
      </c>
      <c r="D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2909.0199999999995</v>
      </c>
      <c r="E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2895.81</v>
      </c>
      <c r="F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2882.99</v>
      </c>
      <c r="G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2875.58</v>
      </c>
      <c r="H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2915.91</v>
      </c>
      <c r="I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2991.18</v>
      </c>
      <c r="J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2878.6499999999996</v>
      </c>
      <c r="K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3045.2599999999998</v>
      </c>
      <c r="L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3087.66</v>
      </c>
      <c r="M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3094.97</v>
      </c>
      <c r="N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3114.7</v>
      </c>
      <c r="O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3138.06</v>
      </c>
      <c r="P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3120.87</v>
      </c>
      <c r="Q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3117.93</v>
      </c>
      <c r="R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3081.71</v>
      </c>
      <c r="S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3076.1</v>
      </c>
      <c r="T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3071.91</v>
      </c>
      <c r="U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3179.93</v>
      </c>
      <c r="V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3183.22</v>
      </c>
      <c r="W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3174.5699999999997</v>
      </c>
      <c r="X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3095.66</v>
      </c>
      <c r="Y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3206.73</v>
      </c>
    </row>
    <row r="278" spans="1:25" x14ac:dyDescent="0.2">
      <c r="A278" s="83">
        <f t="shared" si="7"/>
        <v>42229</v>
      </c>
      <c r="B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2982.27</v>
      </c>
      <c r="C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2921.1499999999996</v>
      </c>
      <c r="D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2903.16</v>
      </c>
      <c r="E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2886.49</v>
      </c>
      <c r="F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2873.4799999999996</v>
      </c>
      <c r="G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2870.8199999999997</v>
      </c>
      <c r="H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2903.3199999999997</v>
      </c>
      <c r="I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3011.4199999999996</v>
      </c>
      <c r="J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2921.04</v>
      </c>
      <c r="K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3075.5099999999998</v>
      </c>
      <c r="L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3142.21</v>
      </c>
      <c r="M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3183.1499999999996</v>
      </c>
      <c r="N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3152.7999999999997</v>
      </c>
      <c r="O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3157.8099999999995</v>
      </c>
      <c r="P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3164.5199999999995</v>
      </c>
      <c r="Q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3169.64</v>
      </c>
      <c r="R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3121.2599999999998</v>
      </c>
      <c r="S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3100.5899999999997</v>
      </c>
      <c r="T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3073.5299999999997</v>
      </c>
      <c r="U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3176.1</v>
      </c>
      <c r="V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3233.66</v>
      </c>
      <c r="W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3194.83</v>
      </c>
      <c r="X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3106.75</v>
      </c>
      <c r="Y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3130.62</v>
      </c>
    </row>
    <row r="279" spans="1:25" x14ac:dyDescent="0.2">
      <c r="A279" s="83">
        <f t="shared" si="7"/>
        <v>42230</v>
      </c>
      <c r="B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2973.12</v>
      </c>
      <c r="C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2921.91</v>
      </c>
      <c r="D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2908.0199999999995</v>
      </c>
      <c r="E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2893.7799999999997</v>
      </c>
      <c r="F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2873.6299999999997</v>
      </c>
      <c r="G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2874.5099999999998</v>
      </c>
      <c r="H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2910.7799999999997</v>
      </c>
      <c r="I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2998.71</v>
      </c>
      <c r="J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2942.8199999999997</v>
      </c>
      <c r="K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3096.88</v>
      </c>
      <c r="L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3138.7</v>
      </c>
      <c r="M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3165.46</v>
      </c>
      <c r="N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3155.5099999999998</v>
      </c>
      <c r="O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3196.7599999999998</v>
      </c>
      <c r="P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3208.64</v>
      </c>
      <c r="Q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3215.72</v>
      </c>
      <c r="R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3163.81</v>
      </c>
      <c r="S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3124.25</v>
      </c>
      <c r="T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3095.93</v>
      </c>
      <c r="U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3171.66</v>
      </c>
      <c r="V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3263.3499999999995</v>
      </c>
      <c r="W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3215.4799999999996</v>
      </c>
      <c r="X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3102.81</v>
      </c>
      <c r="Y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3176.27</v>
      </c>
    </row>
    <row r="280" spans="1:25" x14ac:dyDescent="0.2">
      <c r="A280" s="83">
        <f t="shared" si="7"/>
        <v>42231</v>
      </c>
      <c r="B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3109.08</v>
      </c>
      <c r="C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3033.2799999999997</v>
      </c>
      <c r="D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2975.83</v>
      </c>
      <c r="E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2958</v>
      </c>
      <c r="F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2937.85</v>
      </c>
      <c r="G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2922.3599999999997</v>
      </c>
      <c r="H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2932.93</v>
      </c>
      <c r="I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2999.1</v>
      </c>
      <c r="J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3156.6699999999996</v>
      </c>
      <c r="K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3175.71</v>
      </c>
      <c r="L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3261.1299999999997</v>
      </c>
      <c r="M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3321.18</v>
      </c>
      <c r="N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3296.5299999999997</v>
      </c>
      <c r="O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3323.62</v>
      </c>
      <c r="P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3336.33</v>
      </c>
      <c r="Q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3292.7599999999998</v>
      </c>
      <c r="R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3274.62</v>
      </c>
      <c r="S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3264.9199999999996</v>
      </c>
      <c r="T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3244.3499999999995</v>
      </c>
      <c r="U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3298.22</v>
      </c>
      <c r="V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3381.5299999999997</v>
      </c>
      <c r="W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3327.1099999999997</v>
      </c>
      <c r="X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3251.62</v>
      </c>
      <c r="Y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3078.5899999999997</v>
      </c>
    </row>
    <row r="281" spans="1:25" x14ac:dyDescent="0.2">
      <c r="A281" s="83">
        <f t="shared" si="7"/>
        <v>42232</v>
      </c>
      <c r="B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3001.3599999999997</v>
      </c>
      <c r="C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2925.06</v>
      </c>
      <c r="D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2901.9399999999996</v>
      </c>
      <c r="E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2883.16</v>
      </c>
      <c r="F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2873.21</v>
      </c>
      <c r="G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2864.0599999999995</v>
      </c>
      <c r="H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2862.99</v>
      </c>
      <c r="I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2871.1</v>
      </c>
      <c r="J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2963.95</v>
      </c>
      <c r="K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2958.97</v>
      </c>
      <c r="L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3047.49</v>
      </c>
      <c r="M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3025.64</v>
      </c>
      <c r="N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3048.31</v>
      </c>
      <c r="O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3055.0699999999997</v>
      </c>
      <c r="P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3040.49</v>
      </c>
      <c r="Q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3048.31</v>
      </c>
      <c r="R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3046.9399999999996</v>
      </c>
      <c r="S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3017.5899999999997</v>
      </c>
      <c r="T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3023.2299999999996</v>
      </c>
      <c r="U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3114.1899999999996</v>
      </c>
      <c r="V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3245.6699999999996</v>
      </c>
      <c r="W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3176.3999999999996</v>
      </c>
      <c r="X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3097.5499999999997</v>
      </c>
      <c r="Y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2926.37</v>
      </c>
    </row>
    <row r="282" spans="1:25" x14ac:dyDescent="0.2">
      <c r="A282" s="83">
        <f t="shared" si="7"/>
        <v>42233</v>
      </c>
      <c r="B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3020.49</v>
      </c>
      <c r="C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2936.0899999999997</v>
      </c>
      <c r="D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2919.35</v>
      </c>
      <c r="E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2909.68</v>
      </c>
      <c r="F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2889.47</v>
      </c>
      <c r="G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2893.5199999999995</v>
      </c>
      <c r="H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2918.37</v>
      </c>
      <c r="I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2987.79</v>
      </c>
      <c r="J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2953.64</v>
      </c>
      <c r="K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3108.6299999999997</v>
      </c>
      <c r="L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3194.25</v>
      </c>
      <c r="M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3214.1699999999996</v>
      </c>
      <c r="N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3180.3799999999997</v>
      </c>
      <c r="O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3196.8399999999997</v>
      </c>
      <c r="P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3203.5099999999998</v>
      </c>
      <c r="Q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3187.8399999999997</v>
      </c>
      <c r="R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3147.5499999999997</v>
      </c>
      <c r="S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3144.45</v>
      </c>
      <c r="T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3103.2</v>
      </c>
      <c r="U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3180.8199999999997</v>
      </c>
      <c r="V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3278.8599999999997</v>
      </c>
      <c r="W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3236.6799999999994</v>
      </c>
      <c r="X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3113.46</v>
      </c>
      <c r="Y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3180.21</v>
      </c>
    </row>
    <row r="283" spans="1:25" x14ac:dyDescent="0.2">
      <c r="A283" s="83">
        <f t="shared" si="7"/>
        <v>42234</v>
      </c>
      <c r="B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2989.3099999999995</v>
      </c>
      <c r="C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2932.0499999999997</v>
      </c>
      <c r="D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2918.3599999999997</v>
      </c>
      <c r="E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2913.5</v>
      </c>
      <c r="F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2889.75</v>
      </c>
      <c r="G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2892.6899999999996</v>
      </c>
      <c r="H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2912.8199999999997</v>
      </c>
      <c r="I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3000.7</v>
      </c>
      <c r="J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2957.6499999999996</v>
      </c>
      <c r="K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3101.8999999999996</v>
      </c>
      <c r="L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3176.16</v>
      </c>
      <c r="M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3182.13</v>
      </c>
      <c r="N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3156.39</v>
      </c>
      <c r="O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3171.8199999999997</v>
      </c>
      <c r="P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3179.89</v>
      </c>
      <c r="Q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3168.7799999999997</v>
      </c>
      <c r="R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3130.49</v>
      </c>
      <c r="S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3129.75</v>
      </c>
      <c r="T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3105.39</v>
      </c>
      <c r="U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3166.5</v>
      </c>
      <c r="V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3248.7</v>
      </c>
      <c r="W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3218.41</v>
      </c>
      <c r="X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3115.56</v>
      </c>
      <c r="Y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3164.1899999999996</v>
      </c>
    </row>
    <row r="284" spans="1:25" x14ac:dyDescent="0.2">
      <c r="A284" s="83">
        <f t="shared" si="7"/>
        <v>42235</v>
      </c>
      <c r="B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2979.58</v>
      </c>
      <c r="C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2930.3199999999997</v>
      </c>
      <c r="D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2895.5099999999998</v>
      </c>
      <c r="E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2883.04</v>
      </c>
      <c r="F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2857.12</v>
      </c>
      <c r="G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2877.46</v>
      </c>
      <c r="H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2911.49</v>
      </c>
      <c r="I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2995.12</v>
      </c>
      <c r="J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2947.1499999999996</v>
      </c>
      <c r="K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3101.0699999999997</v>
      </c>
      <c r="L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3146.37</v>
      </c>
      <c r="M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3156.16</v>
      </c>
      <c r="N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3157.2599999999998</v>
      </c>
      <c r="O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3172.66</v>
      </c>
      <c r="P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3181.46</v>
      </c>
      <c r="Q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3181.06</v>
      </c>
      <c r="R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3130.83</v>
      </c>
      <c r="S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3132.0299999999997</v>
      </c>
      <c r="T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3102.62</v>
      </c>
      <c r="U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3167.45</v>
      </c>
      <c r="V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3252.45</v>
      </c>
      <c r="W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3222.37</v>
      </c>
      <c r="X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3109.68</v>
      </c>
      <c r="Y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3164.74</v>
      </c>
    </row>
    <row r="285" spans="1:25" x14ac:dyDescent="0.2">
      <c r="A285" s="83">
        <f t="shared" si="7"/>
        <v>42236</v>
      </c>
      <c r="B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2991.2699999999995</v>
      </c>
      <c r="C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2945.8599999999997</v>
      </c>
      <c r="D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2918.73</v>
      </c>
      <c r="E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2898.33</v>
      </c>
      <c r="F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2884.0299999999997</v>
      </c>
      <c r="G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2890.9599999999996</v>
      </c>
      <c r="H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2920.68</v>
      </c>
      <c r="I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2997.97</v>
      </c>
      <c r="J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3016.56</v>
      </c>
      <c r="K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3134.68</v>
      </c>
      <c r="L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3164.37</v>
      </c>
      <c r="M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3177.79</v>
      </c>
      <c r="N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3165.85</v>
      </c>
      <c r="O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3159.14</v>
      </c>
      <c r="P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3162.5099999999998</v>
      </c>
      <c r="Q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3153.5299999999997</v>
      </c>
      <c r="R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3140.1099999999997</v>
      </c>
      <c r="S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3137.74</v>
      </c>
      <c r="T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3157.9599999999996</v>
      </c>
      <c r="U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3210.4399999999996</v>
      </c>
      <c r="V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3266.7599999999998</v>
      </c>
      <c r="W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3228.8399999999997</v>
      </c>
      <c r="X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3110.2799999999997</v>
      </c>
      <c r="Y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3256.1499999999996</v>
      </c>
    </row>
    <row r="286" spans="1:25" x14ac:dyDescent="0.2">
      <c r="A286" s="83">
        <f t="shared" si="7"/>
        <v>42237</v>
      </c>
      <c r="B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2985.8399999999997</v>
      </c>
      <c r="C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2938.2</v>
      </c>
      <c r="D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2915.72</v>
      </c>
      <c r="E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2901.5099999999998</v>
      </c>
      <c r="F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2886.9399999999996</v>
      </c>
      <c r="G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2891.9399999999996</v>
      </c>
      <c r="H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2919.68</v>
      </c>
      <c r="I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2999.3599999999997</v>
      </c>
      <c r="J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2984.1299999999997</v>
      </c>
      <c r="K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3138.75</v>
      </c>
      <c r="L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3176.7699999999995</v>
      </c>
      <c r="M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3189.43</v>
      </c>
      <c r="N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3190.1899999999996</v>
      </c>
      <c r="O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3193.52</v>
      </c>
      <c r="P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3172.0499999999997</v>
      </c>
      <c r="Q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3169.4399999999996</v>
      </c>
      <c r="R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3132.8099999999995</v>
      </c>
      <c r="S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3116.39</v>
      </c>
      <c r="T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3099.67</v>
      </c>
      <c r="U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3204.0499999999997</v>
      </c>
      <c r="V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3250.9399999999996</v>
      </c>
      <c r="W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3232.75</v>
      </c>
      <c r="X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3080</v>
      </c>
      <c r="Y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3157.5099999999998</v>
      </c>
    </row>
    <row r="287" spans="1:25" x14ac:dyDescent="0.2">
      <c r="A287" s="83">
        <f t="shared" si="7"/>
        <v>42238</v>
      </c>
      <c r="B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3081.63</v>
      </c>
      <c r="C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3004.64</v>
      </c>
      <c r="D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2969.0899999999997</v>
      </c>
      <c r="E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2965.4199999999996</v>
      </c>
      <c r="F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2927.62</v>
      </c>
      <c r="G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2910.72</v>
      </c>
      <c r="H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2932</v>
      </c>
      <c r="I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2989.39</v>
      </c>
      <c r="J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3217.08</v>
      </c>
      <c r="K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3112.89</v>
      </c>
      <c r="L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3153.5</v>
      </c>
      <c r="M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3168.97</v>
      </c>
      <c r="N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3175.93</v>
      </c>
      <c r="O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3178.2299999999996</v>
      </c>
      <c r="P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3183.1</v>
      </c>
      <c r="Q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3171.85</v>
      </c>
      <c r="R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3015.2999999999997</v>
      </c>
      <c r="S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3161.0499999999997</v>
      </c>
      <c r="T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3168.89</v>
      </c>
      <c r="U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3269.7</v>
      </c>
      <c r="V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3277.95</v>
      </c>
      <c r="W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3296.4799999999996</v>
      </c>
      <c r="X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3152.91</v>
      </c>
      <c r="Y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3034.89</v>
      </c>
    </row>
    <row r="288" spans="1:25" x14ac:dyDescent="0.2">
      <c r="A288" s="83">
        <f t="shared" si="7"/>
        <v>42239</v>
      </c>
      <c r="B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3058.6899999999996</v>
      </c>
      <c r="C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2970.41</v>
      </c>
      <c r="D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2927.67</v>
      </c>
      <c r="E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2914.37</v>
      </c>
      <c r="F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2895.33</v>
      </c>
      <c r="G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2870.9199999999996</v>
      </c>
      <c r="H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2887.6899999999996</v>
      </c>
      <c r="I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2928.99</v>
      </c>
      <c r="J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3054.5299999999997</v>
      </c>
      <c r="K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3021.2</v>
      </c>
      <c r="L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3053.8399999999997</v>
      </c>
      <c r="M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3071.87</v>
      </c>
      <c r="N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3081.7799999999997</v>
      </c>
      <c r="O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3085.14</v>
      </c>
      <c r="P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3084.97</v>
      </c>
      <c r="Q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3061.46</v>
      </c>
      <c r="R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2941.33</v>
      </c>
      <c r="S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3051.7599999999998</v>
      </c>
      <c r="T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3074.47</v>
      </c>
      <c r="U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3158</v>
      </c>
      <c r="V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3196.3399999999997</v>
      </c>
      <c r="W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3165.2299999999996</v>
      </c>
      <c r="X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3073.4199999999996</v>
      </c>
      <c r="Y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2949.71</v>
      </c>
    </row>
    <row r="289" spans="1:27" x14ac:dyDescent="0.2">
      <c r="A289" s="83">
        <f t="shared" si="7"/>
        <v>42240</v>
      </c>
      <c r="B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2975.91</v>
      </c>
      <c r="C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2939.2599999999998</v>
      </c>
      <c r="D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2895.35</v>
      </c>
      <c r="E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2889.5899999999997</v>
      </c>
      <c r="F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2885.7999999999997</v>
      </c>
      <c r="G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2879.77</v>
      </c>
      <c r="H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2907.46</v>
      </c>
      <c r="I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2977.4399999999996</v>
      </c>
      <c r="J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2979.8099999999995</v>
      </c>
      <c r="K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3080.71</v>
      </c>
      <c r="L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3096.31</v>
      </c>
      <c r="M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3099.88</v>
      </c>
      <c r="N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3064.16</v>
      </c>
      <c r="O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3069.41</v>
      </c>
      <c r="P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3054.9799999999996</v>
      </c>
      <c r="Q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3041.1899999999996</v>
      </c>
      <c r="R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3018.47</v>
      </c>
      <c r="S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3015.7799999999997</v>
      </c>
      <c r="T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3041.37</v>
      </c>
      <c r="U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3143.4199999999996</v>
      </c>
      <c r="V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3183.3599999999997</v>
      </c>
      <c r="W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3145.49</v>
      </c>
      <c r="X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3041.9799999999996</v>
      </c>
      <c r="Y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3130.45</v>
      </c>
    </row>
    <row r="290" spans="1:27" x14ac:dyDescent="0.2">
      <c r="A290" s="83">
        <f t="shared" si="7"/>
        <v>42241</v>
      </c>
      <c r="B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2973.58</v>
      </c>
      <c r="C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2921.91</v>
      </c>
      <c r="D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2901.6</v>
      </c>
      <c r="E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2892.4399999999996</v>
      </c>
      <c r="F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2886.9799999999996</v>
      </c>
      <c r="G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2881.9399999999996</v>
      </c>
      <c r="H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2910.66</v>
      </c>
      <c r="I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2997.16</v>
      </c>
      <c r="J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2957.75</v>
      </c>
      <c r="K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3037.3199999999997</v>
      </c>
      <c r="L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3078.33</v>
      </c>
      <c r="M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3078.71</v>
      </c>
      <c r="N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3034.1899999999996</v>
      </c>
      <c r="O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3033.41</v>
      </c>
      <c r="P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3019.2999999999997</v>
      </c>
      <c r="Q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3019.42</v>
      </c>
      <c r="R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3017.31</v>
      </c>
      <c r="S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3014.9399999999996</v>
      </c>
      <c r="T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3039.9199999999996</v>
      </c>
      <c r="U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3142.68</v>
      </c>
      <c r="V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3185.56</v>
      </c>
      <c r="W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3153.2799999999997</v>
      </c>
      <c r="X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3019.0499999999997</v>
      </c>
      <c r="Y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3198.31</v>
      </c>
    </row>
    <row r="291" spans="1:27" x14ac:dyDescent="0.2">
      <c r="A291" s="83">
        <f t="shared" si="7"/>
        <v>42242</v>
      </c>
      <c r="B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2935.97</v>
      </c>
      <c r="C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2880.5499999999997</v>
      </c>
      <c r="D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2853.1099999999997</v>
      </c>
      <c r="E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2852.41</v>
      </c>
      <c r="F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2800.0499999999997</v>
      </c>
      <c r="G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2855.6899999999996</v>
      </c>
      <c r="H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2880.7</v>
      </c>
      <c r="I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2934.17</v>
      </c>
      <c r="J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2875.29</v>
      </c>
      <c r="K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2961.62</v>
      </c>
      <c r="L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3009.16</v>
      </c>
      <c r="M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3032.0899999999997</v>
      </c>
      <c r="N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2993.89</v>
      </c>
      <c r="O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2982.21</v>
      </c>
      <c r="P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2978.6699999999996</v>
      </c>
      <c r="Q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2970.3799999999997</v>
      </c>
      <c r="R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2973.1</v>
      </c>
      <c r="S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2972.4799999999996</v>
      </c>
      <c r="T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2982.0299999999997</v>
      </c>
      <c r="U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3093.16</v>
      </c>
      <c r="V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3110.52</v>
      </c>
      <c r="W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3067.5299999999997</v>
      </c>
      <c r="X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2967.08</v>
      </c>
      <c r="Y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3044.16</v>
      </c>
    </row>
    <row r="292" spans="1:27" x14ac:dyDescent="0.2">
      <c r="A292" s="83">
        <f t="shared" si="7"/>
        <v>42243</v>
      </c>
      <c r="B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2951.6</v>
      </c>
      <c r="C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2911.2599999999998</v>
      </c>
      <c r="D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2883.96</v>
      </c>
      <c r="E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2878.81</v>
      </c>
      <c r="F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2880.48</v>
      </c>
      <c r="G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2880.14</v>
      </c>
      <c r="H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2904.54</v>
      </c>
      <c r="I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2957.24</v>
      </c>
      <c r="J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2917.2599999999998</v>
      </c>
      <c r="K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3019.6899999999996</v>
      </c>
      <c r="L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3044.27</v>
      </c>
      <c r="M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3086.3199999999997</v>
      </c>
      <c r="N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3057.2999999999997</v>
      </c>
      <c r="O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3068.5499999999997</v>
      </c>
      <c r="P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3055.68</v>
      </c>
      <c r="Q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3055.49</v>
      </c>
      <c r="R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3027.39</v>
      </c>
      <c r="S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3053.87</v>
      </c>
      <c r="T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3106.9799999999996</v>
      </c>
      <c r="U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3183.6099999999997</v>
      </c>
      <c r="V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3175.7799999999997</v>
      </c>
      <c r="W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3143.04</v>
      </c>
      <c r="X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3016.9799999999996</v>
      </c>
      <c r="Y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3069.3199999999997</v>
      </c>
    </row>
    <row r="293" spans="1:27" x14ac:dyDescent="0.2">
      <c r="A293" s="83">
        <f t="shared" si="7"/>
        <v>42244</v>
      </c>
      <c r="B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2936.06</v>
      </c>
      <c r="C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2894.33</v>
      </c>
      <c r="D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2873.6</v>
      </c>
      <c r="E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2869.68</v>
      </c>
      <c r="F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2868.8799999999997</v>
      </c>
      <c r="G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2871.9399999999996</v>
      </c>
      <c r="H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2906.31</v>
      </c>
      <c r="I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2983.41</v>
      </c>
      <c r="J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2925.39</v>
      </c>
      <c r="K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3039.7</v>
      </c>
      <c r="L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3100.56</v>
      </c>
      <c r="M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3117.58</v>
      </c>
      <c r="N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3095.2299999999996</v>
      </c>
      <c r="O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3084.1899999999996</v>
      </c>
      <c r="P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3058.1899999999996</v>
      </c>
      <c r="Q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3031.73</v>
      </c>
      <c r="R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3025.5099999999998</v>
      </c>
      <c r="S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3021.79</v>
      </c>
      <c r="T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3037.96</v>
      </c>
      <c r="U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3169.24</v>
      </c>
      <c r="V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3172.5699999999997</v>
      </c>
      <c r="W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3135.3399999999997</v>
      </c>
      <c r="X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3008.6699999999996</v>
      </c>
      <c r="Y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3042.0599999999995</v>
      </c>
    </row>
    <row r="294" spans="1:27" x14ac:dyDescent="0.2">
      <c r="A294" s="83">
        <f t="shared" si="7"/>
        <v>42245</v>
      </c>
      <c r="B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2972.56</v>
      </c>
      <c r="C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2932.66</v>
      </c>
      <c r="D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2906.7299999999996</v>
      </c>
      <c r="E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2899.7</v>
      </c>
      <c r="F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2893.6699999999996</v>
      </c>
      <c r="G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2873.2999999999997</v>
      </c>
      <c r="H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2894.22</v>
      </c>
      <c r="I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2923.56</v>
      </c>
      <c r="J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3026.12</v>
      </c>
      <c r="K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2936.89</v>
      </c>
      <c r="L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2975.39</v>
      </c>
      <c r="M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2979.64</v>
      </c>
      <c r="N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2957.7299999999996</v>
      </c>
      <c r="O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2949.1</v>
      </c>
      <c r="P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2943.89</v>
      </c>
      <c r="Q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2942.39</v>
      </c>
      <c r="R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2969.75</v>
      </c>
      <c r="S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2967.4199999999996</v>
      </c>
      <c r="T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2971.2</v>
      </c>
      <c r="U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3121.9799999999996</v>
      </c>
      <c r="V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3157.8599999999997</v>
      </c>
      <c r="W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3151.5699999999997</v>
      </c>
      <c r="X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3046.9599999999996</v>
      </c>
      <c r="Y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2917.49</v>
      </c>
    </row>
    <row r="295" spans="1:27" x14ac:dyDescent="0.2">
      <c r="A295" s="83">
        <f t="shared" si="7"/>
        <v>42246</v>
      </c>
      <c r="B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2985.3599999999997</v>
      </c>
      <c r="C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2928.0899999999997</v>
      </c>
      <c r="D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2900.3799999999997</v>
      </c>
      <c r="E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2890.6699999999996</v>
      </c>
      <c r="F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2888.0499999999997</v>
      </c>
      <c r="G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2864.29</v>
      </c>
      <c r="H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2873.46</v>
      </c>
      <c r="I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2882.18</v>
      </c>
      <c r="J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2945.18</v>
      </c>
      <c r="K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2880.81</v>
      </c>
      <c r="L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2926.39</v>
      </c>
      <c r="M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2954.41</v>
      </c>
      <c r="N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2944.0299999999997</v>
      </c>
      <c r="O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2935.8199999999997</v>
      </c>
      <c r="P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2933.29</v>
      </c>
      <c r="Q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2911.4399999999996</v>
      </c>
      <c r="R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2898.68</v>
      </c>
      <c r="S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2896.1899999999996</v>
      </c>
      <c r="T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2955.72</v>
      </c>
      <c r="U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3100.0299999999997</v>
      </c>
      <c r="V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3137.2</v>
      </c>
      <c r="W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3095.79</v>
      </c>
      <c r="X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3015</v>
      </c>
      <c r="Y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2906.67</v>
      </c>
    </row>
    <row r="296" spans="1:27" x14ac:dyDescent="0.2">
      <c r="A296" s="83">
        <f t="shared" si="7"/>
        <v>42247</v>
      </c>
      <c r="B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2967.22</v>
      </c>
      <c r="C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2920.17</v>
      </c>
      <c r="D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2900.8399999999997</v>
      </c>
      <c r="E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2886.7</v>
      </c>
      <c r="F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2887.5299999999997</v>
      </c>
      <c r="G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2882.16</v>
      </c>
      <c r="H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2898.81</v>
      </c>
      <c r="I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2965.3399999999997</v>
      </c>
      <c r="J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2920.68</v>
      </c>
      <c r="K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3015.75</v>
      </c>
      <c r="L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3038.71</v>
      </c>
      <c r="M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3032.3599999999997</v>
      </c>
      <c r="N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3014.2699999999995</v>
      </c>
      <c r="O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3007.85</v>
      </c>
      <c r="P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2986.35</v>
      </c>
      <c r="Q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2992.16</v>
      </c>
      <c r="R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2968.5899999999997</v>
      </c>
      <c r="S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2947.4599999999996</v>
      </c>
      <c r="T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2967.8999999999996</v>
      </c>
      <c r="U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3114.04</v>
      </c>
      <c r="V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3154.9799999999996</v>
      </c>
      <c r="W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3088.31</v>
      </c>
      <c r="X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2998.7999999999997</v>
      </c>
      <c r="Y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3037.52</v>
      </c>
    </row>
    <row r="298" spans="1:27" s="94" customFormat="1" ht="19.5" customHeight="1" x14ac:dyDescent="0.25">
      <c r="A298" s="92" t="s">
        <v>154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156</v>
      </c>
      <c r="B299" s="82"/>
      <c r="C299" s="82"/>
      <c r="D299" s="82"/>
    </row>
    <row r="300" spans="1:27" ht="12.75" x14ac:dyDescent="0.2">
      <c r="A300" s="171" t="s">
        <v>49</v>
      </c>
      <c r="B300" s="182" t="s">
        <v>128</v>
      </c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4"/>
    </row>
    <row r="301" spans="1:27" ht="12.75" x14ac:dyDescent="0.2">
      <c r="A301" s="172"/>
      <c r="B301" s="185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7"/>
    </row>
    <row r="302" spans="1:27" ht="12.75" customHeight="1" x14ac:dyDescent="0.2">
      <c r="A302" s="172"/>
      <c r="B302" s="174" t="s">
        <v>129</v>
      </c>
      <c r="C302" s="165" t="s">
        <v>130</v>
      </c>
      <c r="D302" s="165" t="s">
        <v>131</v>
      </c>
      <c r="E302" s="165" t="s">
        <v>132</v>
      </c>
      <c r="F302" s="165" t="s">
        <v>133</v>
      </c>
      <c r="G302" s="165" t="s">
        <v>134</v>
      </c>
      <c r="H302" s="165" t="s">
        <v>135</v>
      </c>
      <c r="I302" s="165" t="s">
        <v>136</v>
      </c>
      <c r="J302" s="165" t="s">
        <v>137</v>
      </c>
      <c r="K302" s="165" t="s">
        <v>138</v>
      </c>
      <c r="L302" s="165" t="s">
        <v>139</v>
      </c>
      <c r="M302" s="165" t="s">
        <v>140</v>
      </c>
      <c r="N302" s="176" t="s">
        <v>141</v>
      </c>
      <c r="O302" s="165" t="s">
        <v>142</v>
      </c>
      <c r="P302" s="165" t="s">
        <v>143</v>
      </c>
      <c r="Q302" s="165" t="s">
        <v>144</v>
      </c>
      <c r="R302" s="165" t="s">
        <v>145</v>
      </c>
      <c r="S302" s="165" t="s">
        <v>146</v>
      </c>
      <c r="T302" s="165" t="s">
        <v>147</v>
      </c>
      <c r="U302" s="165" t="s">
        <v>148</v>
      </c>
      <c r="V302" s="165" t="s">
        <v>149</v>
      </c>
      <c r="W302" s="165" t="s">
        <v>150</v>
      </c>
      <c r="X302" s="165" t="s">
        <v>151</v>
      </c>
      <c r="Y302" s="165" t="s">
        <v>152</v>
      </c>
    </row>
    <row r="303" spans="1:27" ht="11.25" customHeight="1" x14ac:dyDescent="0.2">
      <c r="A303" s="173"/>
      <c r="B303" s="175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77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</row>
    <row r="304" spans="1:27" ht="15.75" customHeight="1" x14ac:dyDescent="0.2">
      <c r="A304" s="83">
        <f>A266</f>
        <v>42217</v>
      </c>
      <c r="B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3674.3199999999997</v>
      </c>
      <c r="C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3516.0899999999997</v>
      </c>
      <c r="D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3411.8599999999997</v>
      </c>
      <c r="E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3391.6299999999997</v>
      </c>
      <c r="F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3380.83</v>
      </c>
      <c r="G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3378.71</v>
      </c>
      <c r="H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3372.63</v>
      </c>
      <c r="I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3426.63</v>
      </c>
      <c r="J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3550.8999999999996</v>
      </c>
      <c r="K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3566.29</v>
      </c>
      <c r="L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3654.5</v>
      </c>
      <c r="M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3740.25</v>
      </c>
      <c r="N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3685.2799999999997</v>
      </c>
      <c r="O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3681.0499999999997</v>
      </c>
      <c r="P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3678.8399999999997</v>
      </c>
      <c r="Q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3723.68</v>
      </c>
      <c r="R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3651.6099999999997</v>
      </c>
      <c r="S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3679.97</v>
      </c>
      <c r="T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3651.71</v>
      </c>
      <c r="U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3715.1299999999997</v>
      </c>
      <c r="V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3756.47</v>
      </c>
      <c r="W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3811.2699999999995</v>
      </c>
      <c r="X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3730.93</v>
      </c>
      <c r="Y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3525.89</v>
      </c>
      <c r="AA304" s="84"/>
    </row>
    <row r="305" spans="1:25" x14ac:dyDescent="0.2">
      <c r="A305" s="83">
        <f>A304+1</f>
        <v>42218</v>
      </c>
      <c r="B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3581.54</v>
      </c>
      <c r="C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3430.73</v>
      </c>
      <c r="D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3399.8399999999997</v>
      </c>
      <c r="E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3387.17</v>
      </c>
      <c r="F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3361.33</v>
      </c>
      <c r="G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3343.73</v>
      </c>
      <c r="H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3371.8599999999997</v>
      </c>
      <c r="I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3403.68</v>
      </c>
      <c r="J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3512.79</v>
      </c>
      <c r="K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3486.0099999999998</v>
      </c>
      <c r="L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3605.64</v>
      </c>
      <c r="M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3621.46</v>
      </c>
      <c r="N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3635.17</v>
      </c>
      <c r="O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3616.97</v>
      </c>
      <c r="P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3619.47</v>
      </c>
      <c r="Q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3618.7799999999997</v>
      </c>
      <c r="R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3617.93</v>
      </c>
      <c r="S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3581.89</v>
      </c>
      <c r="T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3581.49</v>
      </c>
      <c r="U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3578.7599999999998</v>
      </c>
      <c r="V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3738.08</v>
      </c>
      <c r="W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3775.18</v>
      </c>
      <c r="X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3667.5899999999997</v>
      </c>
      <c r="Y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3530.71</v>
      </c>
    </row>
    <row r="306" spans="1:25" x14ac:dyDescent="0.2">
      <c r="A306" s="83">
        <f t="shared" ref="A306:A334" si="8">A305+1</f>
        <v>42219</v>
      </c>
      <c r="B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3503.39</v>
      </c>
      <c r="C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3412.4399999999996</v>
      </c>
      <c r="D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3379.77</v>
      </c>
      <c r="E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3362.48</v>
      </c>
      <c r="F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3347.5699999999997</v>
      </c>
      <c r="G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3349.17</v>
      </c>
      <c r="H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3367.47</v>
      </c>
      <c r="I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3513.42</v>
      </c>
      <c r="J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3447.2599999999998</v>
      </c>
      <c r="K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3617.35</v>
      </c>
      <c r="L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3749.66</v>
      </c>
      <c r="M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3771.3999999999996</v>
      </c>
      <c r="N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3748.7</v>
      </c>
      <c r="O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3737.7999999999997</v>
      </c>
      <c r="P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3734.68</v>
      </c>
      <c r="Q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3742.95</v>
      </c>
      <c r="R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3739.22</v>
      </c>
      <c r="S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3683.9399999999996</v>
      </c>
      <c r="T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3651.68</v>
      </c>
      <c r="U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3653.8999999999996</v>
      </c>
      <c r="V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3744.74</v>
      </c>
      <c r="W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3797.6299999999997</v>
      </c>
      <c r="X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3699.3599999999997</v>
      </c>
      <c r="Y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3800.8099999999995</v>
      </c>
    </row>
    <row r="307" spans="1:25" x14ac:dyDescent="0.2">
      <c r="A307" s="83">
        <f t="shared" si="8"/>
        <v>42220</v>
      </c>
      <c r="B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3498.83</v>
      </c>
      <c r="C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3357.74</v>
      </c>
      <c r="D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3327.7599999999998</v>
      </c>
      <c r="E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3317.8199999999997</v>
      </c>
      <c r="F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3311.77</v>
      </c>
      <c r="G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3313.95</v>
      </c>
      <c r="H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3319.2</v>
      </c>
      <c r="I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3439.13</v>
      </c>
      <c r="J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3422.2</v>
      </c>
      <c r="K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3624.5</v>
      </c>
      <c r="L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3702.8399999999997</v>
      </c>
      <c r="M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3751.33</v>
      </c>
      <c r="N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3708.5</v>
      </c>
      <c r="O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3701.9799999999996</v>
      </c>
      <c r="P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3704.8799999999997</v>
      </c>
      <c r="Q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3706.0199999999995</v>
      </c>
      <c r="R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3663.0899999999997</v>
      </c>
      <c r="S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3643.7599999999998</v>
      </c>
      <c r="T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3624.93</v>
      </c>
      <c r="U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3656.37</v>
      </c>
      <c r="V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3710.79</v>
      </c>
      <c r="W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3729.45</v>
      </c>
      <c r="X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3643.2799999999997</v>
      </c>
      <c r="Y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3783.1899999999996</v>
      </c>
    </row>
    <row r="308" spans="1:25" x14ac:dyDescent="0.2">
      <c r="A308" s="83">
        <f t="shared" si="8"/>
        <v>42221</v>
      </c>
      <c r="B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3694.62</v>
      </c>
      <c r="C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3466.56</v>
      </c>
      <c r="D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3406.12</v>
      </c>
      <c r="E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3384</v>
      </c>
      <c r="F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3355.93</v>
      </c>
      <c r="G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3352.33</v>
      </c>
      <c r="H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3397.85</v>
      </c>
      <c r="I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3490.5299999999997</v>
      </c>
      <c r="J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3486.6499999999996</v>
      </c>
      <c r="K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3685.42</v>
      </c>
      <c r="L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3777.14</v>
      </c>
      <c r="M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3867.39</v>
      </c>
      <c r="N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3868.8499999999995</v>
      </c>
      <c r="O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3868.68</v>
      </c>
      <c r="P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3894.3399999999997</v>
      </c>
      <c r="Q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3884.47</v>
      </c>
      <c r="R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3820.8799999999997</v>
      </c>
      <c r="S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3753.3399999999997</v>
      </c>
      <c r="T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3731.0699999999997</v>
      </c>
      <c r="U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3753.64</v>
      </c>
      <c r="V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3845.7299999999996</v>
      </c>
      <c r="W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3860.22</v>
      </c>
      <c r="X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3756.5199999999995</v>
      </c>
      <c r="Y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3879.43</v>
      </c>
    </row>
    <row r="309" spans="1:25" x14ac:dyDescent="0.2">
      <c r="A309" s="83">
        <f t="shared" si="8"/>
        <v>42222</v>
      </c>
      <c r="B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3734.99</v>
      </c>
      <c r="C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3440.8599999999997</v>
      </c>
      <c r="D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3421.47</v>
      </c>
      <c r="E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3417.73</v>
      </c>
      <c r="F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3387.98</v>
      </c>
      <c r="G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3372.8</v>
      </c>
      <c r="H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3425.75</v>
      </c>
      <c r="I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3546.2599999999998</v>
      </c>
      <c r="J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3473.98</v>
      </c>
      <c r="K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3686.1</v>
      </c>
      <c r="L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3781.5299999999997</v>
      </c>
      <c r="M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3806.75</v>
      </c>
      <c r="N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3781.5999999999995</v>
      </c>
      <c r="O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3804.3599999999997</v>
      </c>
      <c r="P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3821.42</v>
      </c>
      <c r="Q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3859.93</v>
      </c>
      <c r="R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3766.83</v>
      </c>
      <c r="S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3722.2</v>
      </c>
      <c r="T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3681.88</v>
      </c>
      <c r="U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3717.66</v>
      </c>
      <c r="V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3820.0099999999998</v>
      </c>
      <c r="W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3748.41</v>
      </c>
      <c r="X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3637.1499999999996</v>
      </c>
      <c r="Y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3810.22</v>
      </c>
    </row>
    <row r="310" spans="1:25" x14ac:dyDescent="0.2">
      <c r="A310" s="83">
        <f t="shared" si="8"/>
        <v>42223</v>
      </c>
      <c r="B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3634.62</v>
      </c>
      <c r="C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3448.18</v>
      </c>
      <c r="D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3424.88</v>
      </c>
      <c r="E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3410.66</v>
      </c>
      <c r="F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3402.35</v>
      </c>
      <c r="G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3388.58</v>
      </c>
      <c r="H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3415.67</v>
      </c>
      <c r="I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3530.18</v>
      </c>
      <c r="J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3465.6899999999996</v>
      </c>
      <c r="K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3703.14</v>
      </c>
      <c r="L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3783.4199999999996</v>
      </c>
      <c r="M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3805.1499999999996</v>
      </c>
      <c r="N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3777.21</v>
      </c>
      <c r="O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3843.41</v>
      </c>
      <c r="P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3843.04</v>
      </c>
      <c r="Q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3840.1499999999996</v>
      </c>
      <c r="R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3782.2</v>
      </c>
      <c r="S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3693.4199999999996</v>
      </c>
      <c r="T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3715.8599999999997</v>
      </c>
      <c r="U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3763.25</v>
      </c>
      <c r="V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3815.22</v>
      </c>
      <c r="W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3746.47</v>
      </c>
      <c r="X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3615.1499999999996</v>
      </c>
      <c r="Y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3781.2999999999997</v>
      </c>
    </row>
    <row r="311" spans="1:25" x14ac:dyDescent="0.2">
      <c r="A311" s="83">
        <f t="shared" si="8"/>
        <v>42224</v>
      </c>
      <c r="B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3575.12</v>
      </c>
      <c r="C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3448.18</v>
      </c>
      <c r="D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3414.2</v>
      </c>
      <c r="E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3403.71</v>
      </c>
      <c r="F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3387.3599999999997</v>
      </c>
      <c r="G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3356.45</v>
      </c>
      <c r="H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3402.66</v>
      </c>
      <c r="I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3528.98</v>
      </c>
      <c r="J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3761.1299999999997</v>
      </c>
      <c r="K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3666.8199999999997</v>
      </c>
      <c r="L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3727.2299999999996</v>
      </c>
      <c r="M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3749.22</v>
      </c>
      <c r="N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3749.37</v>
      </c>
      <c r="O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3741.5499999999997</v>
      </c>
      <c r="P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3720.0699999999997</v>
      </c>
      <c r="Q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3721.21</v>
      </c>
      <c r="R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3714.5099999999998</v>
      </c>
      <c r="S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3664.12</v>
      </c>
      <c r="T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3648.24</v>
      </c>
      <c r="U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3764.5</v>
      </c>
      <c r="V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3843.2799999999997</v>
      </c>
      <c r="W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3811.8999999999996</v>
      </c>
      <c r="X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3704.0699999999997</v>
      </c>
      <c r="Y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3502.59</v>
      </c>
    </row>
    <row r="312" spans="1:25" x14ac:dyDescent="0.2">
      <c r="A312" s="83">
        <f t="shared" si="8"/>
        <v>42225</v>
      </c>
      <c r="B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3604.8199999999997</v>
      </c>
      <c r="C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3472.25</v>
      </c>
      <c r="D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3419.97</v>
      </c>
      <c r="E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3417.91</v>
      </c>
      <c r="F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3397.06</v>
      </c>
      <c r="G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3375.52</v>
      </c>
      <c r="H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3412.3199999999997</v>
      </c>
      <c r="I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3466.8999999999996</v>
      </c>
      <c r="J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3637.3099999999995</v>
      </c>
      <c r="K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3512.1899999999996</v>
      </c>
      <c r="L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3610.99</v>
      </c>
      <c r="M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3652.5199999999995</v>
      </c>
      <c r="N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3624.47</v>
      </c>
      <c r="O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3626.39</v>
      </c>
      <c r="P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3634.18</v>
      </c>
      <c r="Q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3637.1</v>
      </c>
      <c r="R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3651.99</v>
      </c>
      <c r="S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3630.5499999999997</v>
      </c>
      <c r="T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3601.37</v>
      </c>
      <c r="U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3736.2999999999997</v>
      </c>
      <c r="V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3788.58</v>
      </c>
      <c r="W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3789.83</v>
      </c>
      <c r="X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3649.64</v>
      </c>
      <c r="Y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3462.8199999999997</v>
      </c>
    </row>
    <row r="313" spans="1:25" x14ac:dyDescent="0.2">
      <c r="A313" s="83">
        <f t="shared" si="8"/>
        <v>42226</v>
      </c>
      <c r="B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3561.2799999999997</v>
      </c>
      <c r="C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3445.7</v>
      </c>
      <c r="D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3419.98</v>
      </c>
      <c r="E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3400.8999999999996</v>
      </c>
      <c r="F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3364.77</v>
      </c>
      <c r="G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3359.0299999999997</v>
      </c>
      <c r="H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3415.54</v>
      </c>
      <c r="I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3540.18</v>
      </c>
      <c r="J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3452.34</v>
      </c>
      <c r="K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3689.5699999999997</v>
      </c>
      <c r="L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3774.3199999999997</v>
      </c>
      <c r="M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3810.1699999999996</v>
      </c>
      <c r="N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3769.4399999999996</v>
      </c>
      <c r="O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3934.5899999999997</v>
      </c>
      <c r="P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3961.75</v>
      </c>
      <c r="Q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4060.2699999999995</v>
      </c>
      <c r="R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3869.0099999999998</v>
      </c>
      <c r="S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3749.0299999999997</v>
      </c>
      <c r="T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3636.93</v>
      </c>
      <c r="U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3734.22</v>
      </c>
      <c r="V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3796.89</v>
      </c>
      <c r="W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3699.16</v>
      </c>
      <c r="X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3530.81</v>
      </c>
      <c r="Y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3735.91</v>
      </c>
    </row>
    <row r="314" spans="1:25" x14ac:dyDescent="0.2">
      <c r="A314" s="83">
        <f t="shared" si="8"/>
        <v>42227</v>
      </c>
      <c r="B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3740.0699999999997</v>
      </c>
      <c r="C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3469.3799999999997</v>
      </c>
      <c r="D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3426.8399999999997</v>
      </c>
      <c r="E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3401.04</v>
      </c>
      <c r="F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3372.62</v>
      </c>
      <c r="G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3360.73</v>
      </c>
      <c r="H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3411.3199999999997</v>
      </c>
      <c r="I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3523.66</v>
      </c>
      <c r="J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3451.67</v>
      </c>
      <c r="K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3785.0899999999997</v>
      </c>
      <c r="L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3903.0699999999997</v>
      </c>
      <c r="M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3924.66</v>
      </c>
      <c r="N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3790</v>
      </c>
      <c r="O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3813.3799999999997</v>
      </c>
      <c r="P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4183.04</v>
      </c>
      <c r="Q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4003.5199999999995</v>
      </c>
      <c r="R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3755.47</v>
      </c>
      <c r="S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3699.12</v>
      </c>
      <c r="T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3647.18</v>
      </c>
      <c r="U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3749.7299999999996</v>
      </c>
      <c r="V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3804.1099999999997</v>
      </c>
      <c r="W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3712.8499999999995</v>
      </c>
      <c r="X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3540.3599999999997</v>
      </c>
      <c r="Y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3732.21</v>
      </c>
    </row>
    <row r="315" spans="1:25" x14ac:dyDescent="0.2">
      <c r="A315" s="83">
        <f t="shared" si="8"/>
        <v>42228</v>
      </c>
      <c r="B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3484.62</v>
      </c>
      <c r="C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3422.31</v>
      </c>
      <c r="D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3390.8599999999997</v>
      </c>
      <c r="E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3374.66</v>
      </c>
      <c r="F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3358.93</v>
      </c>
      <c r="G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3349.85</v>
      </c>
      <c r="H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3399.31</v>
      </c>
      <c r="I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3491.61</v>
      </c>
      <c r="J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3353.62</v>
      </c>
      <c r="K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3557.92</v>
      </c>
      <c r="L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3609.9199999999996</v>
      </c>
      <c r="M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3618.8899999999994</v>
      </c>
      <c r="N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3643.08</v>
      </c>
      <c r="O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3671.7299999999996</v>
      </c>
      <c r="P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3650.6399999999994</v>
      </c>
      <c r="Q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3647.04</v>
      </c>
      <c r="R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3602.62</v>
      </c>
      <c r="S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3595.74</v>
      </c>
      <c r="T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3590.6099999999997</v>
      </c>
      <c r="U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3723.0699999999997</v>
      </c>
      <c r="V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3727.1099999999997</v>
      </c>
      <c r="W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3716.5</v>
      </c>
      <c r="X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3619.7299999999996</v>
      </c>
      <c r="Y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3755.9399999999996</v>
      </c>
    </row>
    <row r="316" spans="1:25" x14ac:dyDescent="0.2">
      <c r="A316" s="83">
        <f t="shared" si="8"/>
        <v>42229</v>
      </c>
      <c r="B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3480.68</v>
      </c>
      <c r="C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3405.74</v>
      </c>
      <c r="D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3383.68</v>
      </c>
      <c r="E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3363.24</v>
      </c>
      <c r="F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3347.2799999999997</v>
      </c>
      <c r="G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3344.0099999999998</v>
      </c>
      <c r="H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3383.87</v>
      </c>
      <c r="I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3516.42</v>
      </c>
      <c r="J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3405.6</v>
      </c>
      <c r="K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3595.0199999999995</v>
      </c>
      <c r="L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3676.8199999999997</v>
      </c>
      <c r="M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3727.0199999999995</v>
      </c>
      <c r="N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3689.7999999999997</v>
      </c>
      <c r="O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3695.95</v>
      </c>
      <c r="P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3704.1699999999996</v>
      </c>
      <c r="Q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3710.45</v>
      </c>
      <c r="R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3651.12</v>
      </c>
      <c r="S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3625.7699999999995</v>
      </c>
      <c r="T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3592.5899999999997</v>
      </c>
      <c r="U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3718.38</v>
      </c>
      <c r="V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3788.96</v>
      </c>
      <c r="W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3741.3399999999997</v>
      </c>
      <c r="X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3633.33</v>
      </c>
      <c r="Y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3662.5999999999995</v>
      </c>
    </row>
    <row r="317" spans="1:25" x14ac:dyDescent="0.2">
      <c r="A317" s="83">
        <f t="shared" si="8"/>
        <v>42230</v>
      </c>
      <c r="B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3469.47</v>
      </c>
      <c r="C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3406.67</v>
      </c>
      <c r="D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3389.63</v>
      </c>
      <c r="E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3372.17</v>
      </c>
      <c r="F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3347.47</v>
      </c>
      <c r="G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3348.54</v>
      </c>
      <c r="H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3393.0099999999998</v>
      </c>
      <c r="I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3500.84</v>
      </c>
      <c r="J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3432.31</v>
      </c>
      <c r="K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3621.2299999999996</v>
      </c>
      <c r="L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3672.5</v>
      </c>
      <c r="M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3705.33</v>
      </c>
      <c r="N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3693.1299999999997</v>
      </c>
      <c r="O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3743.71</v>
      </c>
      <c r="P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3758.2799999999997</v>
      </c>
      <c r="Q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3766.95</v>
      </c>
      <c r="R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3703.2999999999997</v>
      </c>
      <c r="S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3654.79</v>
      </c>
      <c r="T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3620.0599999999995</v>
      </c>
      <c r="U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3712.93</v>
      </c>
      <c r="V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3825.37</v>
      </c>
      <c r="W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3766.66</v>
      </c>
      <c r="X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3628.49</v>
      </c>
      <c r="Y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3718.5899999999997</v>
      </c>
    </row>
    <row r="318" spans="1:25" x14ac:dyDescent="0.2">
      <c r="A318" s="83">
        <f t="shared" si="8"/>
        <v>42231</v>
      </c>
      <c r="B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3636.18</v>
      </c>
      <c r="C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3543.24</v>
      </c>
      <c r="D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3472.7799999999997</v>
      </c>
      <c r="E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3450.92</v>
      </c>
      <c r="F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3426.22</v>
      </c>
      <c r="G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3407.22</v>
      </c>
      <c r="H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3420.18</v>
      </c>
      <c r="I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3501.3199999999997</v>
      </c>
      <c r="J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3694.5499999999997</v>
      </c>
      <c r="K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3717.8999999999996</v>
      </c>
      <c r="L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3822.64</v>
      </c>
      <c r="M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3896.2799999999997</v>
      </c>
      <c r="N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3866.0499999999997</v>
      </c>
      <c r="O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3899.2699999999995</v>
      </c>
      <c r="P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3914.85</v>
      </c>
      <c r="Q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3861.43</v>
      </c>
      <c r="R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3839.1899999999996</v>
      </c>
      <c r="S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3827.2799999999997</v>
      </c>
      <c r="T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3802.0599999999995</v>
      </c>
      <c r="U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3868.12</v>
      </c>
      <c r="V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3970.29</v>
      </c>
      <c r="W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3903.5499999999997</v>
      </c>
      <c r="X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3810.9799999999996</v>
      </c>
      <c r="Y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3598.7999999999997</v>
      </c>
    </row>
    <row r="319" spans="1:25" x14ac:dyDescent="0.2">
      <c r="A319" s="83">
        <f t="shared" si="8"/>
        <v>42232</v>
      </c>
      <c r="B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3504.1</v>
      </c>
      <c r="C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3410.5299999999997</v>
      </c>
      <c r="D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3382.18</v>
      </c>
      <c r="E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3359.1499999999996</v>
      </c>
      <c r="F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3346.95</v>
      </c>
      <c r="G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3335.7299999999996</v>
      </c>
      <c r="H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3334.42</v>
      </c>
      <c r="I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3344.3599999999997</v>
      </c>
      <c r="J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3458.22</v>
      </c>
      <c r="K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3452.12</v>
      </c>
      <c r="L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3560.66</v>
      </c>
      <c r="M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3533.87</v>
      </c>
      <c r="N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3561.66</v>
      </c>
      <c r="O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3569.96</v>
      </c>
      <c r="P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3552.08</v>
      </c>
      <c r="Q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3561.66</v>
      </c>
      <c r="R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3559.9799999999996</v>
      </c>
      <c r="S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3524</v>
      </c>
      <c r="T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3530.91</v>
      </c>
      <c r="U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3642.46</v>
      </c>
      <c r="V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3803.6899999999996</v>
      </c>
      <c r="W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3718.74</v>
      </c>
      <c r="X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3622.0499999999997</v>
      </c>
      <c r="Y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3412.14</v>
      </c>
    </row>
    <row r="320" spans="1:25" x14ac:dyDescent="0.2">
      <c r="A320" s="83">
        <f t="shared" si="8"/>
        <v>42233</v>
      </c>
      <c r="B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3527.5499999999997</v>
      </c>
      <c r="C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3424.06</v>
      </c>
      <c r="D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3403.52</v>
      </c>
      <c r="E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3391.67</v>
      </c>
      <c r="F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3366.89</v>
      </c>
      <c r="G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3371.8599999999997</v>
      </c>
      <c r="H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3402.3199999999997</v>
      </c>
      <c r="I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3487.45</v>
      </c>
      <c r="J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3445.5699999999997</v>
      </c>
      <c r="K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3635.6299999999997</v>
      </c>
      <c r="L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3740.6299999999997</v>
      </c>
      <c r="M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3765.0499999999997</v>
      </c>
      <c r="N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3723.62</v>
      </c>
      <c r="O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3743.8099999999995</v>
      </c>
      <c r="P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3751.99</v>
      </c>
      <c r="Q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3732.7599999999998</v>
      </c>
      <c r="R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3683.3599999999997</v>
      </c>
      <c r="S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3679.5599999999995</v>
      </c>
      <c r="T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3628.97</v>
      </c>
      <c r="U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3724.16</v>
      </c>
      <c r="V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3844.3799999999997</v>
      </c>
      <c r="W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3792.66</v>
      </c>
      <c r="X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3641.5599999999995</v>
      </c>
      <c r="Y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3723.41</v>
      </c>
    </row>
    <row r="321" spans="1:25" x14ac:dyDescent="0.2">
      <c r="A321" s="83">
        <f t="shared" si="8"/>
        <v>42234</v>
      </c>
      <c r="B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3489.31</v>
      </c>
      <c r="C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3419.1</v>
      </c>
      <c r="D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3402.31</v>
      </c>
      <c r="E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3396.3599999999997</v>
      </c>
      <c r="F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3367.23</v>
      </c>
      <c r="G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3370.84</v>
      </c>
      <c r="H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3395.52</v>
      </c>
      <c r="I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3503.2799999999997</v>
      </c>
      <c r="J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3450.49</v>
      </c>
      <c r="K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3627.38</v>
      </c>
      <c r="L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3718.45</v>
      </c>
      <c r="M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3725.7699999999995</v>
      </c>
      <c r="N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3694.2</v>
      </c>
      <c r="O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3713.1299999999997</v>
      </c>
      <c r="P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3723.0199999999995</v>
      </c>
      <c r="Q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3709.39</v>
      </c>
      <c r="R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3662.45</v>
      </c>
      <c r="S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3661.5299999999997</v>
      </c>
      <c r="T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3631.67</v>
      </c>
      <c r="U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3706.6</v>
      </c>
      <c r="V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3807.3999999999996</v>
      </c>
      <c r="W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3770.2599999999998</v>
      </c>
      <c r="X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3644.14</v>
      </c>
      <c r="Y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3703.7599999999998</v>
      </c>
    </row>
    <row r="322" spans="1:25" x14ac:dyDescent="0.2">
      <c r="A322" s="83">
        <f t="shared" si="8"/>
        <v>42235</v>
      </c>
      <c r="B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3477.38</v>
      </c>
      <c r="C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3416.98</v>
      </c>
      <c r="D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3374.2999999999997</v>
      </c>
      <c r="E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3359.0099999999998</v>
      </c>
      <c r="F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3327.21</v>
      </c>
      <c r="G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3352.16</v>
      </c>
      <c r="H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3393.89</v>
      </c>
      <c r="I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3496.44</v>
      </c>
      <c r="J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3437.62</v>
      </c>
      <c r="K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3626.3599999999997</v>
      </c>
      <c r="L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3681.91</v>
      </c>
      <c r="M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3693.92</v>
      </c>
      <c r="N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3695.2699999999995</v>
      </c>
      <c r="O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3714.16</v>
      </c>
      <c r="P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3724.95</v>
      </c>
      <c r="Q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3724.45</v>
      </c>
      <c r="R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3662.8599999999997</v>
      </c>
      <c r="S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3664.3399999999997</v>
      </c>
      <c r="T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3628.2699999999995</v>
      </c>
      <c r="U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3707.7699999999995</v>
      </c>
      <c r="V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3811.99</v>
      </c>
      <c r="W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3775.1099999999997</v>
      </c>
      <c r="X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3636.93</v>
      </c>
      <c r="Y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3704.4399999999996</v>
      </c>
    </row>
    <row r="323" spans="1:25" x14ac:dyDescent="0.2">
      <c r="A323" s="83">
        <f t="shared" si="8"/>
        <v>42236</v>
      </c>
      <c r="B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3491.73</v>
      </c>
      <c r="C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3436.04</v>
      </c>
      <c r="D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3402.7599999999998</v>
      </c>
      <c r="E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3377.75</v>
      </c>
      <c r="F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3360.22</v>
      </c>
      <c r="G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3368.71</v>
      </c>
      <c r="H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3405.16</v>
      </c>
      <c r="I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3499.93</v>
      </c>
      <c r="J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3522.73</v>
      </c>
      <c r="K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3667.58</v>
      </c>
      <c r="L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3703.99</v>
      </c>
      <c r="M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3720.45</v>
      </c>
      <c r="N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3705.8099999999995</v>
      </c>
      <c r="O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3697.5699999999997</v>
      </c>
      <c r="P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3701.7</v>
      </c>
      <c r="Q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3690.7</v>
      </c>
      <c r="R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3674.24</v>
      </c>
      <c r="S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3671.33</v>
      </c>
      <c r="T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3696.1299999999997</v>
      </c>
      <c r="U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3760.4799999999996</v>
      </c>
      <c r="V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3829.54</v>
      </c>
      <c r="W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3783.0499999999997</v>
      </c>
      <c r="X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3637.66</v>
      </c>
      <c r="Y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3816.54</v>
      </c>
    </row>
    <row r="324" spans="1:25" x14ac:dyDescent="0.2">
      <c r="A324" s="83">
        <f t="shared" si="8"/>
        <v>42237</v>
      </c>
      <c r="B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3485.0699999999997</v>
      </c>
      <c r="C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3426.64</v>
      </c>
      <c r="D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3399.08</v>
      </c>
      <c r="E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3381.64</v>
      </c>
      <c r="F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3363.79</v>
      </c>
      <c r="G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3369.91</v>
      </c>
      <c r="H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3403.93</v>
      </c>
      <c r="I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3501.64</v>
      </c>
      <c r="J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3482.97</v>
      </c>
      <c r="K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3672.5699999999997</v>
      </c>
      <c r="L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3719.1899999999996</v>
      </c>
      <c r="M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3734.72</v>
      </c>
      <c r="N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3735.6499999999996</v>
      </c>
      <c r="O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3739.7299999999996</v>
      </c>
      <c r="P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3713.41</v>
      </c>
      <c r="Q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3710.21</v>
      </c>
      <c r="R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3665.2799999999997</v>
      </c>
      <c r="S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3645.1499999999996</v>
      </c>
      <c r="T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3624.64</v>
      </c>
      <c r="U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3752.6499999999996</v>
      </c>
      <c r="V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3810.1499999999996</v>
      </c>
      <c r="W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3787.85</v>
      </c>
      <c r="X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3600.5199999999995</v>
      </c>
      <c r="Y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3695.58</v>
      </c>
    </row>
    <row r="325" spans="1:25" x14ac:dyDescent="0.2">
      <c r="A325" s="83">
        <f t="shared" si="8"/>
        <v>42238</v>
      </c>
      <c r="B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3602.5299999999997</v>
      </c>
      <c r="C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3508.12</v>
      </c>
      <c r="D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3464.52</v>
      </c>
      <c r="E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3460.02</v>
      </c>
      <c r="F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3413.66</v>
      </c>
      <c r="G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3392.94</v>
      </c>
      <c r="H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3419.04</v>
      </c>
      <c r="I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3489.41</v>
      </c>
      <c r="J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3768.62</v>
      </c>
      <c r="K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3640.8599999999997</v>
      </c>
      <c r="L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3690.66</v>
      </c>
      <c r="M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3709.6299999999997</v>
      </c>
      <c r="N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3718.16</v>
      </c>
      <c r="O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3720.9799999999996</v>
      </c>
      <c r="P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3726.95</v>
      </c>
      <c r="Q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3713.16</v>
      </c>
      <c r="R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3521.1899999999996</v>
      </c>
      <c r="S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3699.91</v>
      </c>
      <c r="T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3709.5299999999997</v>
      </c>
      <c r="U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3833.1499999999996</v>
      </c>
      <c r="V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3843.2699999999995</v>
      </c>
      <c r="W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3865.99</v>
      </c>
      <c r="X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3689.9399999999996</v>
      </c>
      <c r="Y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3545.21</v>
      </c>
    </row>
    <row r="326" spans="1:25" x14ac:dyDescent="0.2">
      <c r="A326" s="83">
        <f t="shared" si="8"/>
        <v>42239</v>
      </c>
      <c r="B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3574.3999999999996</v>
      </c>
      <c r="C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3466.14</v>
      </c>
      <c r="D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3413.74</v>
      </c>
      <c r="E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3397.42</v>
      </c>
      <c r="F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3374.0699999999997</v>
      </c>
      <c r="G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3344.14</v>
      </c>
      <c r="H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3364.7</v>
      </c>
      <c r="I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3415.3399999999997</v>
      </c>
      <c r="J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3569.29</v>
      </c>
      <c r="K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3528.43</v>
      </c>
      <c r="L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3568.45</v>
      </c>
      <c r="M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3590.5599999999995</v>
      </c>
      <c r="N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3602.71</v>
      </c>
      <c r="O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3606.83</v>
      </c>
      <c r="P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3606.62</v>
      </c>
      <c r="Q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3577.7999999999997</v>
      </c>
      <c r="R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3430.48</v>
      </c>
      <c r="S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3565.89</v>
      </c>
      <c r="T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3593.75</v>
      </c>
      <c r="U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3696.17</v>
      </c>
      <c r="V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3743.1899999999996</v>
      </c>
      <c r="W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3705.0499999999997</v>
      </c>
      <c r="X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3592.45</v>
      </c>
      <c r="Y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3440.7599999999998</v>
      </c>
    </row>
    <row r="327" spans="1:25" x14ac:dyDescent="0.2">
      <c r="A327" s="83">
        <f t="shared" si="8"/>
        <v>42240</v>
      </c>
      <c r="B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3472.8799999999997</v>
      </c>
      <c r="C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3427.9399999999996</v>
      </c>
      <c r="D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3374.1</v>
      </c>
      <c r="E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3367.0299999999997</v>
      </c>
      <c r="F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3362.39</v>
      </c>
      <c r="G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3354.99</v>
      </c>
      <c r="H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3388.95</v>
      </c>
      <c r="I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3474.7599999999998</v>
      </c>
      <c r="J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3477.66</v>
      </c>
      <c r="K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3601.3999999999996</v>
      </c>
      <c r="L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3620.5199999999995</v>
      </c>
      <c r="M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3624.91</v>
      </c>
      <c r="N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3581.0999999999995</v>
      </c>
      <c r="O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3587.5499999999997</v>
      </c>
      <c r="P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3569.8399999999997</v>
      </c>
      <c r="Q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3552.93</v>
      </c>
      <c r="R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3525.0699999999997</v>
      </c>
      <c r="S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3521.77</v>
      </c>
      <c r="T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3553.16</v>
      </c>
      <c r="U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3678.2999999999997</v>
      </c>
      <c r="V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3727.2799999999997</v>
      </c>
      <c r="W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3680.8399999999997</v>
      </c>
      <c r="X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3553.8999999999996</v>
      </c>
      <c r="Y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3662.39</v>
      </c>
    </row>
    <row r="328" spans="1:25" x14ac:dyDescent="0.2">
      <c r="A328" s="83">
        <f t="shared" si="8"/>
        <v>42241</v>
      </c>
      <c r="B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3470.0299999999997</v>
      </c>
      <c r="C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3406.67</v>
      </c>
      <c r="D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3381.7599999999998</v>
      </c>
      <c r="E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3370.5299999999997</v>
      </c>
      <c r="F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3363.83</v>
      </c>
      <c r="G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3357.6499999999996</v>
      </c>
      <c r="H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3392.87</v>
      </c>
      <c r="I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3498.95</v>
      </c>
      <c r="J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3450.62</v>
      </c>
      <c r="K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3548.1899999999996</v>
      </c>
      <c r="L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3598.4799999999996</v>
      </c>
      <c r="M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3598.9399999999996</v>
      </c>
      <c r="N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3544.35</v>
      </c>
      <c r="O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3543.39</v>
      </c>
      <c r="P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3526.0899999999997</v>
      </c>
      <c r="Q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3526.24</v>
      </c>
      <c r="R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3523.6499999999996</v>
      </c>
      <c r="S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3520.74</v>
      </c>
      <c r="T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3551.3799999999997</v>
      </c>
      <c r="U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3677.3799999999997</v>
      </c>
      <c r="V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3729.97</v>
      </c>
      <c r="W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3690.39</v>
      </c>
      <c r="X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3525.79</v>
      </c>
      <c r="Y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3745.6099999999997</v>
      </c>
    </row>
    <row r="329" spans="1:25" x14ac:dyDescent="0.2">
      <c r="A329" s="83">
        <f t="shared" si="8"/>
        <v>42242</v>
      </c>
      <c r="B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3423.91</v>
      </c>
      <c r="C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3355.9399999999996</v>
      </c>
      <c r="D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3322.2999999999997</v>
      </c>
      <c r="E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3321.4399999999996</v>
      </c>
      <c r="F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3257.23</v>
      </c>
      <c r="G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3325.46</v>
      </c>
      <c r="H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3356.13</v>
      </c>
      <c r="I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3421.7</v>
      </c>
      <c r="J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3349.5</v>
      </c>
      <c r="K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3455.3599999999997</v>
      </c>
      <c r="L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3513.66</v>
      </c>
      <c r="M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3541.7699999999995</v>
      </c>
      <c r="N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3494.93</v>
      </c>
      <c r="O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3480.6099999999997</v>
      </c>
      <c r="P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3476.27</v>
      </c>
      <c r="Q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3466.1099999999997</v>
      </c>
      <c r="R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3469.44</v>
      </c>
      <c r="S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3468.68</v>
      </c>
      <c r="T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3480.38</v>
      </c>
      <c r="U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3616.66</v>
      </c>
      <c r="V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3637.96</v>
      </c>
      <c r="W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3585.2299999999996</v>
      </c>
      <c r="X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3462.06</v>
      </c>
      <c r="Y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3556.58</v>
      </c>
    </row>
    <row r="330" spans="1:25" x14ac:dyDescent="0.2">
      <c r="A330" s="83">
        <f t="shared" si="8"/>
        <v>42243</v>
      </c>
      <c r="B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3443.08</v>
      </c>
      <c r="C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3393.6099999999997</v>
      </c>
      <c r="D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3360.13</v>
      </c>
      <c r="E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3353.81</v>
      </c>
      <c r="F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3355.8599999999997</v>
      </c>
      <c r="G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3355.45</v>
      </c>
      <c r="H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3385.37</v>
      </c>
      <c r="I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3449.99</v>
      </c>
      <c r="J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3400.97</v>
      </c>
      <c r="K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3526.5699999999997</v>
      </c>
      <c r="L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3556.71</v>
      </c>
      <c r="M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3608.2799999999997</v>
      </c>
      <c r="N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3572.6899999999996</v>
      </c>
      <c r="O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3586.49</v>
      </c>
      <c r="P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3570.7</v>
      </c>
      <c r="Q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3570.4799999999996</v>
      </c>
      <c r="R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3536.02</v>
      </c>
      <c r="S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3568.49</v>
      </c>
      <c r="T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3633.6099999999997</v>
      </c>
      <c r="U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3727.5899999999997</v>
      </c>
      <c r="V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3717.9799999999996</v>
      </c>
      <c r="W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3677.8399999999997</v>
      </c>
      <c r="X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3523.25</v>
      </c>
      <c r="Y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3587.43</v>
      </c>
    </row>
    <row r="331" spans="1:25" x14ac:dyDescent="0.2">
      <c r="A331" s="83">
        <f t="shared" si="8"/>
        <v>42244</v>
      </c>
      <c r="B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3424.02</v>
      </c>
      <c r="C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3372.84</v>
      </c>
      <c r="D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3347.42</v>
      </c>
      <c r="E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3342.6099999999997</v>
      </c>
      <c r="F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3341.64</v>
      </c>
      <c r="G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3345.39</v>
      </c>
      <c r="H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3387.54</v>
      </c>
      <c r="I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3482.08</v>
      </c>
      <c r="J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3410.93</v>
      </c>
      <c r="K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3551.1099999999997</v>
      </c>
      <c r="L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3625.74</v>
      </c>
      <c r="M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3646.6099999999997</v>
      </c>
      <c r="N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3619.2</v>
      </c>
      <c r="O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3605.6699999999996</v>
      </c>
      <c r="P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3573.7799999999997</v>
      </c>
      <c r="Q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3541.33</v>
      </c>
      <c r="R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3533.7</v>
      </c>
      <c r="S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3529.1499999999996</v>
      </c>
      <c r="T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3548.9799999999996</v>
      </c>
      <c r="U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3709.95</v>
      </c>
      <c r="V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3714.04</v>
      </c>
      <c r="W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3668.3799999999997</v>
      </c>
      <c r="X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3513.0499999999997</v>
      </c>
      <c r="Y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3554</v>
      </c>
    </row>
    <row r="332" spans="1:25" x14ac:dyDescent="0.2">
      <c r="A332" s="83">
        <f t="shared" si="8"/>
        <v>42245</v>
      </c>
      <c r="B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3468.7799999999997</v>
      </c>
      <c r="C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3419.8399999999997</v>
      </c>
      <c r="D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3388.0499999999997</v>
      </c>
      <c r="E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3379.43</v>
      </c>
      <c r="F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3372.04</v>
      </c>
      <c r="G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3347.06</v>
      </c>
      <c r="H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3372.72</v>
      </c>
      <c r="I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3408.6899999999996</v>
      </c>
      <c r="J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3534.45</v>
      </c>
      <c r="K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3425.0299999999997</v>
      </c>
      <c r="L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3472.25</v>
      </c>
      <c r="M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3477.46</v>
      </c>
      <c r="N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3450.59</v>
      </c>
      <c r="O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3440.0099999999998</v>
      </c>
      <c r="P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3433.62</v>
      </c>
      <c r="Q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3431.7799999999997</v>
      </c>
      <c r="R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3465.33</v>
      </c>
      <c r="S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3462.47</v>
      </c>
      <c r="T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3467.1099999999997</v>
      </c>
      <c r="U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3652.0099999999998</v>
      </c>
      <c r="V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3696</v>
      </c>
      <c r="W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3688.29</v>
      </c>
      <c r="X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3560.0099999999998</v>
      </c>
      <c r="Y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3401.25</v>
      </c>
    </row>
    <row r="333" spans="1:25" x14ac:dyDescent="0.2">
      <c r="A333" s="83">
        <f t="shared" si="8"/>
        <v>42246</v>
      </c>
      <c r="B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3484.48</v>
      </c>
      <c r="C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3414.24</v>
      </c>
      <c r="D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3380.2599999999998</v>
      </c>
      <c r="E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3368.3599999999997</v>
      </c>
      <c r="F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3365.14</v>
      </c>
      <c r="G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3336.0099999999998</v>
      </c>
      <c r="H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3347.2599999999998</v>
      </c>
      <c r="I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3357.95</v>
      </c>
      <c r="J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3435.2</v>
      </c>
      <c r="K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3356.27</v>
      </c>
      <c r="L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3412.16</v>
      </c>
      <c r="M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3446.52</v>
      </c>
      <c r="N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3433.79</v>
      </c>
      <c r="O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3423.72</v>
      </c>
      <c r="P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3420.62</v>
      </c>
      <c r="Q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3393.83</v>
      </c>
      <c r="R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3378.17</v>
      </c>
      <c r="S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3375.13</v>
      </c>
      <c r="T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3448.12</v>
      </c>
      <c r="U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3625.0899999999997</v>
      </c>
      <c r="V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3670.6699999999996</v>
      </c>
      <c r="W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3619.89</v>
      </c>
      <c r="X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3520.83</v>
      </c>
      <c r="Y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3387.98</v>
      </c>
    </row>
    <row r="334" spans="1:25" x14ac:dyDescent="0.2">
      <c r="A334" s="83">
        <f t="shared" si="8"/>
        <v>42247</v>
      </c>
      <c r="B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3462.23</v>
      </c>
      <c r="C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3404.54</v>
      </c>
      <c r="D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3380.83</v>
      </c>
      <c r="E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3363.49</v>
      </c>
      <c r="F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3364.5099999999998</v>
      </c>
      <c r="G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3357.92</v>
      </c>
      <c r="H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3378.3399999999997</v>
      </c>
      <c r="I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3459.92</v>
      </c>
      <c r="J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3405.16</v>
      </c>
      <c r="K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3521.74</v>
      </c>
      <c r="L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3549.8999999999996</v>
      </c>
      <c r="M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3542.1099999999997</v>
      </c>
      <c r="N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3519.92</v>
      </c>
      <c r="O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3512.0499999999997</v>
      </c>
      <c r="P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3485.69</v>
      </c>
      <c r="Q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3492.81</v>
      </c>
      <c r="R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3463.91</v>
      </c>
      <c r="S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3438</v>
      </c>
      <c r="T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3463.06</v>
      </c>
      <c r="U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3642.2799999999997</v>
      </c>
      <c r="V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3692.4799999999996</v>
      </c>
      <c r="W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3610.72</v>
      </c>
      <c r="X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3500.95</v>
      </c>
      <c r="Y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3548.43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157</v>
      </c>
      <c r="B336" s="82"/>
      <c r="C336" s="82"/>
      <c r="D336" s="82"/>
    </row>
    <row r="337" spans="1:27" ht="12.75" x14ac:dyDescent="0.2">
      <c r="A337" s="171" t="s">
        <v>49</v>
      </c>
      <c r="B337" s="182" t="s">
        <v>128</v>
      </c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4"/>
    </row>
    <row r="338" spans="1:27" ht="12.75" x14ac:dyDescent="0.2">
      <c r="A338" s="172"/>
      <c r="B338" s="185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7"/>
    </row>
    <row r="339" spans="1:27" ht="12.75" customHeight="1" x14ac:dyDescent="0.2">
      <c r="A339" s="172"/>
      <c r="B339" s="174" t="s">
        <v>129</v>
      </c>
      <c r="C339" s="165" t="s">
        <v>130</v>
      </c>
      <c r="D339" s="165" t="s">
        <v>131</v>
      </c>
      <c r="E339" s="165" t="s">
        <v>132</v>
      </c>
      <c r="F339" s="165" t="s">
        <v>133</v>
      </c>
      <c r="G339" s="165" t="s">
        <v>134</v>
      </c>
      <c r="H339" s="165" t="s">
        <v>135</v>
      </c>
      <c r="I339" s="165" t="s">
        <v>136</v>
      </c>
      <c r="J339" s="165" t="s">
        <v>137</v>
      </c>
      <c r="K339" s="165" t="s">
        <v>138</v>
      </c>
      <c r="L339" s="165" t="s">
        <v>139</v>
      </c>
      <c r="M339" s="165" t="s">
        <v>140</v>
      </c>
      <c r="N339" s="176" t="s">
        <v>141</v>
      </c>
      <c r="O339" s="165" t="s">
        <v>142</v>
      </c>
      <c r="P339" s="165" t="s">
        <v>143</v>
      </c>
      <c r="Q339" s="165" t="s">
        <v>144</v>
      </c>
      <c r="R339" s="165" t="s">
        <v>145</v>
      </c>
      <c r="S339" s="165" t="s">
        <v>146</v>
      </c>
      <c r="T339" s="165" t="s">
        <v>147</v>
      </c>
      <c r="U339" s="165" t="s">
        <v>148</v>
      </c>
      <c r="V339" s="165" t="s">
        <v>149</v>
      </c>
      <c r="W339" s="165" t="s">
        <v>150</v>
      </c>
      <c r="X339" s="165" t="s">
        <v>151</v>
      </c>
      <c r="Y339" s="165" t="s">
        <v>152</v>
      </c>
    </row>
    <row r="340" spans="1:27" ht="11.25" customHeight="1" x14ac:dyDescent="0.2">
      <c r="A340" s="173"/>
      <c r="B340" s="175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77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</row>
    <row r="341" spans="1:27" ht="15.75" customHeight="1" x14ac:dyDescent="0.2">
      <c r="A341" s="83">
        <f>A304</f>
        <v>42217</v>
      </c>
      <c r="B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3647.0199999999995</v>
      </c>
      <c r="C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3492.52</v>
      </c>
      <c r="D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3390.7599999999998</v>
      </c>
      <c r="E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3371.0099999999998</v>
      </c>
      <c r="F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3360.46</v>
      </c>
      <c r="G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3358.39</v>
      </c>
      <c r="H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3352.46</v>
      </c>
      <c r="I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3405.18</v>
      </c>
      <c r="J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3526.5099999999998</v>
      </c>
      <c r="K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3541.54</v>
      </c>
      <c r="L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3627.6699999999996</v>
      </c>
      <c r="M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3711.39</v>
      </c>
      <c r="N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3657.72</v>
      </c>
      <c r="O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3653.5899999999997</v>
      </c>
      <c r="P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3651.43</v>
      </c>
      <c r="Q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3695.21</v>
      </c>
      <c r="R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3624.8399999999997</v>
      </c>
      <c r="S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3652.5299999999997</v>
      </c>
      <c r="T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3624.9399999999996</v>
      </c>
      <c r="U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3686.8599999999997</v>
      </c>
      <c r="V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3727.2299999999996</v>
      </c>
      <c r="W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3780.7299999999996</v>
      </c>
      <c r="X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3702.29</v>
      </c>
      <c r="Y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3502.0899999999997</v>
      </c>
      <c r="AA341" s="84"/>
    </row>
    <row r="342" spans="1:27" x14ac:dyDescent="0.2">
      <c r="A342" s="83">
        <f>A341+1</f>
        <v>42218</v>
      </c>
      <c r="B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3556.42</v>
      </c>
      <c r="C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3409.18</v>
      </c>
      <c r="D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3379.02</v>
      </c>
      <c r="E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3366.6499999999996</v>
      </c>
      <c r="F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3341.42</v>
      </c>
      <c r="G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3324.24</v>
      </c>
      <c r="H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3351.7</v>
      </c>
      <c r="I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3382.77</v>
      </c>
      <c r="J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3489.2999999999997</v>
      </c>
      <c r="K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3463.16</v>
      </c>
      <c r="L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3579.96</v>
      </c>
      <c r="M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3595.3999999999996</v>
      </c>
      <c r="N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3608.79</v>
      </c>
      <c r="O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3591.0199999999995</v>
      </c>
      <c r="P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3593.46</v>
      </c>
      <c r="Q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3592.7799999999997</v>
      </c>
      <c r="R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3591.96</v>
      </c>
      <c r="S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3556.7699999999995</v>
      </c>
      <c r="T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3556.3799999999997</v>
      </c>
      <c r="U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3553.71</v>
      </c>
      <c r="V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3709.2699999999995</v>
      </c>
      <c r="W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3745.49</v>
      </c>
      <c r="X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3640.45</v>
      </c>
      <c r="Y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3506.7999999999997</v>
      </c>
    </row>
    <row r="343" spans="1:27" x14ac:dyDescent="0.2">
      <c r="A343" s="83">
        <f t="shared" ref="A343:A371" si="9">A342+1</f>
        <v>42219</v>
      </c>
      <c r="B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3480.1299999999997</v>
      </c>
      <c r="C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3391.3199999999997</v>
      </c>
      <c r="D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3359.42</v>
      </c>
      <c r="E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3342.54</v>
      </c>
      <c r="F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3327.98</v>
      </c>
      <c r="G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3329.55</v>
      </c>
      <c r="H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3347.41</v>
      </c>
      <c r="I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3489.92</v>
      </c>
      <c r="J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3425.3199999999997</v>
      </c>
      <c r="K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3591.39</v>
      </c>
      <c r="L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3720.58</v>
      </c>
      <c r="M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3741.7999999999997</v>
      </c>
      <c r="N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3719.64</v>
      </c>
      <c r="O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3708.99</v>
      </c>
      <c r="P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3705.95</v>
      </c>
      <c r="Q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3714.0199999999995</v>
      </c>
      <c r="R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3710.39</v>
      </c>
      <c r="S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3656.41</v>
      </c>
      <c r="T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3624.91</v>
      </c>
      <c r="U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3627.08</v>
      </c>
      <c r="V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3715.7699999999995</v>
      </c>
      <c r="W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3767.4199999999996</v>
      </c>
      <c r="X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3671.46</v>
      </c>
      <c r="Y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3770.5199999999995</v>
      </c>
    </row>
    <row r="344" spans="1:27" x14ac:dyDescent="0.2">
      <c r="A344" s="83">
        <f t="shared" si="9"/>
        <v>42220</v>
      </c>
      <c r="B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3475.68</v>
      </c>
      <c r="C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3337.91</v>
      </c>
      <c r="D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3308.6499999999996</v>
      </c>
      <c r="E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3298.94</v>
      </c>
      <c r="F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3293.0299999999997</v>
      </c>
      <c r="G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3295.16</v>
      </c>
      <c r="H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3300.29</v>
      </c>
      <c r="I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3417.38</v>
      </c>
      <c r="J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3400.85</v>
      </c>
      <c r="K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3598.37</v>
      </c>
      <c r="L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3674.87</v>
      </c>
      <c r="M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3722.2</v>
      </c>
      <c r="N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3680.39</v>
      </c>
      <c r="O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3674.0299999999997</v>
      </c>
      <c r="P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3676.8499999999995</v>
      </c>
      <c r="Q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3677.96</v>
      </c>
      <c r="R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3636.0599999999995</v>
      </c>
      <c r="S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3617.1699999999996</v>
      </c>
      <c r="T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3598.79</v>
      </c>
      <c r="U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3629.49</v>
      </c>
      <c r="V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3682.62</v>
      </c>
      <c r="W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3700.8399999999997</v>
      </c>
      <c r="X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3616.71</v>
      </c>
      <c r="Y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3753.3099999999995</v>
      </c>
    </row>
    <row r="345" spans="1:27" x14ac:dyDescent="0.2">
      <c r="A345" s="83">
        <f t="shared" si="9"/>
        <v>42221</v>
      </c>
      <c r="B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3666.8399999999997</v>
      </c>
      <c r="C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3444.17</v>
      </c>
      <c r="D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3385.15</v>
      </c>
      <c r="E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3363.56</v>
      </c>
      <c r="F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3336.1499999999996</v>
      </c>
      <c r="G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3332.64</v>
      </c>
      <c r="H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3377.08</v>
      </c>
      <c r="I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3467.56</v>
      </c>
      <c r="J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3463.7799999999997</v>
      </c>
      <c r="K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3657.8599999999997</v>
      </c>
      <c r="L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3747.41</v>
      </c>
      <c r="M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3835.5199999999995</v>
      </c>
      <c r="N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3836.95</v>
      </c>
      <c r="O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3836.79</v>
      </c>
      <c r="P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3861.8399999999997</v>
      </c>
      <c r="Q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3852.2</v>
      </c>
      <c r="R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3790.1099999999997</v>
      </c>
      <c r="S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3724.17</v>
      </c>
      <c r="T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3702.42</v>
      </c>
      <c r="U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3724.46</v>
      </c>
      <c r="V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3814.3799999999997</v>
      </c>
      <c r="W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3828.5199999999995</v>
      </c>
      <c r="X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3727.2699999999995</v>
      </c>
      <c r="Y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3847.2799999999997</v>
      </c>
    </row>
    <row r="346" spans="1:27" x14ac:dyDescent="0.2">
      <c r="A346" s="83">
        <f t="shared" si="9"/>
        <v>42222</v>
      </c>
      <c r="B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3706.25</v>
      </c>
      <c r="C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3419.0699999999997</v>
      </c>
      <c r="D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3400.14</v>
      </c>
      <c r="E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3396.49</v>
      </c>
      <c r="F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3367.44</v>
      </c>
      <c r="G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3352.62</v>
      </c>
      <c r="H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3404.3199999999997</v>
      </c>
      <c r="I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3521.98</v>
      </c>
      <c r="J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3451.41</v>
      </c>
      <c r="K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3658.5199999999995</v>
      </c>
      <c r="L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3751.6899999999996</v>
      </c>
      <c r="M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3776.3099999999995</v>
      </c>
      <c r="N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3751.7599999999998</v>
      </c>
      <c r="O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3773.99</v>
      </c>
      <c r="P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3790.64</v>
      </c>
      <c r="Q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3828.24</v>
      </c>
      <c r="R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3737.3399999999997</v>
      </c>
      <c r="S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3693.7599999999998</v>
      </c>
      <c r="T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3654.3999999999996</v>
      </c>
      <c r="U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3689.33</v>
      </c>
      <c r="V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3789.2599999999998</v>
      </c>
      <c r="W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3719.35</v>
      </c>
      <c r="X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3610.7299999999996</v>
      </c>
      <c r="Y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3779.7</v>
      </c>
    </row>
    <row r="347" spans="1:27" x14ac:dyDescent="0.2">
      <c r="A347" s="83">
        <f t="shared" si="9"/>
        <v>42223</v>
      </c>
      <c r="B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3608.25</v>
      </c>
      <c r="C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3426.22</v>
      </c>
      <c r="D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3403.47</v>
      </c>
      <c r="E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3389.5899999999997</v>
      </c>
      <c r="F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3381.47</v>
      </c>
      <c r="G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3368.0299999999997</v>
      </c>
      <c r="H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3394.47</v>
      </c>
      <c r="I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3506.2799999999997</v>
      </c>
      <c r="J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3443.31</v>
      </c>
      <c r="K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3675.16</v>
      </c>
      <c r="L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3753.5299999999997</v>
      </c>
      <c r="M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3774.7599999999998</v>
      </c>
      <c r="N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3747.47</v>
      </c>
      <c r="O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3812.1099999999997</v>
      </c>
      <c r="P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3811.75</v>
      </c>
      <c r="Q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3808.93</v>
      </c>
      <c r="R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3752.35</v>
      </c>
      <c r="S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3665.6699999999996</v>
      </c>
      <c r="T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3687.58</v>
      </c>
      <c r="U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3733.8399999999997</v>
      </c>
      <c r="V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3784.5899999999997</v>
      </c>
      <c r="W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3717.46</v>
      </c>
      <c r="X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3589.24</v>
      </c>
      <c r="Y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3751.47</v>
      </c>
    </row>
    <row r="348" spans="1:27" x14ac:dyDescent="0.2">
      <c r="A348" s="83">
        <f t="shared" si="9"/>
        <v>42224</v>
      </c>
      <c r="B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3550.16</v>
      </c>
      <c r="C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3426.22</v>
      </c>
      <c r="D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3393.04</v>
      </c>
      <c r="E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3382.7999999999997</v>
      </c>
      <c r="F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3366.83</v>
      </c>
      <c r="G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3336.66</v>
      </c>
      <c r="H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3381.7799999999997</v>
      </c>
      <c r="I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3505.1099999999997</v>
      </c>
      <c r="J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3731.7699999999995</v>
      </c>
      <c r="K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3639.6899999999996</v>
      </c>
      <c r="L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3698.68</v>
      </c>
      <c r="M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3720.1499999999996</v>
      </c>
      <c r="N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3720.29</v>
      </c>
      <c r="O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3712.66</v>
      </c>
      <c r="P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3691.68</v>
      </c>
      <c r="Q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3692.7999999999997</v>
      </c>
      <c r="R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3686.2599999999998</v>
      </c>
      <c r="S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3637.0599999999995</v>
      </c>
      <c r="T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3621.5499999999997</v>
      </c>
      <c r="U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3735.0699999999997</v>
      </c>
      <c r="V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3811.9799999999996</v>
      </c>
      <c r="W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3781.3399999999997</v>
      </c>
      <c r="X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3676.0599999999995</v>
      </c>
      <c r="Y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3479.34</v>
      </c>
    </row>
    <row r="349" spans="1:27" x14ac:dyDescent="0.2">
      <c r="A349" s="83">
        <f t="shared" si="9"/>
        <v>42225</v>
      </c>
      <c r="B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3579.16</v>
      </c>
      <c r="C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3449.72</v>
      </c>
      <c r="D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3398.68</v>
      </c>
      <c r="E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3396.66</v>
      </c>
      <c r="F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3376.31</v>
      </c>
      <c r="G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3355.2799999999997</v>
      </c>
      <c r="H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3391.21</v>
      </c>
      <c r="I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3444.5</v>
      </c>
      <c r="J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3610.8799999999997</v>
      </c>
      <c r="K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3488.72</v>
      </c>
      <c r="L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3585.18</v>
      </c>
      <c r="M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3625.7299999999996</v>
      </c>
      <c r="N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3598.3499999999995</v>
      </c>
      <c r="O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3600.22</v>
      </c>
      <c r="P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3607.8199999999997</v>
      </c>
      <c r="Q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3610.67</v>
      </c>
      <c r="R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3625.22</v>
      </c>
      <c r="S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3604.2799999999997</v>
      </c>
      <c r="T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3575.79</v>
      </c>
      <c r="U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3707.5299999999997</v>
      </c>
      <c r="V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3758.5699999999997</v>
      </c>
      <c r="W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3759.7999999999997</v>
      </c>
      <c r="X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3622.92</v>
      </c>
      <c r="Y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3440.52</v>
      </c>
    </row>
    <row r="350" spans="1:27" x14ac:dyDescent="0.2">
      <c r="A350" s="83">
        <f t="shared" si="9"/>
        <v>42226</v>
      </c>
      <c r="B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3536.65</v>
      </c>
      <c r="C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3423.7999999999997</v>
      </c>
      <c r="D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3398.6899999999996</v>
      </c>
      <c r="E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3380.06</v>
      </c>
      <c r="F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3344.7799999999997</v>
      </c>
      <c r="G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3339.18</v>
      </c>
      <c r="H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3394.35</v>
      </c>
      <c r="I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3516.04</v>
      </c>
      <c r="J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3430.2799999999997</v>
      </c>
      <c r="K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3661.91</v>
      </c>
      <c r="L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3744.6499999999996</v>
      </c>
      <c r="M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3779.66</v>
      </c>
      <c r="N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3739.89</v>
      </c>
      <c r="O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3901.1299999999997</v>
      </c>
      <c r="P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3927.66</v>
      </c>
      <c r="Q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4023.8399999999997</v>
      </c>
      <c r="R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3837.1</v>
      </c>
      <c r="S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3719.9599999999996</v>
      </c>
      <c r="T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3610.5099999999998</v>
      </c>
      <c r="U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3705.5</v>
      </c>
      <c r="V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3766.6899999999996</v>
      </c>
      <c r="W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3671.2699999999995</v>
      </c>
      <c r="X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3506.9</v>
      </c>
      <c r="Y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3707.1499999999996</v>
      </c>
    </row>
    <row r="351" spans="1:27" x14ac:dyDescent="0.2">
      <c r="A351" s="83">
        <f t="shared" si="9"/>
        <v>42227</v>
      </c>
      <c r="B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3711.21</v>
      </c>
      <c r="C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3446.92</v>
      </c>
      <c r="D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3405.38</v>
      </c>
      <c r="E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3380.19</v>
      </c>
      <c r="F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3352.44</v>
      </c>
      <c r="G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3340.83</v>
      </c>
      <c r="H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3390.23</v>
      </c>
      <c r="I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3499.92</v>
      </c>
      <c r="J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3429.62</v>
      </c>
      <c r="K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3755.17</v>
      </c>
      <c r="L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3870.3599999999997</v>
      </c>
      <c r="M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3891.4399999999996</v>
      </c>
      <c r="N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3759.97</v>
      </c>
      <c r="O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3782.79</v>
      </c>
      <c r="P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4143.7199999999993</v>
      </c>
      <c r="Q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3968.4399999999996</v>
      </c>
      <c r="R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3726.25</v>
      </c>
      <c r="S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3671.2299999999996</v>
      </c>
      <c r="T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3620.5199999999995</v>
      </c>
      <c r="U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3720.6499999999996</v>
      </c>
      <c r="V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3773.74</v>
      </c>
      <c r="W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3684.6299999999997</v>
      </c>
      <c r="X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3516.22</v>
      </c>
      <c r="Y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3703.54</v>
      </c>
    </row>
    <row r="352" spans="1:27" x14ac:dyDescent="0.2">
      <c r="A352" s="83">
        <f t="shared" si="9"/>
        <v>42228</v>
      </c>
      <c r="B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3461.79</v>
      </c>
      <c r="C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3400.96</v>
      </c>
      <c r="D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3370.25</v>
      </c>
      <c r="E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3354.4399999999996</v>
      </c>
      <c r="F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3339.08</v>
      </c>
      <c r="G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3330.21</v>
      </c>
      <c r="H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3378.5</v>
      </c>
      <c r="I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3468.63</v>
      </c>
      <c r="J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3333.89</v>
      </c>
      <c r="K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3533.37</v>
      </c>
      <c r="L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3584.1299999999997</v>
      </c>
      <c r="M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3592.8899999999994</v>
      </c>
      <c r="N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3616.5099999999998</v>
      </c>
      <c r="O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3644.4799999999996</v>
      </c>
      <c r="P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3623.8899999999994</v>
      </c>
      <c r="Q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3620.3799999999997</v>
      </c>
      <c r="R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3577.0099999999998</v>
      </c>
      <c r="S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3570.29</v>
      </c>
      <c r="T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3565.2799999999997</v>
      </c>
      <c r="U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3694.62</v>
      </c>
      <c r="V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3698.5499999999997</v>
      </c>
      <c r="W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3688.2</v>
      </c>
      <c r="X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3593.72</v>
      </c>
      <c r="Y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3726.71</v>
      </c>
    </row>
    <row r="353" spans="1:25" x14ac:dyDescent="0.2">
      <c r="A353" s="83">
        <f t="shared" si="9"/>
        <v>42229</v>
      </c>
      <c r="B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3457.95</v>
      </c>
      <c r="C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3384.7799999999997</v>
      </c>
      <c r="D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3363.24</v>
      </c>
      <c r="E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3343.2799999999997</v>
      </c>
      <c r="F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3327.71</v>
      </c>
      <c r="G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3324.5099999999998</v>
      </c>
      <c r="H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3363.43</v>
      </c>
      <c r="I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3492.85</v>
      </c>
      <c r="J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3384.64</v>
      </c>
      <c r="K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3569.5899999999997</v>
      </c>
      <c r="L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3649.46</v>
      </c>
      <c r="M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3698.47</v>
      </c>
      <c r="N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3662.13</v>
      </c>
      <c r="O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3668.1299999999997</v>
      </c>
      <c r="P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3676.16</v>
      </c>
      <c r="Q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3682.29</v>
      </c>
      <c r="R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3624.3599999999997</v>
      </c>
      <c r="S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3599.6099999999997</v>
      </c>
      <c r="T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3567.22</v>
      </c>
      <c r="U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3690.0299999999997</v>
      </c>
      <c r="V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3758.95</v>
      </c>
      <c r="W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3712.45</v>
      </c>
      <c r="X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3607</v>
      </c>
      <c r="Y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3635.5699999999997</v>
      </c>
    </row>
    <row r="354" spans="1:25" x14ac:dyDescent="0.2">
      <c r="A354" s="83">
        <f t="shared" si="9"/>
        <v>42230</v>
      </c>
      <c r="B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3447</v>
      </c>
      <c r="C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3385.69</v>
      </c>
      <c r="D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3369.0499999999997</v>
      </c>
      <c r="E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3352</v>
      </c>
      <c r="F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3327.89</v>
      </c>
      <c r="G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3328.93</v>
      </c>
      <c r="H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3372.3599999999997</v>
      </c>
      <c r="I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3477.63</v>
      </c>
      <c r="J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3410.73</v>
      </c>
      <c r="K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3595.18</v>
      </c>
      <c r="L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3645.24</v>
      </c>
      <c r="M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3677.29</v>
      </c>
      <c r="N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3665.3799999999997</v>
      </c>
      <c r="O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3714.7599999999998</v>
      </c>
      <c r="P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3728.99</v>
      </c>
      <c r="Q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3737.46</v>
      </c>
      <c r="R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3675.3099999999995</v>
      </c>
      <c r="S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3627.9399999999996</v>
      </c>
      <c r="T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3594.04</v>
      </c>
      <c r="U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3684.71</v>
      </c>
      <c r="V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3794.49</v>
      </c>
      <c r="W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3737.1699999999996</v>
      </c>
      <c r="X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3602.2699999999995</v>
      </c>
      <c r="Y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3690.24</v>
      </c>
    </row>
    <row r="355" spans="1:25" x14ac:dyDescent="0.2">
      <c r="A355" s="83">
        <f t="shared" si="9"/>
        <v>42231</v>
      </c>
      <c r="B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3609.7799999999997</v>
      </c>
      <c r="C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3519.0299999999997</v>
      </c>
      <c r="D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3450.24</v>
      </c>
      <c r="E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3428.89</v>
      </c>
      <c r="F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3404.7799999999997</v>
      </c>
      <c r="G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3386.23</v>
      </c>
      <c r="H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3398.8799999999997</v>
      </c>
      <c r="I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3478.1</v>
      </c>
      <c r="J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3666.7699999999995</v>
      </c>
      <c r="K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3689.5599999999995</v>
      </c>
      <c r="L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3791.83</v>
      </c>
      <c r="M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3863.7299999999996</v>
      </c>
      <c r="N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3834.21</v>
      </c>
      <c r="O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3866.6499999999996</v>
      </c>
      <c r="P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3881.8599999999997</v>
      </c>
      <c r="Q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3829.71</v>
      </c>
      <c r="R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3807.99</v>
      </c>
      <c r="S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3796.37</v>
      </c>
      <c r="T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3771.74</v>
      </c>
      <c r="U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3836.24</v>
      </c>
      <c r="V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3935.99</v>
      </c>
      <c r="W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3870.83</v>
      </c>
      <c r="X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3780.4399999999996</v>
      </c>
      <c r="Y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3573.2799999999997</v>
      </c>
    </row>
    <row r="356" spans="1:25" x14ac:dyDescent="0.2">
      <c r="A356" s="83">
        <f t="shared" si="9"/>
        <v>42232</v>
      </c>
      <c r="B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3480.81</v>
      </c>
      <c r="C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3389.46</v>
      </c>
      <c r="D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3361.7799999999997</v>
      </c>
      <c r="E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3339.29</v>
      </c>
      <c r="F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3327.38</v>
      </c>
      <c r="G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3316.43</v>
      </c>
      <c r="H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3315.1499999999996</v>
      </c>
      <c r="I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3324.8599999999997</v>
      </c>
      <c r="J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3436.0299999999997</v>
      </c>
      <c r="K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3430.06</v>
      </c>
      <c r="L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3536.04</v>
      </c>
      <c r="M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3509.89</v>
      </c>
      <c r="N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3537.02</v>
      </c>
      <c r="O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3545.12</v>
      </c>
      <c r="P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3527.67</v>
      </c>
      <c r="Q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3537.02</v>
      </c>
      <c r="R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3535.3799999999997</v>
      </c>
      <c r="S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3500.25</v>
      </c>
      <c r="T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3506.99</v>
      </c>
      <c r="U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3615.91</v>
      </c>
      <c r="V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3773.3199999999997</v>
      </c>
      <c r="W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3690.39</v>
      </c>
      <c r="X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3595.9799999999996</v>
      </c>
      <c r="Y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3391.0299999999997</v>
      </c>
    </row>
    <row r="357" spans="1:25" x14ac:dyDescent="0.2">
      <c r="A357" s="83">
        <f t="shared" si="9"/>
        <v>42233</v>
      </c>
      <c r="B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3503.72</v>
      </c>
      <c r="C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3402.67</v>
      </c>
      <c r="D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3382.62</v>
      </c>
      <c r="E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3371.0499999999997</v>
      </c>
      <c r="F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3346.85</v>
      </c>
      <c r="G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3351.7</v>
      </c>
      <c r="H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3381.45</v>
      </c>
      <c r="I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3464.56</v>
      </c>
      <c r="J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3423.67</v>
      </c>
      <c r="K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3609.24</v>
      </c>
      <c r="L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3711.7599999999998</v>
      </c>
      <c r="M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3735.5999999999995</v>
      </c>
      <c r="N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3695.1499999999996</v>
      </c>
      <c r="O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3714.8599999999997</v>
      </c>
      <c r="P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3722.8499999999995</v>
      </c>
      <c r="Q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3704.08</v>
      </c>
      <c r="R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3655.8499999999995</v>
      </c>
      <c r="S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3652.1299999999997</v>
      </c>
      <c r="T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3602.74</v>
      </c>
      <c r="U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3695.68</v>
      </c>
      <c r="V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3813.0599999999995</v>
      </c>
      <c r="W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3762.5499999999997</v>
      </c>
      <c r="X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3615.0299999999997</v>
      </c>
      <c r="Y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3694.95</v>
      </c>
    </row>
    <row r="358" spans="1:25" x14ac:dyDescent="0.2">
      <c r="A358" s="83">
        <f t="shared" si="9"/>
        <v>42234</v>
      </c>
      <c r="B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3466.3799999999997</v>
      </c>
      <c r="C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3397.8199999999997</v>
      </c>
      <c r="D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3381.43</v>
      </c>
      <c r="E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3375.62</v>
      </c>
      <c r="F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3347.18</v>
      </c>
      <c r="G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3350.71</v>
      </c>
      <c r="H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3374.81</v>
      </c>
      <c r="I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3480.0099999999998</v>
      </c>
      <c r="J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3428.48</v>
      </c>
      <c r="K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3601.18</v>
      </c>
      <c r="L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3690.0999999999995</v>
      </c>
      <c r="M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3697.25</v>
      </c>
      <c r="N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3666.4199999999996</v>
      </c>
      <c r="O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3684.91</v>
      </c>
      <c r="P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3694.5599999999995</v>
      </c>
      <c r="Q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3681.2599999999998</v>
      </c>
      <c r="R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3635.4199999999996</v>
      </c>
      <c r="S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3634.5299999999997</v>
      </c>
      <c r="T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3605.37</v>
      </c>
      <c r="U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3678.5299999999997</v>
      </c>
      <c r="V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3776.95</v>
      </c>
      <c r="W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3740.68</v>
      </c>
      <c r="X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3617.5499999999997</v>
      </c>
      <c r="Y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3675.7599999999998</v>
      </c>
    </row>
    <row r="359" spans="1:25" x14ac:dyDescent="0.2">
      <c r="A359" s="83">
        <f t="shared" si="9"/>
        <v>42235</v>
      </c>
      <c r="B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3454.73</v>
      </c>
      <c r="C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3395.7599999999998</v>
      </c>
      <c r="D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3354.08</v>
      </c>
      <c r="E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3339.1499999999996</v>
      </c>
      <c r="F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3308.1099999999997</v>
      </c>
      <c r="G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3332.47</v>
      </c>
      <c r="H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3373.21</v>
      </c>
      <c r="I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3473.34</v>
      </c>
      <c r="J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3415.8999999999996</v>
      </c>
      <c r="K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3600.1899999999996</v>
      </c>
      <c r="L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3654.43</v>
      </c>
      <c r="M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3666.1499999999996</v>
      </c>
      <c r="N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3667.47</v>
      </c>
      <c r="O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3685.91</v>
      </c>
      <c r="P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3696.45</v>
      </c>
      <c r="Q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3695.97</v>
      </c>
      <c r="R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3635.8199999999997</v>
      </c>
      <c r="S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3637.2699999999995</v>
      </c>
      <c r="T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3602.0499999999997</v>
      </c>
      <c r="U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3679.6699999999996</v>
      </c>
      <c r="V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3781.4399999999996</v>
      </c>
      <c r="W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3745.4199999999996</v>
      </c>
      <c r="X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3610.5099999999998</v>
      </c>
      <c r="Y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3676.42</v>
      </c>
    </row>
    <row r="360" spans="1:25" x14ac:dyDescent="0.2">
      <c r="A360" s="83">
        <f t="shared" si="9"/>
        <v>42236</v>
      </c>
      <c r="B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3468.74</v>
      </c>
      <c r="C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3414.3599999999997</v>
      </c>
      <c r="D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3381.87</v>
      </c>
      <c r="E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3357.45</v>
      </c>
      <c r="F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3340.3399999999997</v>
      </c>
      <c r="G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3348.6299999999997</v>
      </c>
      <c r="H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3384.21</v>
      </c>
      <c r="I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3476.75</v>
      </c>
      <c r="J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3499.0099999999998</v>
      </c>
      <c r="K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3640.4399999999996</v>
      </c>
      <c r="L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3675.9799999999996</v>
      </c>
      <c r="M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3692.0499999999997</v>
      </c>
      <c r="N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3677.7599999999998</v>
      </c>
      <c r="O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3669.72</v>
      </c>
      <c r="P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3673.75</v>
      </c>
      <c r="Q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3663.0099999999998</v>
      </c>
      <c r="R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3646.9399999999996</v>
      </c>
      <c r="S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3644.1</v>
      </c>
      <c r="T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3668.3099999999995</v>
      </c>
      <c r="U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3731.1399999999994</v>
      </c>
      <c r="V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3798.5699999999997</v>
      </c>
      <c r="W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3753.18</v>
      </c>
      <c r="X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3611.22</v>
      </c>
      <c r="Y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3785.87</v>
      </c>
    </row>
    <row r="361" spans="1:25" x14ac:dyDescent="0.2">
      <c r="A361" s="83">
        <f t="shared" si="9"/>
        <v>42237</v>
      </c>
      <c r="B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3462.23</v>
      </c>
      <c r="C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3405.19</v>
      </c>
      <c r="D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3378.2799999999997</v>
      </c>
      <c r="E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3361.2599999999998</v>
      </c>
      <c r="F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3343.8199999999997</v>
      </c>
      <c r="G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3349.7999999999997</v>
      </c>
      <c r="H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3383.02</v>
      </c>
      <c r="I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3478.42</v>
      </c>
      <c r="J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3460.18</v>
      </c>
      <c r="K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3645.3099999999995</v>
      </c>
      <c r="L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3690.83</v>
      </c>
      <c r="M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3705.99</v>
      </c>
      <c r="N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3706.8999999999996</v>
      </c>
      <c r="O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3710.8799999999997</v>
      </c>
      <c r="P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3685.18</v>
      </c>
      <c r="Q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3682.0599999999995</v>
      </c>
      <c r="R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3638.1899999999996</v>
      </c>
      <c r="S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3618.54</v>
      </c>
      <c r="T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3598.5099999999998</v>
      </c>
      <c r="U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3723.5</v>
      </c>
      <c r="V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3779.6299999999997</v>
      </c>
      <c r="W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3757.8599999999997</v>
      </c>
      <c r="X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3574.96</v>
      </c>
      <c r="Y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3667.7699999999995</v>
      </c>
    </row>
    <row r="362" spans="1:25" x14ac:dyDescent="0.2">
      <c r="A362" s="83">
        <f t="shared" si="9"/>
        <v>42238</v>
      </c>
      <c r="B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3576.92</v>
      </c>
      <c r="C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3484.74</v>
      </c>
      <c r="D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3442.17</v>
      </c>
      <c r="E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3437.7799999999997</v>
      </c>
      <c r="F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3392.52</v>
      </c>
      <c r="G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3372.29</v>
      </c>
      <c r="H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3397.77</v>
      </c>
      <c r="I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3466.48</v>
      </c>
      <c r="J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3739.0899999999997</v>
      </c>
      <c r="K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3614.3499999999995</v>
      </c>
      <c r="L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3662.97</v>
      </c>
      <c r="M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3681.49</v>
      </c>
      <c r="N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3689.8199999999997</v>
      </c>
      <c r="O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3692.58</v>
      </c>
      <c r="P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3698.3999999999996</v>
      </c>
      <c r="Q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3684.93</v>
      </c>
      <c r="R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3497.5099999999998</v>
      </c>
      <c r="S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3672</v>
      </c>
      <c r="T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3681.3899999999994</v>
      </c>
      <c r="U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3802.1</v>
      </c>
      <c r="V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3811.97</v>
      </c>
      <c r="W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3834.16</v>
      </c>
      <c r="X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3662.2599999999998</v>
      </c>
      <c r="Y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3520.96</v>
      </c>
    </row>
    <row r="363" spans="1:25" x14ac:dyDescent="0.2">
      <c r="A363" s="83">
        <f t="shared" si="9"/>
        <v>42239</v>
      </c>
      <c r="B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3549.46</v>
      </c>
      <c r="C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3443.75</v>
      </c>
      <c r="D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3392.59</v>
      </c>
      <c r="E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3376.6499999999996</v>
      </c>
      <c r="F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3353.8599999999997</v>
      </c>
      <c r="G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3324.64</v>
      </c>
      <c r="H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3344.72</v>
      </c>
      <c r="I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3394.16</v>
      </c>
      <c r="J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3544.47</v>
      </c>
      <c r="K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3504.5699999999997</v>
      </c>
      <c r="L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3543.64</v>
      </c>
      <c r="M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3565.24</v>
      </c>
      <c r="N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3577.1</v>
      </c>
      <c r="O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3581.12</v>
      </c>
      <c r="P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3580.91</v>
      </c>
      <c r="Q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3552.7699999999995</v>
      </c>
      <c r="R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3408.94</v>
      </c>
      <c r="S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3541.1499999999996</v>
      </c>
      <c r="T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3568.35</v>
      </c>
      <c r="U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3668.35</v>
      </c>
      <c r="V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3714.2599999999998</v>
      </c>
      <c r="W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3677.0099999999998</v>
      </c>
      <c r="X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3567.08</v>
      </c>
      <c r="Y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3418.98</v>
      </c>
    </row>
    <row r="364" spans="1:25" x14ac:dyDescent="0.2">
      <c r="A364" s="83">
        <f t="shared" si="9"/>
        <v>42240</v>
      </c>
      <c r="B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3450.3399999999997</v>
      </c>
      <c r="C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3406.46</v>
      </c>
      <c r="D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3353.89</v>
      </c>
      <c r="E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3346.99</v>
      </c>
      <c r="F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3342.46</v>
      </c>
      <c r="G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3335.23</v>
      </c>
      <c r="H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3368.39</v>
      </c>
      <c r="I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3452.17</v>
      </c>
      <c r="J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3455</v>
      </c>
      <c r="K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3575.8199999999997</v>
      </c>
      <c r="L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3594.49</v>
      </c>
      <c r="M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3598.7699999999995</v>
      </c>
      <c r="N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3556</v>
      </c>
      <c r="O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3562.29</v>
      </c>
      <c r="P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3545.0099999999998</v>
      </c>
      <c r="Q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3528.49</v>
      </c>
      <c r="R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3501.29</v>
      </c>
      <c r="S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3498.0699999999997</v>
      </c>
      <c r="T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3528.71</v>
      </c>
      <c r="U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3650.8999999999996</v>
      </c>
      <c r="V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3698.72</v>
      </c>
      <c r="W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3653.3799999999997</v>
      </c>
      <c r="X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3529.44</v>
      </c>
      <c r="Y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3635.37</v>
      </c>
    </row>
    <row r="365" spans="1:25" x14ac:dyDescent="0.2">
      <c r="A365" s="83">
        <f t="shared" si="9"/>
        <v>42241</v>
      </c>
      <c r="B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3447.5499999999997</v>
      </c>
      <c r="C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3385.69</v>
      </c>
      <c r="D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3361.37</v>
      </c>
      <c r="E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3350.3999999999996</v>
      </c>
      <c r="F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3343.8599999999997</v>
      </c>
      <c r="G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3337.83</v>
      </c>
      <c r="H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3372.22</v>
      </c>
      <c r="I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3475.79</v>
      </c>
      <c r="J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3428.6</v>
      </c>
      <c r="K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3523.87</v>
      </c>
      <c r="L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3572.96</v>
      </c>
      <c r="M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3573.4199999999996</v>
      </c>
      <c r="N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3520.12</v>
      </c>
      <c r="O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3519.18</v>
      </c>
      <c r="P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3502.2799999999997</v>
      </c>
      <c r="Q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3502.44</v>
      </c>
      <c r="R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3499.8999999999996</v>
      </c>
      <c r="S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3497.0699999999997</v>
      </c>
      <c r="T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3526.98</v>
      </c>
      <c r="U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3650.0099999999998</v>
      </c>
      <c r="V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3701.3499999999995</v>
      </c>
      <c r="W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3662.71</v>
      </c>
      <c r="X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3502</v>
      </c>
      <c r="Y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3716.62</v>
      </c>
    </row>
    <row r="366" spans="1:25" x14ac:dyDescent="0.2">
      <c r="A366" s="83">
        <f t="shared" si="9"/>
        <v>42242</v>
      </c>
      <c r="B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3402.52</v>
      </c>
      <c r="C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3336.16</v>
      </c>
      <c r="D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3303.3199999999997</v>
      </c>
      <c r="E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3302.4799999999996</v>
      </c>
      <c r="F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3239.7799999999997</v>
      </c>
      <c r="G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3306.3999999999996</v>
      </c>
      <c r="H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3336.3399999999997</v>
      </c>
      <c r="I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3400.37</v>
      </c>
      <c r="J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3329.87</v>
      </c>
      <c r="K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3433.23</v>
      </c>
      <c r="L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3490.15</v>
      </c>
      <c r="M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3517.6</v>
      </c>
      <c r="N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3471.8599999999997</v>
      </c>
      <c r="O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3457.88</v>
      </c>
      <c r="P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3453.64</v>
      </c>
      <c r="Q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3443.72</v>
      </c>
      <c r="R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3446.98</v>
      </c>
      <c r="S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3446.2299999999996</v>
      </c>
      <c r="T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3457.66</v>
      </c>
      <c r="U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3590.72</v>
      </c>
      <c r="V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3611.5099999999998</v>
      </c>
      <c r="W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3560.0299999999997</v>
      </c>
      <c r="X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3439.77</v>
      </c>
      <c r="Y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3532.06</v>
      </c>
    </row>
    <row r="367" spans="1:25" x14ac:dyDescent="0.2">
      <c r="A367" s="83">
        <f t="shared" si="9"/>
        <v>42243</v>
      </c>
      <c r="B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3421.23</v>
      </c>
      <c r="C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3372.93</v>
      </c>
      <c r="D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3340.25</v>
      </c>
      <c r="E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3334.08</v>
      </c>
      <c r="F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3336.08</v>
      </c>
      <c r="G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3335.68</v>
      </c>
      <c r="H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3364.89</v>
      </c>
      <c r="I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3427.9799999999996</v>
      </c>
      <c r="J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3380.12</v>
      </c>
      <c r="K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3502.75</v>
      </c>
      <c r="L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3532.18</v>
      </c>
      <c r="M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3582.54</v>
      </c>
      <c r="N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3547.79</v>
      </c>
      <c r="O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3561.2599999999998</v>
      </c>
      <c r="P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3545.8499999999995</v>
      </c>
      <c r="Q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3545.6299999999997</v>
      </c>
      <c r="R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3511.98</v>
      </c>
      <c r="S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3543.68</v>
      </c>
      <c r="T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3607.2699999999995</v>
      </c>
      <c r="U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3699.0199999999995</v>
      </c>
      <c r="V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3689.6399999999994</v>
      </c>
      <c r="W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3650.45</v>
      </c>
      <c r="X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3499.52</v>
      </c>
      <c r="Y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3562.18</v>
      </c>
    </row>
    <row r="368" spans="1:25" x14ac:dyDescent="0.2">
      <c r="A368" s="83">
        <f t="shared" si="9"/>
        <v>42244</v>
      </c>
      <c r="B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3402.63</v>
      </c>
      <c r="C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3352.66</v>
      </c>
      <c r="D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3327.84</v>
      </c>
      <c r="E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3323.1499999999996</v>
      </c>
      <c r="F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3322.2</v>
      </c>
      <c r="G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3325.8599999999997</v>
      </c>
      <c r="H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3367.0099999999998</v>
      </c>
      <c r="I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3459.3199999999997</v>
      </c>
      <c r="J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3389.85</v>
      </c>
      <c r="K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3526.72</v>
      </c>
      <c r="L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3599.5899999999997</v>
      </c>
      <c r="M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3619.96</v>
      </c>
      <c r="N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3593.2</v>
      </c>
      <c r="O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3579.99</v>
      </c>
      <c r="P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3548.85</v>
      </c>
      <c r="Q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3517.17</v>
      </c>
      <c r="R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3509.72</v>
      </c>
      <c r="S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3505.27</v>
      </c>
      <c r="T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3524.64</v>
      </c>
      <c r="U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3681.8099999999995</v>
      </c>
      <c r="V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3685.7999999999997</v>
      </c>
      <c r="W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3641.22</v>
      </c>
      <c r="X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3489.56</v>
      </c>
      <c r="Y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3529.54</v>
      </c>
    </row>
    <row r="369" spans="1:27" x14ac:dyDescent="0.2">
      <c r="A369" s="83">
        <f t="shared" si="9"/>
        <v>42245</v>
      </c>
      <c r="B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3446.33</v>
      </c>
      <c r="C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3398.5499999999997</v>
      </c>
      <c r="D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3367.5099999999998</v>
      </c>
      <c r="E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3359.0899999999997</v>
      </c>
      <c r="F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3351.8799999999997</v>
      </c>
      <c r="G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3327.49</v>
      </c>
      <c r="H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3352.54</v>
      </c>
      <c r="I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3387.66</v>
      </c>
      <c r="J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3510.45</v>
      </c>
      <c r="K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3403.62</v>
      </c>
      <c r="L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3449.72</v>
      </c>
      <c r="M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3454.81</v>
      </c>
      <c r="N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3428.58</v>
      </c>
      <c r="O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3418.25</v>
      </c>
      <c r="P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3412.0099999999998</v>
      </c>
      <c r="Q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3410.2</v>
      </c>
      <c r="R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3442.97</v>
      </c>
      <c r="S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3440.17</v>
      </c>
      <c r="T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3444.7</v>
      </c>
      <c r="U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3625.2299999999996</v>
      </c>
      <c r="V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3668.1899999999996</v>
      </c>
      <c r="W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3660.6499999999996</v>
      </c>
      <c r="X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3535.41</v>
      </c>
      <c r="Y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3380.3999999999996</v>
      </c>
    </row>
    <row r="370" spans="1:27" x14ac:dyDescent="0.2">
      <c r="A370" s="83">
        <f t="shared" si="9"/>
        <v>42246</v>
      </c>
      <c r="B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3461.66</v>
      </c>
      <c r="C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3393.08</v>
      </c>
      <c r="D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3359.91</v>
      </c>
      <c r="E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3348.2799999999997</v>
      </c>
      <c r="F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3345.14</v>
      </c>
      <c r="G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3316.7</v>
      </c>
      <c r="H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3327.68</v>
      </c>
      <c r="I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3338.12</v>
      </c>
      <c r="J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3413.55</v>
      </c>
      <c r="K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3336.48</v>
      </c>
      <c r="L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3391.0499999999997</v>
      </c>
      <c r="M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3424.6</v>
      </c>
      <c r="N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3412.17</v>
      </c>
      <c r="O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3402.3399999999997</v>
      </c>
      <c r="P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3399.31</v>
      </c>
      <c r="Q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3373.16</v>
      </c>
      <c r="R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3357.87</v>
      </c>
      <c r="S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3354.89</v>
      </c>
      <c r="T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3426.17</v>
      </c>
      <c r="U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3598.95</v>
      </c>
      <c r="V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3643.45</v>
      </c>
      <c r="W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3593.87</v>
      </c>
      <c r="X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3497.1499999999996</v>
      </c>
      <c r="Y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3367.44</v>
      </c>
    </row>
    <row r="371" spans="1:27" x14ac:dyDescent="0.2">
      <c r="A371" s="83">
        <f t="shared" si="9"/>
        <v>42247</v>
      </c>
      <c r="B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3439.94</v>
      </c>
      <c r="C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3383.6099999999997</v>
      </c>
      <c r="D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3360.46</v>
      </c>
      <c r="E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3343.5299999999997</v>
      </c>
      <c r="F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3344.52</v>
      </c>
      <c r="G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3338.0899999999997</v>
      </c>
      <c r="H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3358.0299999999997</v>
      </c>
      <c r="I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3437.68</v>
      </c>
      <c r="J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3384.21</v>
      </c>
      <c r="K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3498.04</v>
      </c>
      <c r="L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3525.5299999999997</v>
      </c>
      <c r="M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3517.93</v>
      </c>
      <c r="N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3496.27</v>
      </c>
      <c r="O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3488.58</v>
      </c>
      <c r="P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3462.8399999999997</v>
      </c>
      <c r="Q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3469.7999999999997</v>
      </c>
      <c r="R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3441.58</v>
      </c>
      <c r="S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3416.2799999999997</v>
      </c>
      <c r="T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3440.75</v>
      </c>
      <c r="U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3615.7299999999996</v>
      </c>
      <c r="V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3664.74</v>
      </c>
      <c r="W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3584.9199999999996</v>
      </c>
      <c r="X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3477.74</v>
      </c>
      <c r="Y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3524.1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158</v>
      </c>
      <c r="B373" s="82"/>
      <c r="C373" s="82"/>
      <c r="D373" s="82"/>
    </row>
    <row r="374" spans="1:27" ht="12.75" x14ac:dyDescent="0.2">
      <c r="A374" s="171" t="s">
        <v>49</v>
      </c>
      <c r="B374" s="182" t="s">
        <v>128</v>
      </c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4"/>
    </row>
    <row r="375" spans="1:27" ht="12.75" x14ac:dyDescent="0.2">
      <c r="A375" s="172"/>
      <c r="B375" s="185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7"/>
    </row>
    <row r="376" spans="1:27" ht="12.75" customHeight="1" x14ac:dyDescent="0.2">
      <c r="A376" s="172"/>
      <c r="B376" s="174" t="s">
        <v>129</v>
      </c>
      <c r="C376" s="165" t="s">
        <v>130</v>
      </c>
      <c r="D376" s="165" t="s">
        <v>131</v>
      </c>
      <c r="E376" s="165" t="s">
        <v>132</v>
      </c>
      <c r="F376" s="165" t="s">
        <v>133</v>
      </c>
      <c r="G376" s="165" t="s">
        <v>134</v>
      </c>
      <c r="H376" s="165" t="s">
        <v>135</v>
      </c>
      <c r="I376" s="165" t="s">
        <v>136</v>
      </c>
      <c r="J376" s="165" t="s">
        <v>137</v>
      </c>
      <c r="K376" s="165" t="s">
        <v>138</v>
      </c>
      <c r="L376" s="165" t="s">
        <v>139</v>
      </c>
      <c r="M376" s="165" t="s">
        <v>140</v>
      </c>
      <c r="N376" s="176" t="s">
        <v>141</v>
      </c>
      <c r="O376" s="165" t="s">
        <v>142</v>
      </c>
      <c r="P376" s="165" t="s">
        <v>143</v>
      </c>
      <c r="Q376" s="165" t="s">
        <v>144</v>
      </c>
      <c r="R376" s="165" t="s">
        <v>145</v>
      </c>
      <c r="S376" s="165" t="s">
        <v>146</v>
      </c>
      <c r="T376" s="165" t="s">
        <v>147</v>
      </c>
      <c r="U376" s="165" t="s">
        <v>148</v>
      </c>
      <c r="V376" s="165" t="s">
        <v>149</v>
      </c>
      <c r="W376" s="165" t="s">
        <v>150</v>
      </c>
      <c r="X376" s="165" t="s">
        <v>151</v>
      </c>
      <c r="Y376" s="165" t="s">
        <v>152</v>
      </c>
    </row>
    <row r="377" spans="1:27" ht="11.25" customHeight="1" x14ac:dyDescent="0.2">
      <c r="A377" s="173"/>
      <c r="B377" s="175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77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</row>
    <row r="378" spans="1:27" ht="15.75" customHeight="1" x14ac:dyDescent="0.2">
      <c r="A378" s="83">
        <f>A341</f>
        <v>42217</v>
      </c>
      <c r="B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3548.35</v>
      </c>
      <c r="C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3407.3599999999997</v>
      </c>
      <c r="D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3314.5</v>
      </c>
      <c r="E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3296.4799999999996</v>
      </c>
      <c r="F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3286.85</v>
      </c>
      <c r="G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3284.96</v>
      </c>
      <c r="H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3279.5499999999997</v>
      </c>
      <c r="I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3327.66</v>
      </c>
      <c r="J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3438.38</v>
      </c>
      <c r="K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3452.0899999999997</v>
      </c>
      <c r="L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3530.6899999999996</v>
      </c>
      <c r="M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3607.0899999999997</v>
      </c>
      <c r="N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3558.1099999999997</v>
      </c>
      <c r="O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3554.3399999999997</v>
      </c>
      <c r="P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3552.37</v>
      </c>
      <c r="Q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3592.3199999999997</v>
      </c>
      <c r="R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3528.12</v>
      </c>
      <c r="S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3553.38</v>
      </c>
      <c r="T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3528.2</v>
      </c>
      <c r="U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3584.71</v>
      </c>
      <c r="V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3621.5499999999997</v>
      </c>
      <c r="W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3670.37</v>
      </c>
      <c r="X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3598.7799999999997</v>
      </c>
      <c r="Y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3416.1</v>
      </c>
      <c r="AA378" s="84"/>
    </row>
    <row r="379" spans="1:27" x14ac:dyDescent="0.2">
      <c r="A379" s="83">
        <f>A378+1</f>
        <v>42218</v>
      </c>
      <c r="B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3465.68</v>
      </c>
      <c r="C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3331.31</v>
      </c>
      <c r="D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3303.79</v>
      </c>
      <c r="E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3292.5</v>
      </c>
      <c r="F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3269.48</v>
      </c>
      <c r="G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3253.7999999999997</v>
      </c>
      <c r="H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3278.8599999999997</v>
      </c>
      <c r="I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3307.21</v>
      </c>
      <c r="J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3404.42</v>
      </c>
      <c r="K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3380.5699999999997</v>
      </c>
      <c r="L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3487.16</v>
      </c>
      <c r="M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3501.24</v>
      </c>
      <c r="N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3513.46</v>
      </c>
      <c r="O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3497.25</v>
      </c>
      <c r="P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3499.47</v>
      </c>
      <c r="Q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3498.8599999999997</v>
      </c>
      <c r="R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3498.1</v>
      </c>
      <c r="S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3465.99</v>
      </c>
      <c r="T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3465.64</v>
      </c>
      <c r="U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3463.2</v>
      </c>
      <c r="V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3605.16</v>
      </c>
      <c r="W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3638.21</v>
      </c>
      <c r="X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3542.35</v>
      </c>
      <c r="Y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3420.3999999999996</v>
      </c>
    </row>
    <row r="380" spans="1:27" x14ac:dyDescent="0.2">
      <c r="A380" s="83">
        <f t="shared" ref="A380:A408" si="10">A379+1</f>
        <v>42219</v>
      </c>
      <c r="B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3396.0499999999997</v>
      </c>
      <c r="C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3315.0099999999998</v>
      </c>
      <c r="D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3285.91</v>
      </c>
      <c r="E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3270.5</v>
      </c>
      <c r="F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3257.21</v>
      </c>
      <c r="G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3258.65</v>
      </c>
      <c r="H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3274.95</v>
      </c>
      <c r="I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3404.99</v>
      </c>
      <c r="J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3346.04</v>
      </c>
      <c r="K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3497.59</v>
      </c>
      <c r="L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3615.47</v>
      </c>
      <c r="M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3634.8399999999997</v>
      </c>
      <c r="N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3614.62</v>
      </c>
      <c r="O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3604.91</v>
      </c>
      <c r="P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3602.1299999999997</v>
      </c>
      <c r="Q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3609.49</v>
      </c>
      <c r="R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3606.17</v>
      </c>
      <c r="S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3556.9199999999996</v>
      </c>
      <c r="T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3528.18</v>
      </c>
      <c r="U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3530.1499999999996</v>
      </c>
      <c r="V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3611.0899999999997</v>
      </c>
      <c r="W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3658.22</v>
      </c>
      <c r="X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3570.66</v>
      </c>
      <c r="Y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3661.0499999999997</v>
      </c>
    </row>
    <row r="381" spans="1:27" x14ac:dyDescent="0.2">
      <c r="A381" s="83">
        <f t="shared" si="10"/>
        <v>42220</v>
      </c>
      <c r="B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3391.99</v>
      </c>
      <c r="C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3266.2799999999997</v>
      </c>
      <c r="D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3239.5699999999997</v>
      </c>
      <c r="E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3230.71</v>
      </c>
      <c r="F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3225.3199999999997</v>
      </c>
      <c r="G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3227.2599999999998</v>
      </c>
      <c r="H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3231.94</v>
      </c>
      <c r="I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3338.79</v>
      </c>
      <c r="J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3323.71</v>
      </c>
      <c r="K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3503.96</v>
      </c>
      <c r="L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3573.7599999999998</v>
      </c>
      <c r="M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3616.9599999999996</v>
      </c>
      <c r="N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3578.7999999999997</v>
      </c>
      <c r="O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3573</v>
      </c>
      <c r="P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3575.5699999999997</v>
      </c>
      <c r="Q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3576.5899999999997</v>
      </c>
      <c r="R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3538.35</v>
      </c>
      <c r="S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3521.1099999999997</v>
      </c>
      <c r="T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3504.34</v>
      </c>
      <c r="U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3532.35</v>
      </c>
      <c r="V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3580.8399999999997</v>
      </c>
      <c r="W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3597.47</v>
      </c>
      <c r="X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3520.69</v>
      </c>
      <c r="Y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3645.3499999999995</v>
      </c>
    </row>
    <row r="382" spans="1:27" x14ac:dyDescent="0.2">
      <c r="A382" s="83">
        <f t="shared" si="10"/>
        <v>42221</v>
      </c>
      <c r="B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3566.43</v>
      </c>
      <c r="C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3363.24</v>
      </c>
      <c r="D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3309.38</v>
      </c>
      <c r="E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3289.68</v>
      </c>
      <c r="F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3264.67</v>
      </c>
      <c r="G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3261.46</v>
      </c>
      <c r="H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3302.02</v>
      </c>
      <c r="I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3384.5899999999997</v>
      </c>
      <c r="J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3381.1299999999997</v>
      </c>
      <c r="K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3558.24</v>
      </c>
      <c r="L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3639.96</v>
      </c>
      <c r="M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3720.37</v>
      </c>
      <c r="N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3721.67</v>
      </c>
      <c r="O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3721.5199999999995</v>
      </c>
      <c r="P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3744.38</v>
      </c>
      <c r="Q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3735.5899999999997</v>
      </c>
      <c r="R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3678.93</v>
      </c>
      <c r="S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3618.7599999999998</v>
      </c>
      <c r="T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3598.91</v>
      </c>
      <c r="U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3619.0199999999995</v>
      </c>
      <c r="V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3701.0699999999997</v>
      </c>
      <c r="W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3713.9799999999996</v>
      </c>
      <c r="X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3621.58</v>
      </c>
      <c r="Y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3731.0999999999995</v>
      </c>
    </row>
    <row r="383" spans="1:27" x14ac:dyDescent="0.2">
      <c r="A383" s="83">
        <f t="shared" si="10"/>
        <v>42222</v>
      </c>
      <c r="B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3602.3999999999996</v>
      </c>
      <c r="C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3340.34</v>
      </c>
      <c r="D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3323.06</v>
      </c>
      <c r="E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3319.7299999999996</v>
      </c>
      <c r="F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3293.22</v>
      </c>
      <c r="G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3279.7</v>
      </c>
      <c r="H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3326.88</v>
      </c>
      <c r="I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3434.25</v>
      </c>
      <c r="J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3369.85</v>
      </c>
      <c r="K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3558.8399999999997</v>
      </c>
      <c r="L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3643.87</v>
      </c>
      <c r="M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3666.3399999999997</v>
      </c>
      <c r="N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3643.93</v>
      </c>
      <c r="O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3664.21</v>
      </c>
      <c r="P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3679.41</v>
      </c>
      <c r="Q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3713.72</v>
      </c>
      <c r="R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3630.7699999999995</v>
      </c>
      <c r="S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3591.0099999999998</v>
      </c>
      <c r="T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3555.0899999999997</v>
      </c>
      <c r="U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3586.96</v>
      </c>
      <c r="V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3678.1499999999996</v>
      </c>
      <c r="W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3614.3599999999997</v>
      </c>
      <c r="X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3515.23</v>
      </c>
      <c r="Y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3669.43</v>
      </c>
    </row>
    <row r="384" spans="1:27" x14ac:dyDescent="0.2">
      <c r="A384" s="83">
        <f t="shared" si="10"/>
        <v>42223</v>
      </c>
      <c r="B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3512.97</v>
      </c>
      <c r="C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3346.8599999999997</v>
      </c>
      <c r="D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3326.1</v>
      </c>
      <c r="E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3313.43</v>
      </c>
      <c r="F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3306.0299999999997</v>
      </c>
      <c r="G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3293.7599999999998</v>
      </c>
      <c r="H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3317.89</v>
      </c>
      <c r="I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3419.92</v>
      </c>
      <c r="J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3362.46</v>
      </c>
      <c r="K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3574.0299999999997</v>
      </c>
      <c r="L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3645.5499999999997</v>
      </c>
      <c r="M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3664.92</v>
      </c>
      <c r="N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3640.0199999999995</v>
      </c>
      <c r="O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3699</v>
      </c>
      <c r="P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3698.67</v>
      </c>
      <c r="Q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3696.0999999999995</v>
      </c>
      <c r="R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3644.47</v>
      </c>
      <c r="S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3565.37</v>
      </c>
      <c r="T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3585.3599999999997</v>
      </c>
      <c r="U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3627.58</v>
      </c>
      <c r="V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3673.89</v>
      </c>
      <c r="W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3612.6299999999997</v>
      </c>
      <c r="X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3495.63</v>
      </c>
      <c r="Y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3643.66</v>
      </c>
    </row>
    <row r="385" spans="1:25" x14ac:dyDescent="0.2">
      <c r="A385" s="83">
        <f t="shared" si="10"/>
        <v>42224</v>
      </c>
      <c r="B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3459.96</v>
      </c>
      <c r="C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3346.8599999999997</v>
      </c>
      <c r="D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3316.58</v>
      </c>
      <c r="E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3307.23</v>
      </c>
      <c r="F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3292.67</v>
      </c>
      <c r="G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3265.13</v>
      </c>
      <c r="H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3306.2999999999997</v>
      </c>
      <c r="I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3418.85</v>
      </c>
      <c r="J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3625.6899999999996</v>
      </c>
      <c r="K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3541.66</v>
      </c>
      <c r="L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3595.49</v>
      </c>
      <c r="M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3615.0899999999997</v>
      </c>
      <c r="N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3615.21</v>
      </c>
      <c r="O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3608.25</v>
      </c>
      <c r="P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3589.1099999999997</v>
      </c>
      <c r="Q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3590.13</v>
      </c>
      <c r="R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3584.16</v>
      </c>
      <c r="S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3539.2599999999998</v>
      </c>
      <c r="T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3525.1099999999997</v>
      </c>
      <c r="U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3628.7</v>
      </c>
      <c r="V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3698.89</v>
      </c>
      <c r="W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3670.92</v>
      </c>
      <c r="X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3574.8599999999997</v>
      </c>
      <c r="Y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3395.34</v>
      </c>
    </row>
    <row r="386" spans="1:25" x14ac:dyDescent="0.2">
      <c r="A386" s="83">
        <f t="shared" si="10"/>
        <v>42225</v>
      </c>
      <c r="B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3486.43</v>
      </c>
      <c r="C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3368.3</v>
      </c>
      <c r="D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3321.72</v>
      </c>
      <c r="E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3319.89</v>
      </c>
      <c r="F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3301.31</v>
      </c>
      <c r="G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3282.12</v>
      </c>
      <c r="H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3314.91</v>
      </c>
      <c r="I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3363.54</v>
      </c>
      <c r="J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3515.37</v>
      </c>
      <c r="K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3403.89</v>
      </c>
      <c r="L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3491.92</v>
      </c>
      <c r="M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3528.92</v>
      </c>
      <c r="N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3503.93</v>
      </c>
      <c r="O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3505.64</v>
      </c>
      <c r="P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3512.58</v>
      </c>
      <c r="Q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3515.18</v>
      </c>
      <c r="R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3528.45</v>
      </c>
      <c r="S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3509.35</v>
      </c>
      <c r="T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3483.35</v>
      </c>
      <c r="U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3603.5699999999997</v>
      </c>
      <c r="V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3650.1499999999996</v>
      </c>
      <c r="W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3651.2699999999995</v>
      </c>
      <c r="X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3526.3599999999997</v>
      </c>
      <c r="Y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3359.91</v>
      </c>
    </row>
    <row r="387" spans="1:25" x14ac:dyDescent="0.2">
      <c r="A387" s="83">
        <f t="shared" si="10"/>
        <v>42226</v>
      </c>
      <c r="B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3447.63</v>
      </c>
      <c r="C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3344.6499999999996</v>
      </c>
      <c r="D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3321.74</v>
      </c>
      <c r="E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3304.73</v>
      </c>
      <c r="F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3272.5499999999997</v>
      </c>
      <c r="G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3267.43</v>
      </c>
      <c r="H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3317.7799999999997</v>
      </c>
      <c r="I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3428.83</v>
      </c>
      <c r="J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3350.5699999999997</v>
      </c>
      <c r="K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3561.9399999999996</v>
      </c>
      <c r="L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3637.4399999999996</v>
      </c>
      <c r="M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3669.3899999999994</v>
      </c>
      <c r="N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3633.0999999999995</v>
      </c>
      <c r="O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3780.24</v>
      </c>
      <c r="P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3804.45</v>
      </c>
      <c r="Q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3892.22</v>
      </c>
      <c r="R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3721.8099999999995</v>
      </c>
      <c r="S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3614.91</v>
      </c>
      <c r="T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3515.0299999999997</v>
      </c>
      <c r="U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3601.71</v>
      </c>
      <c r="V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3657.5499999999997</v>
      </c>
      <c r="W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3570.4799999999996</v>
      </c>
      <c r="X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3420.48</v>
      </c>
      <c r="Y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3603.22</v>
      </c>
    </row>
    <row r="388" spans="1:25" x14ac:dyDescent="0.2">
      <c r="A388" s="83">
        <f t="shared" si="10"/>
        <v>42227</v>
      </c>
      <c r="B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3606.93</v>
      </c>
      <c r="C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3365.75</v>
      </c>
      <c r="D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3327.85</v>
      </c>
      <c r="E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3304.8599999999997</v>
      </c>
      <c r="F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3279.5299999999997</v>
      </c>
      <c r="G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3268.9399999999996</v>
      </c>
      <c r="H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3314.02</v>
      </c>
      <c r="I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3414.1099999999997</v>
      </c>
      <c r="J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3349.96</v>
      </c>
      <c r="K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3647.0499999999997</v>
      </c>
      <c r="L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3752.16</v>
      </c>
      <c r="M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3771.39</v>
      </c>
      <c r="N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3651.42</v>
      </c>
      <c r="O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3672.24</v>
      </c>
      <c r="P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4001.6099999999997</v>
      </c>
      <c r="Q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3841.66</v>
      </c>
      <c r="R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3620.6499999999996</v>
      </c>
      <c r="S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3570.4399999999996</v>
      </c>
      <c r="T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3524.17</v>
      </c>
      <c r="U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3615.54</v>
      </c>
      <c r="V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3663.99</v>
      </c>
      <c r="W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3582.6699999999996</v>
      </c>
      <c r="X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3428.99</v>
      </c>
      <c r="Y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3599.93</v>
      </c>
    </row>
    <row r="389" spans="1:25" x14ac:dyDescent="0.2">
      <c r="A389" s="83">
        <f t="shared" si="10"/>
        <v>42228</v>
      </c>
      <c r="B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3379.3199999999997</v>
      </c>
      <c r="C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3323.81</v>
      </c>
      <c r="D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3295.7799999999997</v>
      </c>
      <c r="E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3281.3599999999997</v>
      </c>
      <c r="F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3267.3399999999997</v>
      </c>
      <c r="G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3259.25</v>
      </c>
      <c r="H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3303.31</v>
      </c>
      <c r="I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3385.56</v>
      </c>
      <c r="J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3262.6099999999997</v>
      </c>
      <c r="K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3444.64</v>
      </c>
      <c r="L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3490.96</v>
      </c>
      <c r="M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3498.96</v>
      </c>
      <c r="N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3520.5099999999998</v>
      </c>
      <c r="O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3546.04</v>
      </c>
      <c r="P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3527.25</v>
      </c>
      <c r="Q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3524.04</v>
      </c>
      <c r="R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3484.47</v>
      </c>
      <c r="S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3478.33</v>
      </c>
      <c r="T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3473.7599999999998</v>
      </c>
      <c r="U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3591.7799999999997</v>
      </c>
      <c r="V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3595.3799999999997</v>
      </c>
      <c r="W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3585.93</v>
      </c>
      <c r="X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3499.71</v>
      </c>
      <c r="Y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3621.0699999999997</v>
      </c>
    </row>
    <row r="390" spans="1:25" x14ac:dyDescent="0.2">
      <c r="A390" s="83">
        <f t="shared" si="10"/>
        <v>42229</v>
      </c>
      <c r="B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3375.8199999999997</v>
      </c>
      <c r="C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3309.04</v>
      </c>
      <c r="D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3289.39</v>
      </c>
      <c r="E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3271.18</v>
      </c>
      <c r="F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3256.96</v>
      </c>
      <c r="G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3254.0499999999997</v>
      </c>
      <c r="H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3289.56</v>
      </c>
      <c r="I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3407.66</v>
      </c>
      <c r="J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3308.92</v>
      </c>
      <c r="K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3477.69</v>
      </c>
      <c r="L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3550.5699999999997</v>
      </c>
      <c r="M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3595.2999999999997</v>
      </c>
      <c r="N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3562.14</v>
      </c>
      <c r="O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3567.62</v>
      </c>
      <c r="P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3574.9399999999996</v>
      </c>
      <c r="Q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3580.54</v>
      </c>
      <c r="R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3527.68</v>
      </c>
      <c r="S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3505.0899999999997</v>
      </c>
      <c r="T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3475.5299999999997</v>
      </c>
      <c r="U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3587.6</v>
      </c>
      <c r="V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3650.49</v>
      </c>
      <c r="W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3608.0599999999995</v>
      </c>
      <c r="X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3511.83</v>
      </c>
      <c r="Y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3537.91</v>
      </c>
    </row>
    <row r="391" spans="1:25" x14ac:dyDescent="0.2">
      <c r="A391" s="83">
        <f t="shared" si="10"/>
        <v>42230</v>
      </c>
      <c r="B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3365.83</v>
      </c>
      <c r="C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3309.87</v>
      </c>
      <c r="D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3294.6899999999996</v>
      </c>
      <c r="E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3279.13</v>
      </c>
      <c r="F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3257.13</v>
      </c>
      <c r="G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3258.08</v>
      </c>
      <c r="H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3297.71</v>
      </c>
      <c r="I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3393.7799999999997</v>
      </c>
      <c r="J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3332.72</v>
      </c>
      <c r="K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3501.04</v>
      </c>
      <c r="L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3546.7299999999996</v>
      </c>
      <c r="M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3575.97</v>
      </c>
      <c r="N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3565.0999999999995</v>
      </c>
      <c r="O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3610.1699999999996</v>
      </c>
      <c r="P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3623.1499999999996</v>
      </c>
      <c r="Q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3630.8799999999997</v>
      </c>
      <c r="R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3574.16</v>
      </c>
      <c r="S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3530.94</v>
      </c>
      <c r="T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3500</v>
      </c>
      <c r="U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3582.75</v>
      </c>
      <c r="V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3682.93</v>
      </c>
      <c r="W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3630.62</v>
      </c>
      <c r="X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3507.52</v>
      </c>
      <c r="Y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3587.79</v>
      </c>
    </row>
    <row r="392" spans="1:25" x14ac:dyDescent="0.2">
      <c r="A392" s="83">
        <f t="shared" si="10"/>
        <v>42231</v>
      </c>
      <c r="B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3514.37</v>
      </c>
      <c r="C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3431.56</v>
      </c>
      <c r="D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3368.7799999999997</v>
      </c>
      <c r="E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3349.2999999999997</v>
      </c>
      <c r="F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3327.29</v>
      </c>
      <c r="G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3310.3599999999997</v>
      </c>
      <c r="H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3321.91</v>
      </c>
      <c r="I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3394.2</v>
      </c>
      <c r="J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3566.37</v>
      </c>
      <c r="K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3587.17</v>
      </c>
      <c r="L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3680.5</v>
      </c>
      <c r="M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3746.1099999999997</v>
      </c>
      <c r="N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3719.17</v>
      </c>
      <c r="O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3748.7699999999995</v>
      </c>
      <c r="P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3762.66</v>
      </c>
      <c r="Q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3715.0599999999995</v>
      </c>
      <c r="R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3695.24</v>
      </c>
      <c r="S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3684.6399999999994</v>
      </c>
      <c r="T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3662.16</v>
      </c>
      <c r="U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3721.0199999999995</v>
      </c>
      <c r="V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3812.0499999999997</v>
      </c>
      <c r="W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3752.5899999999997</v>
      </c>
      <c r="X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3670.1099999999997</v>
      </c>
      <c r="Y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3481.06</v>
      </c>
    </row>
    <row r="393" spans="1:25" x14ac:dyDescent="0.2">
      <c r="A393" s="83">
        <f t="shared" si="10"/>
        <v>42232</v>
      </c>
      <c r="B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3396.68</v>
      </c>
      <c r="C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3313.3199999999997</v>
      </c>
      <c r="D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3288.06</v>
      </c>
      <c r="E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3267.5299999999997</v>
      </c>
      <c r="F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3256.66</v>
      </c>
      <c r="G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3246.67</v>
      </c>
      <c r="H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3245.5</v>
      </c>
      <c r="I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3254.3599999999997</v>
      </c>
      <c r="J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3355.81</v>
      </c>
      <c r="K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3350.37</v>
      </c>
      <c r="L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3447.08</v>
      </c>
      <c r="M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3423.21</v>
      </c>
      <c r="N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3447.97</v>
      </c>
      <c r="O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3455.3599999999997</v>
      </c>
      <c r="P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3439.4399999999996</v>
      </c>
      <c r="Q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3447.97</v>
      </c>
      <c r="R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3446.47</v>
      </c>
      <c r="S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3414.41</v>
      </c>
      <c r="T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3420.5699999999997</v>
      </c>
      <c r="U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3519.96</v>
      </c>
      <c r="V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3663.6099999999997</v>
      </c>
      <c r="W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3587.93</v>
      </c>
      <c r="X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3501.77</v>
      </c>
      <c r="Y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3314.75</v>
      </c>
    </row>
    <row r="394" spans="1:25" x14ac:dyDescent="0.2">
      <c r="A394" s="83">
        <f t="shared" si="10"/>
        <v>42233</v>
      </c>
      <c r="B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3417.58</v>
      </c>
      <c r="C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3325.37</v>
      </c>
      <c r="D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3307.0699999999997</v>
      </c>
      <c r="E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3296.5099999999998</v>
      </c>
      <c r="F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3274.43</v>
      </c>
      <c r="G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3278.8599999999997</v>
      </c>
      <c r="H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3306</v>
      </c>
      <c r="I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3381.85</v>
      </c>
      <c r="J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3344.54</v>
      </c>
      <c r="K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3513.88</v>
      </c>
      <c r="L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3607.43</v>
      </c>
      <c r="M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3629.1899999999996</v>
      </c>
      <c r="N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3592.2699999999995</v>
      </c>
      <c r="O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3610.2599999999998</v>
      </c>
      <c r="P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3617.5499999999997</v>
      </c>
      <c r="Q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3600.4199999999996</v>
      </c>
      <c r="R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3556.41</v>
      </c>
      <c r="S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3553.0099999999998</v>
      </c>
      <c r="T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3507.94</v>
      </c>
      <c r="U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3592.75</v>
      </c>
      <c r="V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3699.87</v>
      </c>
      <c r="W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3653.7799999999997</v>
      </c>
      <c r="X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3519.1499999999996</v>
      </c>
      <c r="Y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3592.0899999999997</v>
      </c>
    </row>
    <row r="395" spans="1:25" x14ac:dyDescent="0.2">
      <c r="A395" s="83">
        <f t="shared" si="10"/>
        <v>42234</v>
      </c>
      <c r="B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3383.5099999999998</v>
      </c>
      <c r="C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3320.95</v>
      </c>
      <c r="D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3305.99</v>
      </c>
      <c r="E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3300.6899999999996</v>
      </c>
      <c r="F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3274.73</v>
      </c>
      <c r="G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3277.95</v>
      </c>
      <c r="H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3299.94</v>
      </c>
      <c r="I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3395.95</v>
      </c>
      <c r="J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3348.92</v>
      </c>
      <c r="K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3506.52</v>
      </c>
      <c r="L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3587.66</v>
      </c>
      <c r="M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3594.18</v>
      </c>
      <c r="N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3566.0599999999995</v>
      </c>
      <c r="O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3582.92</v>
      </c>
      <c r="P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3591.7299999999996</v>
      </c>
      <c r="Q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3579.5899999999997</v>
      </c>
      <c r="R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3537.77</v>
      </c>
      <c r="S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3536.95</v>
      </c>
      <c r="T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3510.34</v>
      </c>
      <c r="U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3577.1</v>
      </c>
      <c r="V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3666.9199999999996</v>
      </c>
      <c r="W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3633.8199999999997</v>
      </c>
      <c r="X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3521.45</v>
      </c>
      <c r="Y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3574.58</v>
      </c>
    </row>
    <row r="396" spans="1:25" x14ac:dyDescent="0.2">
      <c r="A396" s="83">
        <f t="shared" si="10"/>
        <v>42235</v>
      </c>
      <c r="B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3372.88</v>
      </c>
      <c r="C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3319.06</v>
      </c>
      <c r="D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3281.0299999999997</v>
      </c>
      <c r="E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3267.41</v>
      </c>
      <c r="F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3239.08</v>
      </c>
      <c r="G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3261.31</v>
      </c>
      <c r="H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3298.49</v>
      </c>
      <c r="I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3389.8599999999997</v>
      </c>
      <c r="J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3337.45</v>
      </c>
      <c r="K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3505.62</v>
      </c>
      <c r="L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3555.1099999999997</v>
      </c>
      <c r="M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3565.8099999999995</v>
      </c>
      <c r="N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3567.0099999999998</v>
      </c>
      <c r="O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3583.8399999999997</v>
      </c>
      <c r="P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3593.46</v>
      </c>
      <c r="Q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3593.0199999999995</v>
      </c>
      <c r="R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3538.13</v>
      </c>
      <c r="S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3539.45</v>
      </c>
      <c r="T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3507.3199999999997</v>
      </c>
      <c r="U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3578.1499999999996</v>
      </c>
      <c r="V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3671.0099999999998</v>
      </c>
      <c r="W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3638.1499999999996</v>
      </c>
      <c r="X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3515.0299999999997</v>
      </c>
      <c r="Y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3575.18</v>
      </c>
    </row>
    <row r="397" spans="1:25" x14ac:dyDescent="0.2">
      <c r="A397" s="83">
        <f t="shared" si="10"/>
        <v>42236</v>
      </c>
      <c r="B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3385.66</v>
      </c>
      <c r="C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3336.04</v>
      </c>
      <c r="D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3306.39</v>
      </c>
      <c r="E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3284.1099999999997</v>
      </c>
      <c r="F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3268.49</v>
      </c>
      <c r="G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3276.0499999999997</v>
      </c>
      <c r="H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3308.5299999999997</v>
      </c>
      <c r="I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3392.97</v>
      </c>
      <c r="J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3413.2799999999997</v>
      </c>
      <c r="K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3542.34</v>
      </c>
      <c r="L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3574.7799999999997</v>
      </c>
      <c r="M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3589.45</v>
      </c>
      <c r="N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3576.3999999999996</v>
      </c>
      <c r="O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3569.0599999999995</v>
      </c>
      <c r="P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3572.74</v>
      </c>
      <c r="Q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3562.9399999999996</v>
      </c>
      <c r="R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3548.2699999999995</v>
      </c>
      <c r="S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3545.6899999999996</v>
      </c>
      <c r="T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3567.7799999999997</v>
      </c>
      <c r="U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3625.1099999999997</v>
      </c>
      <c r="V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3686.6499999999996</v>
      </c>
      <c r="W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3645.22</v>
      </c>
      <c r="X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3515.69</v>
      </c>
      <c r="Y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3675.0599999999995</v>
      </c>
    </row>
    <row r="398" spans="1:25" x14ac:dyDescent="0.2">
      <c r="A398" s="83">
        <f t="shared" si="10"/>
        <v>42237</v>
      </c>
      <c r="B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3379.7299999999996</v>
      </c>
      <c r="C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3327.67</v>
      </c>
      <c r="D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3303.1099999999997</v>
      </c>
      <c r="E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3287.58</v>
      </c>
      <c r="F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3271.67</v>
      </c>
      <c r="G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3277.12</v>
      </c>
      <c r="H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3307.43</v>
      </c>
      <c r="I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3394.49</v>
      </c>
      <c r="J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3377.85</v>
      </c>
      <c r="K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3546.79</v>
      </c>
      <c r="L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3588.33</v>
      </c>
      <c r="M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3602.1699999999996</v>
      </c>
      <c r="N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3602.99</v>
      </c>
      <c r="O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3606.63</v>
      </c>
      <c r="P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3583.18</v>
      </c>
      <c r="Q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3580.3199999999997</v>
      </c>
      <c r="R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3540.29</v>
      </c>
      <c r="S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3522.3599999999997</v>
      </c>
      <c r="T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3504.09</v>
      </c>
      <c r="U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3618.14</v>
      </c>
      <c r="V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3669.37</v>
      </c>
      <c r="W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3649.5</v>
      </c>
      <c r="X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3482.5899999999997</v>
      </c>
      <c r="Y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3567.29</v>
      </c>
    </row>
    <row r="399" spans="1:25" x14ac:dyDescent="0.2">
      <c r="A399" s="83">
        <f t="shared" si="10"/>
        <v>42238</v>
      </c>
      <c r="B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3484.38</v>
      </c>
      <c r="C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3400.2599999999998</v>
      </c>
      <c r="D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3361.41</v>
      </c>
      <c r="E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3357.41</v>
      </c>
      <c r="F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3316.1099999999997</v>
      </c>
      <c r="G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3297.64</v>
      </c>
      <c r="H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3320.8999999999996</v>
      </c>
      <c r="I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3383.6</v>
      </c>
      <c r="J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3632.37</v>
      </c>
      <c r="K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3518.54</v>
      </c>
      <c r="L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3562.8999999999996</v>
      </c>
      <c r="M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3579.8099999999995</v>
      </c>
      <c r="N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3587.41</v>
      </c>
      <c r="O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3589.9199999999996</v>
      </c>
      <c r="P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3595.24</v>
      </c>
      <c r="Q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3582.95</v>
      </c>
      <c r="R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3411.91</v>
      </c>
      <c r="S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3571.1499999999996</v>
      </c>
      <c r="T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3579.72</v>
      </c>
      <c r="U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3689.8599999999997</v>
      </c>
      <c r="V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3698.8799999999997</v>
      </c>
      <c r="W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3719.12</v>
      </c>
      <c r="X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3562.2599999999998</v>
      </c>
      <c r="Y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3433.3199999999997</v>
      </c>
    </row>
    <row r="400" spans="1:25" x14ac:dyDescent="0.2">
      <c r="A400" s="83">
        <f t="shared" si="10"/>
        <v>42239</v>
      </c>
      <c r="B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3459.3199999999997</v>
      </c>
      <c r="C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3362.8599999999997</v>
      </c>
      <c r="D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3316.17</v>
      </c>
      <c r="E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3301.63</v>
      </c>
      <c r="F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3280.83</v>
      </c>
      <c r="G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3254.16</v>
      </c>
      <c r="H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3272.48</v>
      </c>
      <c r="I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3317.6</v>
      </c>
      <c r="J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3454.77</v>
      </c>
      <c r="K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3418.3599999999997</v>
      </c>
      <c r="L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3454.0099999999998</v>
      </c>
      <c r="M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3473.72</v>
      </c>
      <c r="N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3484.54</v>
      </c>
      <c r="O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3488.21</v>
      </c>
      <c r="P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3488.02</v>
      </c>
      <c r="Q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3462.35</v>
      </c>
      <c r="R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3331.09</v>
      </c>
      <c r="S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3451.74</v>
      </c>
      <c r="T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3476.56</v>
      </c>
      <c r="U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3567.8199999999997</v>
      </c>
      <c r="V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3609.71</v>
      </c>
      <c r="W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3575.72</v>
      </c>
      <c r="X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3475.41</v>
      </c>
      <c r="Y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3340.25</v>
      </c>
    </row>
    <row r="401" spans="1:27" x14ac:dyDescent="0.2">
      <c r="A401" s="83">
        <f t="shared" si="10"/>
        <v>42240</v>
      </c>
      <c r="B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3368.87</v>
      </c>
      <c r="C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3328.83</v>
      </c>
      <c r="D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3280.85</v>
      </c>
      <c r="E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3274.56</v>
      </c>
      <c r="F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3270.42</v>
      </c>
      <c r="G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3263.8199999999997</v>
      </c>
      <c r="H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3294.0899999999997</v>
      </c>
      <c r="I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3370.54</v>
      </c>
      <c r="J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3373.1299999999997</v>
      </c>
      <c r="K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3483.37</v>
      </c>
      <c r="L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3500.42</v>
      </c>
      <c r="M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3504.3199999999997</v>
      </c>
      <c r="N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3465.29</v>
      </c>
      <c r="O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3471.0299999999997</v>
      </c>
      <c r="P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3455.2599999999998</v>
      </c>
      <c r="Q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3440.1899999999996</v>
      </c>
      <c r="R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3415.37</v>
      </c>
      <c r="S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3412.43</v>
      </c>
      <c r="T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3440.39</v>
      </c>
      <c r="U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3551.8899999999994</v>
      </c>
      <c r="V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3595.5299999999997</v>
      </c>
      <c r="W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3554.16</v>
      </c>
      <c r="X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3441.06</v>
      </c>
      <c r="Y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3537.72</v>
      </c>
    </row>
    <row r="402" spans="1:27" x14ac:dyDescent="0.2">
      <c r="A402" s="83">
        <f t="shared" si="10"/>
        <v>42241</v>
      </c>
      <c r="B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3366.33</v>
      </c>
      <c r="C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3309.87</v>
      </c>
      <c r="D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3287.68</v>
      </c>
      <c r="E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3277.67</v>
      </c>
      <c r="F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3271.7</v>
      </c>
      <c r="G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3266.2</v>
      </c>
      <c r="H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3297.58</v>
      </c>
      <c r="I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3392.0899999999997</v>
      </c>
      <c r="J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3349.0299999999997</v>
      </c>
      <c r="K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3435.97</v>
      </c>
      <c r="L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3480.77</v>
      </c>
      <c r="M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3481.1899999999996</v>
      </c>
      <c r="N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3432.55</v>
      </c>
      <c r="O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3431.6899999999996</v>
      </c>
      <c r="P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3416.27</v>
      </c>
      <c r="Q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3416.41</v>
      </c>
      <c r="R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3414.1</v>
      </c>
      <c r="S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3411.5099999999998</v>
      </c>
      <c r="T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3438.81</v>
      </c>
      <c r="U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3551.08</v>
      </c>
      <c r="V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3597.93</v>
      </c>
      <c r="W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3562.66</v>
      </c>
      <c r="X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3416.0099999999998</v>
      </c>
      <c r="Y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3611.87</v>
      </c>
    </row>
    <row r="403" spans="1:27" x14ac:dyDescent="0.2">
      <c r="A403" s="83">
        <f t="shared" si="10"/>
        <v>42242</v>
      </c>
      <c r="B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3325.23</v>
      </c>
      <c r="C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3264.68</v>
      </c>
      <c r="D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3234.7</v>
      </c>
      <c r="E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3233.9399999999996</v>
      </c>
      <c r="F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3176.73</v>
      </c>
      <c r="G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3237.52</v>
      </c>
      <c r="H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3264.8399999999997</v>
      </c>
      <c r="I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3323.27</v>
      </c>
      <c r="J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3258.94</v>
      </c>
      <c r="K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3353.2599999999998</v>
      </c>
      <c r="L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3405.2</v>
      </c>
      <c r="M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3430.25</v>
      </c>
      <c r="N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3388.5099999999998</v>
      </c>
      <c r="O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3375.75</v>
      </c>
      <c r="P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3371.8799999999997</v>
      </c>
      <c r="Q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3362.83</v>
      </c>
      <c r="R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3365.7999999999997</v>
      </c>
      <c r="S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3365.12</v>
      </c>
      <c r="T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3375.5499999999997</v>
      </c>
      <c r="U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3496.97</v>
      </c>
      <c r="V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3515.95</v>
      </c>
      <c r="W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3468.97</v>
      </c>
      <c r="X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3359.23</v>
      </c>
      <c r="Y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3443.45</v>
      </c>
    </row>
    <row r="404" spans="1:27" x14ac:dyDescent="0.2">
      <c r="A404" s="83">
        <f t="shared" si="10"/>
        <v>42243</v>
      </c>
      <c r="B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3342.31</v>
      </c>
      <c r="C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3298.24</v>
      </c>
      <c r="D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3268.41</v>
      </c>
      <c r="E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3262.7799999999997</v>
      </c>
      <c r="F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3264.6</v>
      </c>
      <c r="G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3264.24</v>
      </c>
      <c r="H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3290.8999999999996</v>
      </c>
      <c r="I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3348.47</v>
      </c>
      <c r="J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3304.7999999999997</v>
      </c>
      <c r="K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3416.7</v>
      </c>
      <c r="L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3443.56</v>
      </c>
      <c r="M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3489.5099999999998</v>
      </c>
      <c r="N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3457.7999999999997</v>
      </c>
      <c r="O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3470.09</v>
      </c>
      <c r="P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3456.0299999999997</v>
      </c>
      <c r="Q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3455.8199999999997</v>
      </c>
      <c r="R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3425.12</v>
      </c>
      <c r="S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3454.05</v>
      </c>
      <c r="T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3512.08</v>
      </c>
      <c r="U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3595.8099999999995</v>
      </c>
      <c r="V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3587.25</v>
      </c>
      <c r="W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3551.4799999999996</v>
      </c>
      <c r="X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3413.75</v>
      </c>
      <c r="Y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3470.93</v>
      </c>
    </row>
    <row r="405" spans="1:27" x14ac:dyDescent="0.2">
      <c r="A405" s="83">
        <f t="shared" si="10"/>
        <v>42244</v>
      </c>
      <c r="B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3325.33</v>
      </c>
      <c r="C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3279.74</v>
      </c>
      <c r="D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3257.09</v>
      </c>
      <c r="E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3252.7999999999997</v>
      </c>
      <c r="F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3251.94</v>
      </c>
      <c r="G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3255.2799999999997</v>
      </c>
      <c r="H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3292.83</v>
      </c>
      <c r="I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3377.06</v>
      </c>
      <c r="J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3313.67</v>
      </c>
      <c r="K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3438.5699999999997</v>
      </c>
      <c r="L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3505.0699999999997</v>
      </c>
      <c r="M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3523.65</v>
      </c>
      <c r="N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3499.23</v>
      </c>
      <c r="O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3487.18</v>
      </c>
      <c r="P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3458.77</v>
      </c>
      <c r="Q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3429.8599999999997</v>
      </c>
      <c r="R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3423.06</v>
      </c>
      <c r="S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3419</v>
      </c>
      <c r="T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3436.67</v>
      </c>
      <c r="U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3580.1</v>
      </c>
      <c r="V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3583.74</v>
      </c>
      <c r="W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3543.0599999999995</v>
      </c>
      <c r="X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3404.66</v>
      </c>
      <c r="Y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3441.1499999999996</v>
      </c>
    </row>
    <row r="406" spans="1:27" x14ac:dyDescent="0.2">
      <c r="A406" s="83">
        <f t="shared" si="10"/>
        <v>42245</v>
      </c>
      <c r="B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3365.21</v>
      </c>
      <c r="C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3321.6099999999997</v>
      </c>
      <c r="D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3293.2799999999997</v>
      </c>
      <c r="E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3285.6</v>
      </c>
      <c r="F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3279.02</v>
      </c>
      <c r="G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3256.7599999999998</v>
      </c>
      <c r="H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3279.62</v>
      </c>
      <c r="I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3311.67</v>
      </c>
      <c r="J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3423.7299999999996</v>
      </c>
      <c r="K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3326.24</v>
      </c>
      <c r="L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3368.3</v>
      </c>
      <c r="M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3372.95</v>
      </c>
      <c r="N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3349.0099999999998</v>
      </c>
      <c r="O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3339.58</v>
      </c>
      <c r="P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3333.89</v>
      </c>
      <c r="Q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3332.24</v>
      </c>
      <c r="R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3362.14</v>
      </c>
      <c r="S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3359.5899999999997</v>
      </c>
      <c r="T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3363.73</v>
      </c>
      <c r="U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3528.47</v>
      </c>
      <c r="V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3567.67</v>
      </c>
      <c r="W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3560.79</v>
      </c>
      <c r="X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3446.5</v>
      </c>
      <c r="Y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3305.0499999999997</v>
      </c>
    </row>
    <row r="407" spans="1:27" x14ac:dyDescent="0.2">
      <c r="A407" s="83">
        <f t="shared" si="10"/>
        <v>42246</v>
      </c>
      <c r="B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3379.2</v>
      </c>
      <c r="C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3316.62</v>
      </c>
      <c r="D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3286.35</v>
      </c>
      <c r="E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3275.74</v>
      </c>
      <c r="F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3272.87</v>
      </c>
      <c r="G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3246.92</v>
      </c>
      <c r="H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3256.94</v>
      </c>
      <c r="I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3266.46</v>
      </c>
      <c r="J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3335.3</v>
      </c>
      <c r="K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3264.97</v>
      </c>
      <c r="L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3314.7599999999998</v>
      </c>
      <c r="M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3345.38</v>
      </c>
      <c r="N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3334.04</v>
      </c>
      <c r="O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3325.0699999999997</v>
      </c>
      <c r="P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3322.2999999999997</v>
      </c>
      <c r="Q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3298.44</v>
      </c>
      <c r="R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3284.49</v>
      </c>
      <c r="S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3281.77</v>
      </c>
      <c r="T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3346.81</v>
      </c>
      <c r="U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3504.49</v>
      </c>
      <c r="V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3545.0899999999997</v>
      </c>
      <c r="W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3499.85</v>
      </c>
      <c r="X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3411.5899999999997</v>
      </c>
      <c r="Y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3293.22</v>
      </c>
    </row>
    <row r="408" spans="1:27" x14ac:dyDescent="0.2">
      <c r="A408" s="83">
        <f t="shared" si="10"/>
        <v>42247</v>
      </c>
      <c r="B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3359.38</v>
      </c>
      <c r="C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3307.98</v>
      </c>
      <c r="D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3286.85</v>
      </c>
      <c r="E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3271.3999999999996</v>
      </c>
      <c r="F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3272.31</v>
      </c>
      <c r="G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3266.4399999999996</v>
      </c>
      <c r="H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3284.64</v>
      </c>
      <c r="I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3357.3199999999997</v>
      </c>
      <c r="J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3308.5299999999997</v>
      </c>
      <c r="K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3412.3999999999996</v>
      </c>
      <c r="L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3437.49</v>
      </c>
      <c r="M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3430.5499999999997</v>
      </c>
      <c r="N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3410.7799999999997</v>
      </c>
      <c r="O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3403.77</v>
      </c>
      <c r="P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3380.2799999999997</v>
      </c>
      <c r="Q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3386.63</v>
      </c>
      <c r="R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3360.87</v>
      </c>
      <c r="S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3337.79</v>
      </c>
      <c r="T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3360.12</v>
      </c>
      <c r="U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3519.7999999999997</v>
      </c>
      <c r="V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3564.5199999999995</v>
      </c>
      <c r="W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3491.68</v>
      </c>
      <c r="X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3393.8799999999997</v>
      </c>
      <c r="Y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3436.18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159</v>
      </c>
      <c r="B410" s="82"/>
      <c r="C410" s="82"/>
      <c r="D410" s="82"/>
    </row>
    <row r="411" spans="1:27" ht="12.75" x14ac:dyDescent="0.2">
      <c r="A411" s="171" t="s">
        <v>49</v>
      </c>
      <c r="B411" s="182" t="s">
        <v>128</v>
      </c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4"/>
    </row>
    <row r="412" spans="1:27" ht="12.75" x14ac:dyDescent="0.2">
      <c r="A412" s="172"/>
      <c r="B412" s="185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7"/>
    </row>
    <row r="413" spans="1:27" ht="12.75" customHeight="1" x14ac:dyDescent="0.2">
      <c r="A413" s="172"/>
      <c r="B413" s="174" t="s">
        <v>129</v>
      </c>
      <c r="C413" s="165" t="s">
        <v>130</v>
      </c>
      <c r="D413" s="165" t="s">
        <v>131</v>
      </c>
      <c r="E413" s="165" t="s">
        <v>132</v>
      </c>
      <c r="F413" s="165" t="s">
        <v>133</v>
      </c>
      <c r="G413" s="165" t="s">
        <v>134</v>
      </c>
      <c r="H413" s="165" t="s">
        <v>135</v>
      </c>
      <c r="I413" s="165" t="s">
        <v>136</v>
      </c>
      <c r="J413" s="165" t="s">
        <v>137</v>
      </c>
      <c r="K413" s="165" t="s">
        <v>138</v>
      </c>
      <c r="L413" s="165" t="s">
        <v>139</v>
      </c>
      <c r="M413" s="165" t="s">
        <v>140</v>
      </c>
      <c r="N413" s="176" t="s">
        <v>141</v>
      </c>
      <c r="O413" s="165" t="s">
        <v>142</v>
      </c>
      <c r="P413" s="165" t="s">
        <v>143</v>
      </c>
      <c r="Q413" s="165" t="s">
        <v>144</v>
      </c>
      <c r="R413" s="165" t="s">
        <v>145</v>
      </c>
      <c r="S413" s="165" t="s">
        <v>146</v>
      </c>
      <c r="T413" s="165" t="s">
        <v>147</v>
      </c>
      <c r="U413" s="165" t="s">
        <v>148</v>
      </c>
      <c r="V413" s="165" t="s">
        <v>149</v>
      </c>
      <c r="W413" s="165" t="s">
        <v>150</v>
      </c>
      <c r="X413" s="165" t="s">
        <v>151</v>
      </c>
      <c r="Y413" s="165" t="s">
        <v>152</v>
      </c>
    </row>
    <row r="414" spans="1:27" ht="11.25" customHeight="1" x14ac:dyDescent="0.2">
      <c r="A414" s="173"/>
      <c r="B414" s="175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77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</row>
    <row r="415" spans="1:27" ht="15.75" customHeight="1" x14ac:dyDescent="0.2">
      <c r="A415" s="83">
        <f>A378</f>
        <v>42217</v>
      </c>
      <c r="B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3461.1</v>
      </c>
      <c r="C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3332.06</v>
      </c>
      <c r="D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3247.06</v>
      </c>
      <c r="E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3230.5699999999997</v>
      </c>
      <c r="F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3221.7599999999998</v>
      </c>
      <c r="G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3220.0299999999997</v>
      </c>
      <c r="H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3215.08</v>
      </c>
      <c r="I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3259.1099999999997</v>
      </c>
      <c r="J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3360.45</v>
      </c>
      <c r="K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3373</v>
      </c>
      <c r="L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3444.9399999999996</v>
      </c>
      <c r="M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3514.8599999999997</v>
      </c>
      <c r="N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3470.04</v>
      </c>
      <c r="O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3466.59</v>
      </c>
      <c r="P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3464.7799999999997</v>
      </c>
      <c r="Q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3501.35</v>
      </c>
      <c r="R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3442.58</v>
      </c>
      <c r="S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3465.7</v>
      </c>
      <c r="T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3442.66</v>
      </c>
      <c r="U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3494.38</v>
      </c>
      <c r="V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3528.09</v>
      </c>
      <c r="W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3572.7799999999997</v>
      </c>
      <c r="X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3507.2599999999998</v>
      </c>
      <c r="Y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3340.0499999999997</v>
      </c>
      <c r="AA415" s="84"/>
    </row>
    <row r="416" spans="1:27" x14ac:dyDescent="0.2">
      <c r="A416" s="83">
        <f>A415+1</f>
        <v>42218</v>
      </c>
      <c r="B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3385.43</v>
      </c>
      <c r="C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3262.46</v>
      </c>
      <c r="D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3237.2599999999998</v>
      </c>
      <c r="E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3226.93</v>
      </c>
      <c r="F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3205.8599999999997</v>
      </c>
      <c r="G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3191.5099999999998</v>
      </c>
      <c r="H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3214.4399999999996</v>
      </c>
      <c r="I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3240.39</v>
      </c>
      <c r="J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3329.37</v>
      </c>
      <c r="K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3307.54</v>
      </c>
      <c r="L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3405.0899999999997</v>
      </c>
      <c r="M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3417.99</v>
      </c>
      <c r="N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3429.17</v>
      </c>
      <c r="O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3414.33</v>
      </c>
      <c r="P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3416.3599999999997</v>
      </c>
      <c r="Q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3415.8</v>
      </c>
      <c r="R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3415.1099999999997</v>
      </c>
      <c r="S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3385.72</v>
      </c>
      <c r="T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3385.3999999999996</v>
      </c>
      <c r="U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3383.17</v>
      </c>
      <c r="V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3513.0899999999997</v>
      </c>
      <c r="W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3543.3399999999997</v>
      </c>
      <c r="X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3455.6099999999997</v>
      </c>
      <c r="Y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3343.99</v>
      </c>
    </row>
    <row r="417" spans="1:25" x14ac:dyDescent="0.2">
      <c r="A417" s="83">
        <f t="shared" ref="A417:A445" si="11">A416+1</f>
        <v>42219</v>
      </c>
      <c r="B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3321.71</v>
      </c>
      <c r="C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3247.54</v>
      </c>
      <c r="D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3220.8999999999996</v>
      </c>
      <c r="E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3206.79</v>
      </c>
      <c r="F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3194.63</v>
      </c>
      <c r="G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3195.95</v>
      </c>
      <c r="H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3210.87</v>
      </c>
      <c r="I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3329.89</v>
      </c>
      <c r="J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3275.94</v>
      </c>
      <c r="K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3414.64</v>
      </c>
      <c r="L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3522.54</v>
      </c>
      <c r="M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3540.2599999999998</v>
      </c>
      <c r="N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3521.75</v>
      </c>
      <c r="O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3512.8599999999997</v>
      </c>
      <c r="P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3510.3199999999997</v>
      </c>
      <c r="Q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3517.06</v>
      </c>
      <c r="R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3514.02</v>
      </c>
      <c r="S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3468.9399999999996</v>
      </c>
      <c r="T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3442.64</v>
      </c>
      <c r="U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3444.44</v>
      </c>
      <c r="V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3518.52</v>
      </c>
      <c r="W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3561.66</v>
      </c>
      <c r="X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3481.52</v>
      </c>
      <c r="Y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3564.25</v>
      </c>
    </row>
    <row r="418" spans="1:25" x14ac:dyDescent="0.2">
      <c r="A418" s="83">
        <f t="shared" si="11"/>
        <v>42220</v>
      </c>
      <c r="B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3317.99</v>
      </c>
      <c r="C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3202.93</v>
      </c>
      <c r="D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3178.48</v>
      </c>
      <c r="E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3170.38</v>
      </c>
      <c r="F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3165.44</v>
      </c>
      <c r="G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3167.22</v>
      </c>
      <c r="H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3171.5</v>
      </c>
      <c r="I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3269.2999999999997</v>
      </c>
      <c r="J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3255.5</v>
      </c>
      <c r="K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3420.47</v>
      </c>
      <c r="L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3484.3599999999997</v>
      </c>
      <c r="M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3523.89</v>
      </c>
      <c r="N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3488.97</v>
      </c>
      <c r="O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3483.66</v>
      </c>
      <c r="P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3486.0099999999998</v>
      </c>
      <c r="Q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3486.95</v>
      </c>
      <c r="R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3451.9399999999996</v>
      </c>
      <c r="S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3436.17</v>
      </c>
      <c r="T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3420.8199999999997</v>
      </c>
      <c r="U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3446.46</v>
      </c>
      <c r="V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3490.83</v>
      </c>
      <c r="W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3506.0499999999997</v>
      </c>
      <c r="X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3435.7799999999997</v>
      </c>
      <c r="Y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3549.8799999999997</v>
      </c>
    </row>
    <row r="419" spans="1:25" x14ac:dyDescent="0.2">
      <c r="A419" s="83">
        <f t="shared" si="11"/>
        <v>42221</v>
      </c>
      <c r="B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3477.6499999999996</v>
      </c>
      <c r="C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3291.67</v>
      </c>
      <c r="D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3242.38</v>
      </c>
      <c r="E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3224.35</v>
      </c>
      <c r="F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3201.46</v>
      </c>
      <c r="G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3198.52</v>
      </c>
      <c r="H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3235.64</v>
      </c>
      <c r="I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3311.22</v>
      </c>
      <c r="J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3308.0499999999997</v>
      </c>
      <c r="K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3470.1499999999996</v>
      </c>
      <c r="L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3544.9399999999996</v>
      </c>
      <c r="M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3618.54</v>
      </c>
      <c r="N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3619.74</v>
      </c>
      <c r="O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3619.5999999999995</v>
      </c>
      <c r="P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3640.5199999999995</v>
      </c>
      <c r="Q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3632.47</v>
      </c>
      <c r="R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3580.6099999999997</v>
      </c>
      <c r="S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3525.54</v>
      </c>
      <c r="T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3507.38</v>
      </c>
      <c r="U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3525.7799999999997</v>
      </c>
      <c r="V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3600.8799999999997</v>
      </c>
      <c r="W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3612.7</v>
      </c>
      <c r="X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3528.13</v>
      </c>
      <c r="Y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3628.3599999999997</v>
      </c>
    </row>
    <row r="420" spans="1:25" x14ac:dyDescent="0.2">
      <c r="A420" s="83">
        <f t="shared" si="11"/>
        <v>42222</v>
      </c>
      <c r="B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3510.5699999999997</v>
      </c>
      <c r="C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3270.71</v>
      </c>
      <c r="D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3254.9</v>
      </c>
      <c r="E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3251.85</v>
      </c>
      <c r="F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3227.59</v>
      </c>
      <c r="G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3215.21</v>
      </c>
      <c r="H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3258.3999999999996</v>
      </c>
      <c r="I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3356.66</v>
      </c>
      <c r="J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3297.72</v>
      </c>
      <c r="K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3470.7</v>
      </c>
      <c r="L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3548.5199999999995</v>
      </c>
      <c r="M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3569.0899999999997</v>
      </c>
      <c r="N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3548.58</v>
      </c>
      <c r="O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3567.1399999999994</v>
      </c>
      <c r="P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3581.0499999999997</v>
      </c>
      <c r="Q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3612.45</v>
      </c>
      <c r="R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3536.5299999999997</v>
      </c>
      <c r="S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3500.14</v>
      </c>
      <c r="T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3467.2599999999998</v>
      </c>
      <c r="U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3496.44</v>
      </c>
      <c r="V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3579.8999999999996</v>
      </c>
      <c r="W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3521.5099999999998</v>
      </c>
      <c r="X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3430.79</v>
      </c>
      <c r="Y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3571.9199999999996</v>
      </c>
    </row>
    <row r="421" spans="1:25" x14ac:dyDescent="0.2">
      <c r="A421" s="83">
        <f t="shared" si="11"/>
        <v>42223</v>
      </c>
      <c r="B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3428.72</v>
      </c>
      <c r="C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3276.68</v>
      </c>
      <c r="D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3257.68</v>
      </c>
      <c r="E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3246.0899999999997</v>
      </c>
      <c r="F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3239.31</v>
      </c>
      <c r="G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3228.0899999999997</v>
      </c>
      <c r="H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3250.17</v>
      </c>
      <c r="I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3343.5499999999997</v>
      </c>
      <c r="J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3290.96</v>
      </c>
      <c r="K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3484.6</v>
      </c>
      <c r="L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3550.0599999999995</v>
      </c>
      <c r="M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3567.79</v>
      </c>
      <c r="N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3545</v>
      </c>
      <c r="O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3598.9799999999996</v>
      </c>
      <c r="P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3598.68</v>
      </c>
      <c r="Q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3596.33</v>
      </c>
      <c r="R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3549.0699999999997</v>
      </c>
      <c r="S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3476.67</v>
      </c>
      <c r="T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3494.97</v>
      </c>
      <c r="U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3533.6099999999997</v>
      </c>
      <c r="V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3576</v>
      </c>
      <c r="W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3519.94</v>
      </c>
      <c r="X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3412.8399999999997</v>
      </c>
      <c r="Y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3548.3399999999997</v>
      </c>
    </row>
    <row r="422" spans="1:25" x14ac:dyDescent="0.2">
      <c r="A422" s="83">
        <f t="shared" si="11"/>
        <v>42224</v>
      </c>
      <c r="B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3380.2</v>
      </c>
      <c r="C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3276.68</v>
      </c>
      <c r="D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3248.97</v>
      </c>
      <c r="E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3240.42</v>
      </c>
      <c r="F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3227.08</v>
      </c>
      <c r="G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3201.88</v>
      </c>
      <c r="H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3239.56</v>
      </c>
      <c r="I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3342.5699999999997</v>
      </c>
      <c r="J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3531.89</v>
      </c>
      <c r="K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3454.98</v>
      </c>
      <c r="L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3504.25</v>
      </c>
      <c r="M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3522.18</v>
      </c>
      <c r="N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3522.29</v>
      </c>
      <c r="O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3515.92</v>
      </c>
      <c r="P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3498.3999999999996</v>
      </c>
      <c r="Q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3499.33</v>
      </c>
      <c r="R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3493.87</v>
      </c>
      <c r="S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3452.7799999999997</v>
      </c>
      <c r="T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3439.83</v>
      </c>
      <c r="U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3534.64</v>
      </c>
      <c r="V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3598.8799999999997</v>
      </c>
      <c r="W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3573.29</v>
      </c>
      <c r="X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3485.3599999999997</v>
      </c>
      <c r="Y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3321.0499999999997</v>
      </c>
    </row>
    <row r="423" spans="1:25" x14ac:dyDescent="0.2">
      <c r="A423" s="83">
        <f t="shared" si="11"/>
        <v>42225</v>
      </c>
      <c r="B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3404.42</v>
      </c>
      <c r="C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3296.31</v>
      </c>
      <c r="D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3253.68</v>
      </c>
      <c r="E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3252</v>
      </c>
      <c r="F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3235</v>
      </c>
      <c r="G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3217.43</v>
      </c>
      <c r="H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3247.44</v>
      </c>
      <c r="I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3291.95</v>
      </c>
      <c r="J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3430.92</v>
      </c>
      <c r="K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3328.88</v>
      </c>
      <c r="L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3409.45</v>
      </c>
      <c r="M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3443.3199999999997</v>
      </c>
      <c r="N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3420.45</v>
      </c>
      <c r="O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3422.0099999999998</v>
      </c>
      <c r="P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3428.3599999999997</v>
      </c>
      <c r="Q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3430.74</v>
      </c>
      <c r="R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3442.89</v>
      </c>
      <c r="S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3425.41</v>
      </c>
      <c r="T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3401.6099999999997</v>
      </c>
      <c r="U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3511.64</v>
      </c>
      <c r="V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3554.2699999999995</v>
      </c>
      <c r="W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3555.2999999999997</v>
      </c>
      <c r="X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3440.97</v>
      </c>
      <c r="Y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3288.62</v>
      </c>
    </row>
    <row r="424" spans="1:25" x14ac:dyDescent="0.2">
      <c r="A424" s="83">
        <f t="shared" si="11"/>
        <v>42226</v>
      </c>
      <c r="B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3368.91</v>
      </c>
      <c r="C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3274.66</v>
      </c>
      <c r="D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3253.6899999999996</v>
      </c>
      <c r="E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3238.13</v>
      </c>
      <c r="F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3208.67</v>
      </c>
      <c r="G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3203.99</v>
      </c>
      <c r="H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3250.0699999999997</v>
      </c>
      <c r="I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3351.71</v>
      </c>
      <c r="J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3280.08</v>
      </c>
      <c r="K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3473.5299999999997</v>
      </c>
      <c r="L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3542.64</v>
      </c>
      <c r="M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3571.8799999999997</v>
      </c>
      <c r="N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3538.66</v>
      </c>
      <c r="O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3673.3399999999997</v>
      </c>
      <c r="P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3695.49</v>
      </c>
      <c r="Q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3775.83</v>
      </c>
      <c r="R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3619.8599999999997</v>
      </c>
      <c r="S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3522.02</v>
      </c>
      <c r="T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3430.6</v>
      </c>
      <c r="U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3509.9399999999996</v>
      </c>
      <c r="V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3561.0499999999997</v>
      </c>
      <c r="W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3481.3599999999997</v>
      </c>
      <c r="X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3344.0699999999997</v>
      </c>
      <c r="Y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3511.3199999999997</v>
      </c>
    </row>
    <row r="425" spans="1:25" x14ac:dyDescent="0.2">
      <c r="A425" s="83">
        <f t="shared" si="11"/>
        <v>42227</v>
      </c>
      <c r="B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3514.71</v>
      </c>
      <c r="C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3293.97</v>
      </c>
      <c r="D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3259.2799999999997</v>
      </c>
      <c r="E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3238.24</v>
      </c>
      <c r="F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3215.06</v>
      </c>
      <c r="G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3205.37</v>
      </c>
      <c r="H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3246.63</v>
      </c>
      <c r="I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3338.24</v>
      </c>
      <c r="J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3279.5299999999997</v>
      </c>
      <c r="K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3551.43</v>
      </c>
      <c r="L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3647.64</v>
      </c>
      <c r="M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3665.24</v>
      </c>
      <c r="N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3555.43</v>
      </c>
      <c r="O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3574.49</v>
      </c>
      <c r="P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3875.95</v>
      </c>
      <c r="Q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3729.5499999999997</v>
      </c>
      <c r="R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3527.2799999999997</v>
      </c>
      <c r="S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3481.3199999999997</v>
      </c>
      <c r="T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3438.97</v>
      </c>
      <c r="U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3522.5899999999997</v>
      </c>
      <c r="V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3566.9399999999996</v>
      </c>
      <c r="W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3492.5099999999998</v>
      </c>
      <c r="X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3351.8599999999997</v>
      </c>
      <c r="Y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3508.31</v>
      </c>
    </row>
    <row r="426" spans="1:25" x14ac:dyDescent="0.2">
      <c r="A426" s="83">
        <f t="shared" si="11"/>
        <v>42228</v>
      </c>
      <c r="B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3306.3999999999996</v>
      </c>
      <c r="C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3255.5899999999997</v>
      </c>
      <c r="D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3229.9399999999996</v>
      </c>
      <c r="E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3216.73</v>
      </c>
      <c r="F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3203.91</v>
      </c>
      <c r="G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3196.5</v>
      </c>
      <c r="H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3236.83</v>
      </c>
      <c r="I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3312.1</v>
      </c>
      <c r="J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3199.5699999999997</v>
      </c>
      <c r="K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3366.18</v>
      </c>
      <c r="L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3408.58</v>
      </c>
      <c r="M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3415.89</v>
      </c>
      <c r="N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3435.62</v>
      </c>
      <c r="O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3458.98</v>
      </c>
      <c r="P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3441.79</v>
      </c>
      <c r="Q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3438.85</v>
      </c>
      <c r="R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3402.63</v>
      </c>
      <c r="S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3397.02</v>
      </c>
      <c r="T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3392.83</v>
      </c>
      <c r="U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3500.85</v>
      </c>
      <c r="V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3504.14</v>
      </c>
      <c r="W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3495.49</v>
      </c>
      <c r="X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3416.58</v>
      </c>
      <c r="Y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3527.65</v>
      </c>
    </row>
    <row r="427" spans="1:25" x14ac:dyDescent="0.2">
      <c r="A427" s="83">
        <f t="shared" si="11"/>
        <v>42229</v>
      </c>
      <c r="B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3303.19</v>
      </c>
      <c r="C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3242.0699999999997</v>
      </c>
      <c r="D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3224.08</v>
      </c>
      <c r="E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3207.41</v>
      </c>
      <c r="F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3194.3999999999996</v>
      </c>
      <c r="G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3191.74</v>
      </c>
      <c r="H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3224.24</v>
      </c>
      <c r="I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3332.3399999999997</v>
      </c>
      <c r="J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3241.96</v>
      </c>
      <c r="K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3396.43</v>
      </c>
      <c r="L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3463.13</v>
      </c>
      <c r="M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3504.0699999999997</v>
      </c>
      <c r="N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3473.72</v>
      </c>
      <c r="O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3478.7299999999996</v>
      </c>
      <c r="P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3485.4399999999996</v>
      </c>
      <c r="Q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3490.56</v>
      </c>
      <c r="R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3442.18</v>
      </c>
      <c r="S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3421.5099999999998</v>
      </c>
      <c r="T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3394.45</v>
      </c>
      <c r="U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3497.02</v>
      </c>
      <c r="V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3554.58</v>
      </c>
      <c r="W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3515.75</v>
      </c>
      <c r="X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3427.67</v>
      </c>
      <c r="Y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3451.54</v>
      </c>
    </row>
    <row r="428" spans="1:25" x14ac:dyDescent="0.2">
      <c r="A428" s="83">
        <f t="shared" si="11"/>
        <v>42230</v>
      </c>
      <c r="B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3294.04</v>
      </c>
      <c r="C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3242.83</v>
      </c>
      <c r="D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3228.9399999999996</v>
      </c>
      <c r="E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3214.7</v>
      </c>
      <c r="F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3194.5499999999997</v>
      </c>
      <c r="G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3195.43</v>
      </c>
      <c r="H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3231.7</v>
      </c>
      <c r="I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3319.63</v>
      </c>
      <c r="J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3263.74</v>
      </c>
      <c r="K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3417.8</v>
      </c>
      <c r="L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3459.62</v>
      </c>
      <c r="M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3486.38</v>
      </c>
      <c r="N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3476.43</v>
      </c>
      <c r="O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3517.68</v>
      </c>
      <c r="P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3529.56</v>
      </c>
      <c r="Q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3536.64</v>
      </c>
      <c r="R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3484.73</v>
      </c>
      <c r="S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3445.17</v>
      </c>
      <c r="T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3416.85</v>
      </c>
      <c r="U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3492.58</v>
      </c>
      <c r="V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3584.2699999999995</v>
      </c>
      <c r="W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3536.3999999999996</v>
      </c>
      <c r="X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3423.73</v>
      </c>
      <c r="Y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3497.19</v>
      </c>
    </row>
    <row r="429" spans="1:25" x14ac:dyDescent="0.2">
      <c r="A429" s="83">
        <f t="shared" si="11"/>
        <v>42231</v>
      </c>
      <c r="B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3430</v>
      </c>
      <c r="C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3354.2</v>
      </c>
      <c r="D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3296.75</v>
      </c>
      <c r="E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3278.92</v>
      </c>
      <c r="F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3258.77</v>
      </c>
      <c r="G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3243.2799999999997</v>
      </c>
      <c r="H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3253.85</v>
      </c>
      <c r="I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3320.02</v>
      </c>
      <c r="J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3477.5899999999997</v>
      </c>
      <c r="K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3496.63</v>
      </c>
      <c r="L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3582.0499999999997</v>
      </c>
      <c r="M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3642.1</v>
      </c>
      <c r="N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3617.45</v>
      </c>
      <c r="O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3644.54</v>
      </c>
      <c r="P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3657.25</v>
      </c>
      <c r="Q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3613.68</v>
      </c>
      <c r="R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3595.54</v>
      </c>
      <c r="S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3585.8399999999997</v>
      </c>
      <c r="T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3565.2699999999995</v>
      </c>
      <c r="U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3619.14</v>
      </c>
      <c r="V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3702.45</v>
      </c>
      <c r="W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3648.0299999999997</v>
      </c>
      <c r="X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3572.54</v>
      </c>
      <c r="Y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3399.5099999999998</v>
      </c>
    </row>
    <row r="430" spans="1:25" x14ac:dyDescent="0.2">
      <c r="A430" s="83">
        <f t="shared" si="11"/>
        <v>42232</v>
      </c>
      <c r="B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3322.2799999999997</v>
      </c>
      <c r="C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3245.98</v>
      </c>
      <c r="D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3222.8599999999997</v>
      </c>
      <c r="E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3204.08</v>
      </c>
      <c r="F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3194.13</v>
      </c>
      <c r="G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3184.9799999999996</v>
      </c>
      <c r="H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3183.91</v>
      </c>
      <c r="I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3192.02</v>
      </c>
      <c r="J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3284.87</v>
      </c>
      <c r="K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3279.89</v>
      </c>
      <c r="L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3368.41</v>
      </c>
      <c r="M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3346.56</v>
      </c>
      <c r="N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3369.23</v>
      </c>
      <c r="O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3375.99</v>
      </c>
      <c r="P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3361.41</v>
      </c>
      <c r="Q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3369.23</v>
      </c>
      <c r="R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3367.8599999999997</v>
      </c>
      <c r="S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3338.5099999999998</v>
      </c>
      <c r="T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3344.1499999999996</v>
      </c>
      <c r="U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3435.1099999999997</v>
      </c>
      <c r="V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3566.5899999999997</v>
      </c>
      <c r="W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3497.3199999999997</v>
      </c>
      <c r="X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3418.47</v>
      </c>
      <c r="Y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3247.29</v>
      </c>
    </row>
    <row r="431" spans="1:25" x14ac:dyDescent="0.2">
      <c r="A431" s="83">
        <f t="shared" si="11"/>
        <v>42233</v>
      </c>
      <c r="B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3341.41</v>
      </c>
      <c r="C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3257.0099999999998</v>
      </c>
      <c r="D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3240.27</v>
      </c>
      <c r="E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3230.6</v>
      </c>
      <c r="F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3210.39</v>
      </c>
      <c r="G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3214.4399999999996</v>
      </c>
      <c r="H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3239.29</v>
      </c>
      <c r="I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3308.71</v>
      </c>
      <c r="J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3274.56</v>
      </c>
      <c r="K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3429.5499999999997</v>
      </c>
      <c r="L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3515.17</v>
      </c>
      <c r="M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3535.0899999999997</v>
      </c>
      <c r="N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3501.2999999999997</v>
      </c>
      <c r="O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3517.7599999999998</v>
      </c>
      <c r="P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3524.43</v>
      </c>
      <c r="Q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3508.7599999999998</v>
      </c>
      <c r="R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3468.47</v>
      </c>
      <c r="S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3465.37</v>
      </c>
      <c r="T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3424.12</v>
      </c>
      <c r="U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3501.74</v>
      </c>
      <c r="V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3599.7799999999997</v>
      </c>
      <c r="W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3557.5999999999995</v>
      </c>
      <c r="X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3434.38</v>
      </c>
      <c r="Y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3501.13</v>
      </c>
    </row>
    <row r="432" spans="1:25" x14ac:dyDescent="0.2">
      <c r="A432" s="83">
        <f t="shared" si="11"/>
        <v>42234</v>
      </c>
      <c r="B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3310.2299999999996</v>
      </c>
      <c r="C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3252.97</v>
      </c>
      <c r="D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3239.2799999999997</v>
      </c>
      <c r="E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3234.42</v>
      </c>
      <c r="F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3210.67</v>
      </c>
      <c r="G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3213.6099999999997</v>
      </c>
      <c r="H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3233.74</v>
      </c>
      <c r="I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3321.62</v>
      </c>
      <c r="J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3278.5699999999997</v>
      </c>
      <c r="K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3422.8199999999997</v>
      </c>
      <c r="L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3497.08</v>
      </c>
      <c r="M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3503.05</v>
      </c>
      <c r="N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3477.31</v>
      </c>
      <c r="O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3492.74</v>
      </c>
      <c r="P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3500.81</v>
      </c>
      <c r="Q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3489.7</v>
      </c>
      <c r="R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3451.41</v>
      </c>
      <c r="S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3450.67</v>
      </c>
      <c r="T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3426.31</v>
      </c>
      <c r="U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3487.42</v>
      </c>
      <c r="V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3569.62</v>
      </c>
      <c r="W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3539.33</v>
      </c>
      <c r="X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3436.48</v>
      </c>
      <c r="Y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3485.1099999999997</v>
      </c>
    </row>
    <row r="433" spans="1:25" x14ac:dyDescent="0.2">
      <c r="A433" s="83">
        <f t="shared" si="11"/>
        <v>42235</v>
      </c>
      <c r="B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3300.5</v>
      </c>
      <c r="C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3251.24</v>
      </c>
      <c r="D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3216.43</v>
      </c>
      <c r="E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3203.96</v>
      </c>
      <c r="F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3178.04</v>
      </c>
      <c r="G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3198.38</v>
      </c>
      <c r="H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3232.41</v>
      </c>
      <c r="I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3316.04</v>
      </c>
      <c r="J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3268.0699999999997</v>
      </c>
      <c r="K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3421.99</v>
      </c>
      <c r="L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3467.29</v>
      </c>
      <c r="M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3477.08</v>
      </c>
      <c r="N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3478.18</v>
      </c>
      <c r="O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3493.58</v>
      </c>
      <c r="P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3502.38</v>
      </c>
      <c r="Q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3501.98</v>
      </c>
      <c r="R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3451.75</v>
      </c>
      <c r="S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3452.95</v>
      </c>
      <c r="T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3423.54</v>
      </c>
      <c r="U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3488.37</v>
      </c>
      <c r="V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3573.37</v>
      </c>
      <c r="W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3543.29</v>
      </c>
      <c r="X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3430.6</v>
      </c>
      <c r="Y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3485.66</v>
      </c>
    </row>
    <row r="434" spans="1:25" x14ac:dyDescent="0.2">
      <c r="A434" s="83">
        <f t="shared" si="11"/>
        <v>42236</v>
      </c>
      <c r="B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3312.1899999999996</v>
      </c>
      <c r="C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3266.7799999999997</v>
      </c>
      <c r="D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3239.65</v>
      </c>
      <c r="E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3219.25</v>
      </c>
      <c r="F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3204.95</v>
      </c>
      <c r="G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3211.8799999999997</v>
      </c>
      <c r="H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3241.6</v>
      </c>
      <c r="I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3318.89</v>
      </c>
      <c r="J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3337.48</v>
      </c>
      <c r="K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3455.6</v>
      </c>
      <c r="L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3485.29</v>
      </c>
      <c r="M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3498.71</v>
      </c>
      <c r="N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3486.77</v>
      </c>
      <c r="O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3480.06</v>
      </c>
      <c r="P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3483.43</v>
      </c>
      <c r="Q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3474.45</v>
      </c>
      <c r="R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3461.0299999999997</v>
      </c>
      <c r="S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3458.66</v>
      </c>
      <c r="T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3478.8799999999997</v>
      </c>
      <c r="U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3531.3599999999997</v>
      </c>
      <c r="V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3587.68</v>
      </c>
      <c r="W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3549.7599999999998</v>
      </c>
      <c r="X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3431.2</v>
      </c>
      <c r="Y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3577.0699999999997</v>
      </c>
    </row>
    <row r="435" spans="1:25" x14ac:dyDescent="0.2">
      <c r="A435" s="83">
        <f t="shared" si="11"/>
        <v>42237</v>
      </c>
      <c r="B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3306.7599999999998</v>
      </c>
      <c r="C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3259.12</v>
      </c>
      <c r="D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3236.64</v>
      </c>
      <c r="E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3222.43</v>
      </c>
      <c r="F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3207.8599999999997</v>
      </c>
      <c r="G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3212.8599999999997</v>
      </c>
      <c r="H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3240.6</v>
      </c>
      <c r="I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3320.2799999999997</v>
      </c>
      <c r="J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3305.0499999999997</v>
      </c>
      <c r="K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3459.67</v>
      </c>
      <c r="L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3497.6899999999996</v>
      </c>
      <c r="M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3510.35</v>
      </c>
      <c r="N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3511.1099999999997</v>
      </c>
      <c r="O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3514.44</v>
      </c>
      <c r="P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3492.97</v>
      </c>
      <c r="Q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3490.3599999999997</v>
      </c>
      <c r="R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3453.7299999999996</v>
      </c>
      <c r="S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3437.31</v>
      </c>
      <c r="T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3420.59</v>
      </c>
      <c r="U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3524.97</v>
      </c>
      <c r="V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3571.8599999999997</v>
      </c>
      <c r="W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3553.67</v>
      </c>
      <c r="X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3400.92</v>
      </c>
      <c r="Y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3478.43</v>
      </c>
    </row>
    <row r="436" spans="1:25" x14ac:dyDescent="0.2">
      <c r="A436" s="83">
        <f t="shared" si="11"/>
        <v>42238</v>
      </c>
      <c r="B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3402.55</v>
      </c>
      <c r="C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3325.56</v>
      </c>
      <c r="D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3290.0099999999998</v>
      </c>
      <c r="E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3286.3399999999997</v>
      </c>
      <c r="F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3248.54</v>
      </c>
      <c r="G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3231.64</v>
      </c>
      <c r="H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3252.92</v>
      </c>
      <c r="I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3310.31</v>
      </c>
      <c r="J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3538</v>
      </c>
      <c r="K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3433.81</v>
      </c>
      <c r="L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3474.42</v>
      </c>
      <c r="M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3489.89</v>
      </c>
      <c r="N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3496.85</v>
      </c>
      <c r="O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3499.1499999999996</v>
      </c>
      <c r="P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3504.02</v>
      </c>
      <c r="Q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3492.77</v>
      </c>
      <c r="R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3336.22</v>
      </c>
      <c r="S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3481.97</v>
      </c>
      <c r="T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3489.81</v>
      </c>
      <c r="U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3590.62</v>
      </c>
      <c r="V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3598.87</v>
      </c>
      <c r="W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3617.3999999999996</v>
      </c>
      <c r="X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3473.83</v>
      </c>
      <c r="Y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3355.81</v>
      </c>
    </row>
    <row r="437" spans="1:25" x14ac:dyDescent="0.2">
      <c r="A437" s="83">
        <f t="shared" si="11"/>
        <v>42239</v>
      </c>
      <c r="B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3379.6099999999997</v>
      </c>
      <c r="C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3291.33</v>
      </c>
      <c r="D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3248.59</v>
      </c>
      <c r="E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3235.29</v>
      </c>
      <c r="F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3216.25</v>
      </c>
      <c r="G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3191.8399999999997</v>
      </c>
      <c r="H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3208.6099999999997</v>
      </c>
      <c r="I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3249.91</v>
      </c>
      <c r="J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3375.45</v>
      </c>
      <c r="K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3342.12</v>
      </c>
      <c r="L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3374.7599999999998</v>
      </c>
      <c r="M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3392.79</v>
      </c>
      <c r="N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3402.7</v>
      </c>
      <c r="O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3406.06</v>
      </c>
      <c r="P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3405.89</v>
      </c>
      <c r="Q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3382.38</v>
      </c>
      <c r="R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3262.25</v>
      </c>
      <c r="S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3372.68</v>
      </c>
      <c r="T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3395.39</v>
      </c>
      <c r="U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3478.92</v>
      </c>
      <c r="V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3517.2599999999998</v>
      </c>
      <c r="W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3486.1499999999996</v>
      </c>
      <c r="X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3394.3399999999997</v>
      </c>
      <c r="Y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3270.63</v>
      </c>
    </row>
    <row r="438" spans="1:25" x14ac:dyDescent="0.2">
      <c r="A438" s="83">
        <f t="shared" si="11"/>
        <v>42240</v>
      </c>
      <c r="B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3296.83</v>
      </c>
      <c r="C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3260.18</v>
      </c>
      <c r="D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3216.27</v>
      </c>
      <c r="E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3210.5099999999998</v>
      </c>
      <c r="F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3206.72</v>
      </c>
      <c r="G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3200.69</v>
      </c>
      <c r="H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3228.38</v>
      </c>
      <c r="I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3298.3599999999997</v>
      </c>
      <c r="J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3300.7299999999996</v>
      </c>
      <c r="K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3401.63</v>
      </c>
      <c r="L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3417.23</v>
      </c>
      <c r="M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3420.8</v>
      </c>
      <c r="N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3385.08</v>
      </c>
      <c r="O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3390.33</v>
      </c>
      <c r="P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3375.8999999999996</v>
      </c>
      <c r="Q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3362.1099999999997</v>
      </c>
      <c r="R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3339.39</v>
      </c>
      <c r="S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3336.7</v>
      </c>
      <c r="T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3362.29</v>
      </c>
      <c r="U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3464.3399999999997</v>
      </c>
      <c r="V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3504.2799999999997</v>
      </c>
      <c r="W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3466.41</v>
      </c>
      <c r="X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3362.8999999999996</v>
      </c>
      <c r="Y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3451.37</v>
      </c>
    </row>
    <row r="439" spans="1:25" x14ac:dyDescent="0.2">
      <c r="A439" s="83">
        <f t="shared" si="11"/>
        <v>42241</v>
      </c>
      <c r="B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3294.5</v>
      </c>
      <c r="C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3242.83</v>
      </c>
      <c r="D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3222.52</v>
      </c>
      <c r="E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3213.3599999999997</v>
      </c>
      <c r="F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3207.8999999999996</v>
      </c>
      <c r="G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3202.8599999999997</v>
      </c>
      <c r="H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3231.58</v>
      </c>
      <c r="I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3318.08</v>
      </c>
      <c r="J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3278.67</v>
      </c>
      <c r="K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3358.24</v>
      </c>
      <c r="L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3399.25</v>
      </c>
      <c r="M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3399.63</v>
      </c>
      <c r="N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3355.1099999999997</v>
      </c>
      <c r="O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3354.33</v>
      </c>
      <c r="P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3340.22</v>
      </c>
      <c r="Q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3340.34</v>
      </c>
      <c r="R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3338.23</v>
      </c>
      <c r="S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3335.8599999999997</v>
      </c>
      <c r="T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3360.8399999999997</v>
      </c>
      <c r="U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3463.6</v>
      </c>
      <c r="V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3506.48</v>
      </c>
      <c r="W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3474.2</v>
      </c>
      <c r="X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3339.97</v>
      </c>
      <c r="Y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3519.23</v>
      </c>
    </row>
    <row r="440" spans="1:25" x14ac:dyDescent="0.2">
      <c r="A440" s="83">
        <f t="shared" si="11"/>
        <v>42242</v>
      </c>
      <c r="B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3256.89</v>
      </c>
      <c r="C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3201.47</v>
      </c>
      <c r="D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3174.0299999999997</v>
      </c>
      <c r="E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3173.33</v>
      </c>
      <c r="F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3120.97</v>
      </c>
      <c r="G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3176.6099999999997</v>
      </c>
      <c r="H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3201.62</v>
      </c>
      <c r="I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3255.09</v>
      </c>
      <c r="J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3196.21</v>
      </c>
      <c r="K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3282.54</v>
      </c>
      <c r="L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3330.08</v>
      </c>
      <c r="M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3353.0099999999998</v>
      </c>
      <c r="N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3314.81</v>
      </c>
      <c r="O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3303.13</v>
      </c>
      <c r="P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3299.5899999999997</v>
      </c>
      <c r="Q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3291.2999999999997</v>
      </c>
      <c r="R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3294.02</v>
      </c>
      <c r="S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3293.3999999999996</v>
      </c>
      <c r="T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3302.95</v>
      </c>
      <c r="U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3414.08</v>
      </c>
      <c r="V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3431.44</v>
      </c>
      <c r="W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3388.45</v>
      </c>
      <c r="X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3288</v>
      </c>
      <c r="Y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3365.08</v>
      </c>
    </row>
    <row r="441" spans="1:25" x14ac:dyDescent="0.2">
      <c r="A441" s="83">
        <f t="shared" si="11"/>
        <v>42243</v>
      </c>
      <c r="B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3272.52</v>
      </c>
      <c r="C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3232.18</v>
      </c>
      <c r="D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3204.88</v>
      </c>
      <c r="E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3199.73</v>
      </c>
      <c r="F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3201.4</v>
      </c>
      <c r="G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3201.06</v>
      </c>
      <c r="H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3225.46</v>
      </c>
      <c r="I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3278.16</v>
      </c>
      <c r="J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3238.18</v>
      </c>
      <c r="K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3340.6099999999997</v>
      </c>
      <c r="L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3365.19</v>
      </c>
      <c r="M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3407.24</v>
      </c>
      <c r="N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3378.22</v>
      </c>
      <c r="O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3389.47</v>
      </c>
      <c r="P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3376.6</v>
      </c>
      <c r="Q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3376.41</v>
      </c>
      <c r="R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3348.31</v>
      </c>
      <c r="S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3374.79</v>
      </c>
      <c r="T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3427.8999999999996</v>
      </c>
      <c r="U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3504.5299999999997</v>
      </c>
      <c r="V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3496.7</v>
      </c>
      <c r="W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3463.96</v>
      </c>
      <c r="X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3337.8999999999996</v>
      </c>
      <c r="Y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3390.24</v>
      </c>
    </row>
    <row r="442" spans="1:25" x14ac:dyDescent="0.2">
      <c r="A442" s="83">
        <f t="shared" si="11"/>
        <v>42244</v>
      </c>
      <c r="B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3256.98</v>
      </c>
      <c r="C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3215.25</v>
      </c>
      <c r="D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3194.52</v>
      </c>
      <c r="E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3190.6</v>
      </c>
      <c r="F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3189.7999999999997</v>
      </c>
      <c r="G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3192.8599999999997</v>
      </c>
      <c r="H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3227.23</v>
      </c>
      <c r="I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3304.33</v>
      </c>
      <c r="J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3246.31</v>
      </c>
      <c r="K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3360.62</v>
      </c>
      <c r="L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3421.48</v>
      </c>
      <c r="M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3438.5</v>
      </c>
      <c r="N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3416.1499999999996</v>
      </c>
      <c r="O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3405.1099999999997</v>
      </c>
      <c r="P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3379.1099999999997</v>
      </c>
      <c r="Q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3352.65</v>
      </c>
      <c r="R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3346.43</v>
      </c>
      <c r="S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3342.71</v>
      </c>
      <c r="T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3358.88</v>
      </c>
      <c r="U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3490.16</v>
      </c>
      <c r="V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3493.49</v>
      </c>
      <c r="W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3456.2599999999998</v>
      </c>
      <c r="X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3329.5899999999997</v>
      </c>
      <c r="Y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3362.9799999999996</v>
      </c>
    </row>
    <row r="443" spans="1:25" x14ac:dyDescent="0.2">
      <c r="A443" s="83">
        <f t="shared" si="11"/>
        <v>42245</v>
      </c>
      <c r="B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3293.48</v>
      </c>
      <c r="C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3253.58</v>
      </c>
      <c r="D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3227.6499999999996</v>
      </c>
      <c r="E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3220.62</v>
      </c>
      <c r="F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3214.5899999999997</v>
      </c>
      <c r="G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3194.22</v>
      </c>
      <c r="H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3215.14</v>
      </c>
      <c r="I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3244.48</v>
      </c>
      <c r="J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3347.04</v>
      </c>
      <c r="K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3257.81</v>
      </c>
      <c r="L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3296.31</v>
      </c>
      <c r="M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3300.56</v>
      </c>
      <c r="N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3278.6499999999996</v>
      </c>
      <c r="O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3270.02</v>
      </c>
      <c r="P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3264.81</v>
      </c>
      <c r="Q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3263.31</v>
      </c>
      <c r="R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3290.67</v>
      </c>
      <c r="S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3288.3399999999997</v>
      </c>
      <c r="T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3292.12</v>
      </c>
      <c r="U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3442.8999999999996</v>
      </c>
      <c r="V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3478.7799999999997</v>
      </c>
      <c r="W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3472.49</v>
      </c>
      <c r="X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3367.8799999999997</v>
      </c>
      <c r="Y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3238.41</v>
      </c>
    </row>
    <row r="444" spans="1:25" x14ac:dyDescent="0.2">
      <c r="A444" s="83">
        <f t="shared" si="11"/>
        <v>42246</v>
      </c>
      <c r="B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3306.2799999999997</v>
      </c>
      <c r="C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3249.0099999999998</v>
      </c>
      <c r="D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3221.2999999999997</v>
      </c>
      <c r="E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3211.5899999999997</v>
      </c>
      <c r="F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3208.97</v>
      </c>
      <c r="G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3185.21</v>
      </c>
      <c r="H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3194.38</v>
      </c>
      <c r="I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3203.1</v>
      </c>
      <c r="J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3266.1</v>
      </c>
      <c r="K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3201.73</v>
      </c>
      <c r="L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3247.31</v>
      </c>
      <c r="M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3275.33</v>
      </c>
      <c r="N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3264.95</v>
      </c>
      <c r="O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3256.74</v>
      </c>
      <c r="P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3254.21</v>
      </c>
      <c r="Q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3232.3599999999997</v>
      </c>
      <c r="R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3219.6</v>
      </c>
      <c r="S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3217.1099999999997</v>
      </c>
      <c r="T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3276.64</v>
      </c>
      <c r="U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3420.95</v>
      </c>
      <c r="V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3458.12</v>
      </c>
      <c r="W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3416.71</v>
      </c>
      <c r="X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3335.92</v>
      </c>
      <c r="Y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3227.59</v>
      </c>
    </row>
    <row r="445" spans="1:25" x14ac:dyDescent="0.2">
      <c r="A445" s="83">
        <f t="shared" si="11"/>
        <v>42247</v>
      </c>
      <c r="B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3288.14</v>
      </c>
      <c r="C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3241.09</v>
      </c>
      <c r="D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3221.7599999999998</v>
      </c>
      <c r="E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3207.62</v>
      </c>
      <c r="F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3208.45</v>
      </c>
      <c r="G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3203.08</v>
      </c>
      <c r="H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3219.73</v>
      </c>
      <c r="I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3286.2599999999998</v>
      </c>
      <c r="J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3241.6</v>
      </c>
      <c r="K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3336.67</v>
      </c>
      <c r="L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3359.63</v>
      </c>
      <c r="M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3353.2799999999997</v>
      </c>
      <c r="N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3335.1899999999996</v>
      </c>
      <c r="O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3328.77</v>
      </c>
      <c r="P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3307.27</v>
      </c>
      <c r="Q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3313.08</v>
      </c>
      <c r="R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3289.5099999999998</v>
      </c>
      <c r="S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3268.3799999999997</v>
      </c>
      <c r="T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3288.8199999999997</v>
      </c>
      <c r="U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3434.96</v>
      </c>
      <c r="V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3475.8999999999996</v>
      </c>
      <c r="W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3409.23</v>
      </c>
      <c r="X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3319.72</v>
      </c>
      <c r="Y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3358.44</v>
      </c>
    </row>
    <row r="447" spans="1:25" x14ac:dyDescent="0.25">
      <c r="A447" s="81" t="s">
        <v>155</v>
      </c>
    </row>
    <row r="448" spans="1:25" x14ac:dyDescent="0.25">
      <c r="A448" s="91" t="s">
        <v>156</v>
      </c>
      <c r="B448" s="82"/>
      <c r="C448" s="82"/>
      <c r="D448" s="82"/>
    </row>
    <row r="449" spans="1:27" ht="12.75" x14ac:dyDescent="0.2">
      <c r="A449" s="171" t="s">
        <v>49</v>
      </c>
      <c r="B449" s="182" t="s">
        <v>128</v>
      </c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4"/>
    </row>
    <row r="450" spans="1:27" ht="12.75" x14ac:dyDescent="0.2">
      <c r="A450" s="172"/>
      <c r="B450" s="185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7"/>
    </row>
    <row r="451" spans="1:27" ht="12.75" customHeight="1" x14ac:dyDescent="0.2">
      <c r="A451" s="172"/>
      <c r="B451" s="174" t="s">
        <v>129</v>
      </c>
      <c r="C451" s="165" t="s">
        <v>130</v>
      </c>
      <c r="D451" s="165" t="s">
        <v>131</v>
      </c>
      <c r="E451" s="165" t="s">
        <v>132</v>
      </c>
      <c r="F451" s="165" t="s">
        <v>133</v>
      </c>
      <c r="G451" s="165" t="s">
        <v>134</v>
      </c>
      <c r="H451" s="165" t="s">
        <v>135</v>
      </c>
      <c r="I451" s="165" t="s">
        <v>136</v>
      </c>
      <c r="J451" s="165" t="s">
        <v>137</v>
      </c>
      <c r="K451" s="165" t="s">
        <v>138</v>
      </c>
      <c r="L451" s="165" t="s">
        <v>139</v>
      </c>
      <c r="M451" s="165" t="s">
        <v>140</v>
      </c>
      <c r="N451" s="176" t="s">
        <v>141</v>
      </c>
      <c r="O451" s="165" t="s">
        <v>142</v>
      </c>
      <c r="P451" s="165" t="s">
        <v>143</v>
      </c>
      <c r="Q451" s="165" t="s">
        <v>144</v>
      </c>
      <c r="R451" s="165" t="s">
        <v>145</v>
      </c>
      <c r="S451" s="165" t="s">
        <v>146</v>
      </c>
      <c r="T451" s="165" t="s">
        <v>147</v>
      </c>
      <c r="U451" s="165" t="s">
        <v>148</v>
      </c>
      <c r="V451" s="165" t="s">
        <v>149</v>
      </c>
      <c r="W451" s="165" t="s">
        <v>150</v>
      </c>
      <c r="X451" s="165" t="s">
        <v>151</v>
      </c>
      <c r="Y451" s="165" t="s">
        <v>152</v>
      </c>
    </row>
    <row r="452" spans="1:27" ht="11.25" customHeight="1" x14ac:dyDescent="0.2">
      <c r="A452" s="173"/>
      <c r="B452" s="175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77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</row>
    <row r="453" spans="1:27" ht="15.75" customHeight="1" x14ac:dyDescent="0.2">
      <c r="A453" s="83">
        <f>A415</f>
        <v>42217</v>
      </c>
      <c r="B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4453.09</v>
      </c>
      <c r="C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4294.8599999999997</v>
      </c>
      <c r="D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4190.63</v>
      </c>
      <c r="E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4170.3999999999996</v>
      </c>
      <c r="F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4159.5999999999995</v>
      </c>
      <c r="G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4157.4799999999996</v>
      </c>
      <c r="H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4151.3999999999996</v>
      </c>
      <c r="I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4205.3999999999996</v>
      </c>
      <c r="J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4329.67</v>
      </c>
      <c r="K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4345.0599999999995</v>
      </c>
      <c r="L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4433.2699999999995</v>
      </c>
      <c r="M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4519.0199999999995</v>
      </c>
      <c r="N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4464.0499999999993</v>
      </c>
      <c r="O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4459.82</v>
      </c>
      <c r="P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4457.6099999999997</v>
      </c>
      <c r="Q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4502.45</v>
      </c>
      <c r="R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4430.3799999999992</v>
      </c>
      <c r="S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4458.74</v>
      </c>
      <c r="T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4430.4799999999996</v>
      </c>
      <c r="U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4493.8999999999996</v>
      </c>
      <c r="V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4535.24</v>
      </c>
      <c r="W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4590.04</v>
      </c>
      <c r="X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4509.7</v>
      </c>
      <c r="Y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4304.66</v>
      </c>
      <c r="AA453" s="84"/>
    </row>
    <row r="454" spans="1:27" x14ac:dyDescent="0.2">
      <c r="A454" s="83">
        <f>A453+1</f>
        <v>42218</v>
      </c>
      <c r="B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4360.3099999999995</v>
      </c>
      <c r="C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4209.5</v>
      </c>
      <c r="D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4178.6099999999997</v>
      </c>
      <c r="E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4165.9399999999996</v>
      </c>
      <c r="F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4140.1000000000004</v>
      </c>
      <c r="G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4122.5</v>
      </c>
      <c r="H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4150.63</v>
      </c>
      <c r="I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4182.45</v>
      </c>
      <c r="J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4291.5599999999995</v>
      </c>
      <c r="K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4264.78</v>
      </c>
      <c r="L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4384.41</v>
      </c>
      <c r="M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4400.2299999999996</v>
      </c>
      <c r="N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4413.9399999999996</v>
      </c>
      <c r="O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4395.74</v>
      </c>
      <c r="P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4398.24</v>
      </c>
      <c r="Q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4397.5499999999993</v>
      </c>
      <c r="R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4396.7</v>
      </c>
      <c r="S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4360.66</v>
      </c>
      <c r="T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4360.26</v>
      </c>
      <c r="U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4357.53</v>
      </c>
      <c r="V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4516.8499999999995</v>
      </c>
      <c r="W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4553.95</v>
      </c>
      <c r="X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4446.3599999999997</v>
      </c>
      <c r="Y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4309.4799999999996</v>
      </c>
    </row>
    <row r="455" spans="1:27" x14ac:dyDescent="0.2">
      <c r="A455" s="83">
        <f t="shared" ref="A455:A483" si="12">A454+1</f>
        <v>42219</v>
      </c>
      <c r="B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4282.16</v>
      </c>
      <c r="C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4191.21</v>
      </c>
      <c r="D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4158.54</v>
      </c>
      <c r="E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4141.25</v>
      </c>
      <c r="F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4126.34</v>
      </c>
      <c r="G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4127.9399999999996</v>
      </c>
      <c r="H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4146.24</v>
      </c>
      <c r="I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4292.1899999999996</v>
      </c>
      <c r="J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4226.03</v>
      </c>
      <c r="K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4396.12</v>
      </c>
      <c r="L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4528.43</v>
      </c>
      <c r="M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4550.17</v>
      </c>
      <c r="N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4527.4699999999993</v>
      </c>
      <c r="O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4516.57</v>
      </c>
      <c r="P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4513.45</v>
      </c>
      <c r="Q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4521.7199999999993</v>
      </c>
      <c r="R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4517.99</v>
      </c>
      <c r="S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4462.7099999999991</v>
      </c>
      <c r="T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4430.45</v>
      </c>
      <c r="U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4432.67</v>
      </c>
      <c r="V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4523.51</v>
      </c>
      <c r="W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4576.3999999999996</v>
      </c>
      <c r="X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4478.1299999999992</v>
      </c>
      <c r="Y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4579.58</v>
      </c>
    </row>
    <row r="456" spans="1:27" x14ac:dyDescent="0.2">
      <c r="A456" s="83">
        <f t="shared" si="12"/>
        <v>42220</v>
      </c>
      <c r="B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4277.5999999999995</v>
      </c>
      <c r="C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4136.51</v>
      </c>
      <c r="D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4106.53</v>
      </c>
      <c r="E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4096.59</v>
      </c>
      <c r="F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4090.54</v>
      </c>
      <c r="G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4092.72</v>
      </c>
      <c r="H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4097.97</v>
      </c>
      <c r="I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4217.8999999999996</v>
      </c>
      <c r="J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4200.97</v>
      </c>
      <c r="K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4403.2699999999995</v>
      </c>
      <c r="L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4481.6099999999997</v>
      </c>
      <c r="M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4530.0999999999995</v>
      </c>
      <c r="N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4487.2699999999995</v>
      </c>
      <c r="O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4480.75</v>
      </c>
      <c r="P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4483.6499999999996</v>
      </c>
      <c r="Q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4484.79</v>
      </c>
      <c r="R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4441.8599999999997</v>
      </c>
      <c r="S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4422.53</v>
      </c>
      <c r="T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4403.7</v>
      </c>
      <c r="U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4435.1399999999994</v>
      </c>
      <c r="V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4489.5599999999995</v>
      </c>
      <c r="W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4508.2199999999993</v>
      </c>
      <c r="X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4422.0499999999993</v>
      </c>
      <c r="Y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4561.9599999999991</v>
      </c>
    </row>
    <row r="457" spans="1:27" x14ac:dyDescent="0.2">
      <c r="A457" s="83">
        <f t="shared" si="12"/>
        <v>42221</v>
      </c>
      <c r="B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4473.3899999999994</v>
      </c>
      <c r="C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4245.33</v>
      </c>
      <c r="D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4184.8899999999994</v>
      </c>
      <c r="E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4162.7699999999995</v>
      </c>
      <c r="F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4134.7</v>
      </c>
      <c r="G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4131.1000000000004</v>
      </c>
      <c r="H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4176.62</v>
      </c>
      <c r="I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4269.3</v>
      </c>
      <c r="J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4265.42</v>
      </c>
      <c r="K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4464.1899999999996</v>
      </c>
      <c r="L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4555.91</v>
      </c>
      <c r="M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4646.16</v>
      </c>
      <c r="N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4647.62</v>
      </c>
      <c r="O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4647.45</v>
      </c>
      <c r="P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4673.1099999999997</v>
      </c>
      <c r="Q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4663.24</v>
      </c>
      <c r="R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4599.6499999999996</v>
      </c>
      <c r="S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4532.1099999999997</v>
      </c>
      <c r="T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4509.84</v>
      </c>
      <c r="U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4532.41</v>
      </c>
      <c r="V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4624.5</v>
      </c>
      <c r="W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4638.99</v>
      </c>
      <c r="X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4535.29</v>
      </c>
      <c r="Y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4658.2</v>
      </c>
    </row>
    <row r="458" spans="1:27" x14ac:dyDescent="0.2">
      <c r="A458" s="83">
        <f t="shared" si="12"/>
        <v>42222</v>
      </c>
      <c r="B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4513.76</v>
      </c>
      <c r="C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4219.63</v>
      </c>
      <c r="D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4200.24</v>
      </c>
      <c r="E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4196.5</v>
      </c>
      <c r="F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4166.75</v>
      </c>
      <c r="G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4151.57</v>
      </c>
      <c r="H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4204.5199999999995</v>
      </c>
      <c r="I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4325.03</v>
      </c>
      <c r="J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4252.75</v>
      </c>
      <c r="K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4464.87</v>
      </c>
      <c r="L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4560.2999999999993</v>
      </c>
      <c r="M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4585.5199999999995</v>
      </c>
      <c r="N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4560.37</v>
      </c>
      <c r="O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4583.1299999999992</v>
      </c>
      <c r="P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4600.1899999999996</v>
      </c>
      <c r="Q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4638.7</v>
      </c>
      <c r="R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4545.5999999999995</v>
      </c>
      <c r="S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4500.9699999999993</v>
      </c>
      <c r="T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4460.6499999999996</v>
      </c>
      <c r="U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4496.43</v>
      </c>
      <c r="V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4598.78</v>
      </c>
      <c r="W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4527.18</v>
      </c>
      <c r="X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4415.92</v>
      </c>
      <c r="Y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4588.99</v>
      </c>
    </row>
    <row r="459" spans="1:27" x14ac:dyDescent="0.2">
      <c r="A459" s="83">
        <f t="shared" si="12"/>
        <v>42223</v>
      </c>
      <c r="B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4413.3899999999994</v>
      </c>
      <c r="C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4226.95</v>
      </c>
      <c r="D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4203.6499999999996</v>
      </c>
      <c r="E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4189.43</v>
      </c>
      <c r="F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4181.12</v>
      </c>
      <c r="G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4167.3499999999995</v>
      </c>
      <c r="H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4194.4399999999996</v>
      </c>
      <c r="I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4308.95</v>
      </c>
      <c r="J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4244.46</v>
      </c>
      <c r="K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4481.91</v>
      </c>
      <c r="L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4562.1899999999996</v>
      </c>
      <c r="M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4583.92</v>
      </c>
      <c r="N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4555.9799999999996</v>
      </c>
      <c r="O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4622.18</v>
      </c>
      <c r="P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4621.8099999999995</v>
      </c>
      <c r="Q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4618.92</v>
      </c>
      <c r="R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4560.9699999999993</v>
      </c>
      <c r="S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4472.1899999999996</v>
      </c>
      <c r="T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4494.6299999999992</v>
      </c>
      <c r="U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4542.0199999999995</v>
      </c>
      <c r="V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4593.99</v>
      </c>
      <c r="W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4525.24</v>
      </c>
      <c r="X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4393.92</v>
      </c>
      <c r="Y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4560.07</v>
      </c>
    </row>
    <row r="460" spans="1:27" x14ac:dyDescent="0.2">
      <c r="A460" s="83">
        <f t="shared" si="12"/>
        <v>42224</v>
      </c>
      <c r="B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4353.8899999999994</v>
      </c>
      <c r="C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4226.95</v>
      </c>
      <c r="D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4192.9699999999993</v>
      </c>
      <c r="E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4182.4799999999996</v>
      </c>
      <c r="F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4166.13</v>
      </c>
      <c r="G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4135.22</v>
      </c>
      <c r="H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4181.43</v>
      </c>
      <c r="I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4307.75</v>
      </c>
      <c r="J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4539.8999999999996</v>
      </c>
      <c r="K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4445.59</v>
      </c>
      <c r="L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4506</v>
      </c>
      <c r="M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4527.99</v>
      </c>
      <c r="N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4528.1399999999994</v>
      </c>
      <c r="O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4520.32</v>
      </c>
      <c r="P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4498.84</v>
      </c>
      <c r="Q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4499.9799999999996</v>
      </c>
      <c r="R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4493.28</v>
      </c>
      <c r="S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4442.8899999999994</v>
      </c>
      <c r="T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4427.01</v>
      </c>
      <c r="U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4543.2699999999995</v>
      </c>
      <c r="V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4622.0499999999993</v>
      </c>
      <c r="W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4590.67</v>
      </c>
      <c r="X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4482.84</v>
      </c>
      <c r="Y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4281.3599999999997</v>
      </c>
    </row>
    <row r="461" spans="1:27" x14ac:dyDescent="0.2">
      <c r="A461" s="83">
        <f t="shared" si="12"/>
        <v>42225</v>
      </c>
      <c r="B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4383.59</v>
      </c>
      <c r="C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4251.0199999999995</v>
      </c>
      <c r="D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4198.74</v>
      </c>
      <c r="E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4196.68</v>
      </c>
      <c r="F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4175.83</v>
      </c>
      <c r="G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4154.29</v>
      </c>
      <c r="H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4191.09</v>
      </c>
      <c r="I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4245.67</v>
      </c>
      <c r="J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4416.08</v>
      </c>
      <c r="K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4290.96</v>
      </c>
      <c r="L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4389.76</v>
      </c>
      <c r="M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4431.29</v>
      </c>
      <c r="N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4403.24</v>
      </c>
      <c r="O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4405.16</v>
      </c>
      <c r="P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4412.95</v>
      </c>
      <c r="Q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4415.87</v>
      </c>
      <c r="R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4430.76</v>
      </c>
      <c r="S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4409.32</v>
      </c>
      <c r="T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4380.1399999999994</v>
      </c>
      <c r="U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4515.07</v>
      </c>
      <c r="V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4567.3500000000004</v>
      </c>
      <c r="W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4568.5999999999995</v>
      </c>
      <c r="X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4428.41</v>
      </c>
      <c r="Y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4241.59</v>
      </c>
    </row>
    <row r="462" spans="1:27" x14ac:dyDescent="0.2">
      <c r="A462" s="83">
        <f t="shared" si="12"/>
        <v>42226</v>
      </c>
      <c r="B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4340.0499999999993</v>
      </c>
      <c r="C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4224.47</v>
      </c>
      <c r="D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4198.75</v>
      </c>
      <c r="E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4179.67</v>
      </c>
      <c r="F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4143.54</v>
      </c>
      <c r="G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4137.8</v>
      </c>
      <c r="H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4194.3099999999995</v>
      </c>
      <c r="I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4318.95</v>
      </c>
      <c r="J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4231.1099999999997</v>
      </c>
      <c r="K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4468.34</v>
      </c>
      <c r="L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4553.09</v>
      </c>
      <c r="M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4588.9399999999996</v>
      </c>
      <c r="N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4548.2099999999991</v>
      </c>
      <c r="O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4713.3599999999997</v>
      </c>
      <c r="P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4740.5199999999995</v>
      </c>
      <c r="Q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4839.04</v>
      </c>
      <c r="R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4647.78</v>
      </c>
      <c r="S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4527.7999999999993</v>
      </c>
      <c r="T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4415.7</v>
      </c>
      <c r="U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4512.99</v>
      </c>
      <c r="V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4575.66</v>
      </c>
      <c r="W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4477.93</v>
      </c>
      <c r="X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4309.58</v>
      </c>
      <c r="Y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4514.68</v>
      </c>
    </row>
    <row r="463" spans="1:27" x14ac:dyDescent="0.2">
      <c r="A463" s="83">
        <f t="shared" si="12"/>
        <v>42227</v>
      </c>
      <c r="B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4518.84</v>
      </c>
      <c r="C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4248.1499999999996</v>
      </c>
      <c r="D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4205.6099999999997</v>
      </c>
      <c r="E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4179.8099999999995</v>
      </c>
      <c r="F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4151.3899999999994</v>
      </c>
      <c r="G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4139.5</v>
      </c>
      <c r="H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4190.09</v>
      </c>
      <c r="I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4302.43</v>
      </c>
      <c r="J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4230.4399999999996</v>
      </c>
      <c r="K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4563.8599999999997</v>
      </c>
      <c r="L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4681.84</v>
      </c>
      <c r="M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4703.43</v>
      </c>
      <c r="N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4568.7699999999995</v>
      </c>
      <c r="O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4592.1499999999996</v>
      </c>
      <c r="P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4961.8099999999995</v>
      </c>
      <c r="Q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4782.29</v>
      </c>
      <c r="R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4534.24</v>
      </c>
      <c r="S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4477.8899999999994</v>
      </c>
      <c r="T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4425.95</v>
      </c>
      <c r="U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4528.5</v>
      </c>
      <c r="V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4582.8799999999992</v>
      </c>
      <c r="W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4491.62</v>
      </c>
      <c r="X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4319.13</v>
      </c>
      <c r="Y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4510.9799999999996</v>
      </c>
    </row>
    <row r="464" spans="1:27" x14ac:dyDescent="0.2">
      <c r="A464" s="83">
        <f t="shared" si="12"/>
        <v>42228</v>
      </c>
      <c r="B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4263.3899999999994</v>
      </c>
      <c r="C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4201.08</v>
      </c>
      <c r="D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4169.63</v>
      </c>
      <c r="E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4153.43</v>
      </c>
      <c r="F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4137.7</v>
      </c>
      <c r="G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4128.62</v>
      </c>
      <c r="H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4178.08</v>
      </c>
      <c r="I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4270.38</v>
      </c>
      <c r="J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4132.3899999999994</v>
      </c>
      <c r="K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4336.6899999999996</v>
      </c>
      <c r="L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4388.6899999999996</v>
      </c>
      <c r="M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4397.66</v>
      </c>
      <c r="N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4421.8500000000004</v>
      </c>
      <c r="O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4450.5</v>
      </c>
      <c r="P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4429.41</v>
      </c>
      <c r="Q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4425.8099999999995</v>
      </c>
      <c r="R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4381.3899999999994</v>
      </c>
      <c r="S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4374.51</v>
      </c>
      <c r="T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4369.3799999999992</v>
      </c>
      <c r="U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4501.84</v>
      </c>
      <c r="V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4505.8799999999992</v>
      </c>
      <c r="W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4495.2699999999995</v>
      </c>
      <c r="X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4398.5</v>
      </c>
      <c r="Y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4534.71</v>
      </c>
    </row>
    <row r="465" spans="1:25" x14ac:dyDescent="0.2">
      <c r="A465" s="83">
        <f t="shared" si="12"/>
        <v>42229</v>
      </c>
      <c r="B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4259.45</v>
      </c>
      <c r="C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4184.51</v>
      </c>
      <c r="D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4162.45</v>
      </c>
      <c r="E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4142.01</v>
      </c>
      <c r="F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4126.05</v>
      </c>
      <c r="G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4122.78</v>
      </c>
      <c r="H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4162.6399999999994</v>
      </c>
      <c r="I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4295.1899999999996</v>
      </c>
      <c r="J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4184.37</v>
      </c>
      <c r="K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4373.79</v>
      </c>
      <c r="L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4455.59</v>
      </c>
      <c r="M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4505.79</v>
      </c>
      <c r="N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4468.57</v>
      </c>
      <c r="O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4474.7199999999993</v>
      </c>
      <c r="P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4482.9399999999996</v>
      </c>
      <c r="Q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4489.2199999999993</v>
      </c>
      <c r="R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4429.8899999999994</v>
      </c>
      <c r="S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4404.54</v>
      </c>
      <c r="T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4371.3599999999997</v>
      </c>
      <c r="U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4497.1499999999996</v>
      </c>
      <c r="V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4567.7299999999996</v>
      </c>
      <c r="W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4520.1099999999997</v>
      </c>
      <c r="X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4412.0999999999995</v>
      </c>
      <c r="Y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4441.37</v>
      </c>
    </row>
    <row r="466" spans="1:25" x14ac:dyDescent="0.2">
      <c r="A466" s="83">
        <f t="shared" si="12"/>
        <v>42230</v>
      </c>
      <c r="B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4248.24</v>
      </c>
      <c r="C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4185.4399999999996</v>
      </c>
      <c r="D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4168.3999999999996</v>
      </c>
      <c r="E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4150.9399999999996</v>
      </c>
      <c r="F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4126.24</v>
      </c>
      <c r="G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4127.3099999999995</v>
      </c>
      <c r="H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4171.78</v>
      </c>
      <c r="I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4279.6099999999997</v>
      </c>
      <c r="J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4211.08</v>
      </c>
      <c r="K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4400</v>
      </c>
      <c r="L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4451.2699999999995</v>
      </c>
      <c r="M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4484.1000000000004</v>
      </c>
      <c r="N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4471.8999999999996</v>
      </c>
      <c r="O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4522.4799999999996</v>
      </c>
      <c r="P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4537.0499999999993</v>
      </c>
      <c r="Q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4545.7199999999993</v>
      </c>
      <c r="R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4482.07</v>
      </c>
      <c r="S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4433.5599999999995</v>
      </c>
      <c r="T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4398.83</v>
      </c>
      <c r="U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4491.7</v>
      </c>
      <c r="V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4604.1399999999994</v>
      </c>
      <c r="W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4545.43</v>
      </c>
      <c r="X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4407.26</v>
      </c>
      <c r="Y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4497.3599999999997</v>
      </c>
    </row>
    <row r="467" spans="1:25" x14ac:dyDescent="0.2">
      <c r="A467" s="83">
        <f t="shared" si="12"/>
        <v>42231</v>
      </c>
      <c r="B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4414.95</v>
      </c>
      <c r="C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4322.01</v>
      </c>
      <c r="D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4251.55</v>
      </c>
      <c r="E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4229.6899999999996</v>
      </c>
      <c r="F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4204.99</v>
      </c>
      <c r="G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4185.99</v>
      </c>
      <c r="H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4198.95</v>
      </c>
      <c r="I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4280.09</v>
      </c>
      <c r="J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4473.32</v>
      </c>
      <c r="K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4496.67</v>
      </c>
      <c r="L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4601.41</v>
      </c>
      <c r="M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4675.0499999999993</v>
      </c>
      <c r="N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4644.82</v>
      </c>
      <c r="O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4678.04</v>
      </c>
      <c r="P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4693.62</v>
      </c>
      <c r="Q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4640.2</v>
      </c>
      <c r="R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4617.96</v>
      </c>
      <c r="S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4606.0499999999993</v>
      </c>
      <c r="T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4580.83</v>
      </c>
      <c r="U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4646.8899999999994</v>
      </c>
      <c r="V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4749.0599999999995</v>
      </c>
      <c r="W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4682.32</v>
      </c>
      <c r="X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4589.75</v>
      </c>
      <c r="Y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4377.57</v>
      </c>
    </row>
    <row r="468" spans="1:25" x14ac:dyDescent="0.2">
      <c r="A468" s="83">
        <f t="shared" si="12"/>
        <v>42232</v>
      </c>
      <c r="B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4282.87</v>
      </c>
      <c r="C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4189.3</v>
      </c>
      <c r="D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4160.95</v>
      </c>
      <c r="E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4137.92</v>
      </c>
      <c r="F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4125.72</v>
      </c>
      <c r="G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4114.5</v>
      </c>
      <c r="H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4113.1899999999996</v>
      </c>
      <c r="I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4123.13</v>
      </c>
      <c r="J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4236.99</v>
      </c>
      <c r="K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4230.8900000000003</v>
      </c>
      <c r="L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4339.43</v>
      </c>
      <c r="M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4312.6399999999994</v>
      </c>
      <c r="N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4340.43</v>
      </c>
      <c r="O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4348.7299999999996</v>
      </c>
      <c r="P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4330.8499999999995</v>
      </c>
      <c r="Q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4340.43</v>
      </c>
      <c r="R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4338.75</v>
      </c>
      <c r="S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4302.7699999999995</v>
      </c>
      <c r="T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4309.68</v>
      </c>
      <c r="U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4421.2299999999996</v>
      </c>
      <c r="V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4582.4599999999991</v>
      </c>
      <c r="W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4497.51</v>
      </c>
      <c r="X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4400.82</v>
      </c>
      <c r="Y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4190.91</v>
      </c>
    </row>
    <row r="469" spans="1:25" x14ac:dyDescent="0.2">
      <c r="A469" s="83">
        <f t="shared" si="12"/>
        <v>42233</v>
      </c>
      <c r="B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4306.32</v>
      </c>
      <c r="C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4202.83</v>
      </c>
      <c r="D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4182.29</v>
      </c>
      <c r="E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4170.4399999999996</v>
      </c>
      <c r="F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4145.66</v>
      </c>
      <c r="G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4150.63</v>
      </c>
      <c r="H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4181.09</v>
      </c>
      <c r="I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4266.22</v>
      </c>
      <c r="J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4224.34</v>
      </c>
      <c r="K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4414.3999999999996</v>
      </c>
      <c r="L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4519.3999999999996</v>
      </c>
      <c r="M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4543.82</v>
      </c>
      <c r="N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4502.3899999999994</v>
      </c>
      <c r="O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4522.58</v>
      </c>
      <c r="P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4530.76</v>
      </c>
      <c r="Q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4511.53</v>
      </c>
      <c r="R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4462.1299999999992</v>
      </c>
      <c r="S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4458.33</v>
      </c>
      <c r="T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4407.74</v>
      </c>
      <c r="U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4502.93</v>
      </c>
      <c r="V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4623.1499999999996</v>
      </c>
      <c r="W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4571.43</v>
      </c>
      <c r="X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4420.33</v>
      </c>
      <c r="Y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4502.18</v>
      </c>
    </row>
    <row r="470" spans="1:25" x14ac:dyDescent="0.2">
      <c r="A470" s="83">
        <f t="shared" si="12"/>
        <v>42234</v>
      </c>
      <c r="B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4268.08</v>
      </c>
      <c r="C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4197.87</v>
      </c>
      <c r="D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4181.08</v>
      </c>
      <c r="E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4175.13</v>
      </c>
      <c r="F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4146</v>
      </c>
      <c r="G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4149.6099999999997</v>
      </c>
      <c r="H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4174.29</v>
      </c>
      <c r="I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4282.05</v>
      </c>
      <c r="J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4229.26</v>
      </c>
      <c r="K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4406.1499999999996</v>
      </c>
      <c r="L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4497.2199999999993</v>
      </c>
      <c r="M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4504.54</v>
      </c>
      <c r="N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4472.9699999999993</v>
      </c>
      <c r="O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4491.8999999999996</v>
      </c>
      <c r="P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4501.79</v>
      </c>
      <c r="Q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4488.16</v>
      </c>
      <c r="R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4441.2199999999993</v>
      </c>
      <c r="S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4440.2999999999993</v>
      </c>
      <c r="T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4410.4399999999996</v>
      </c>
      <c r="U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4485.37</v>
      </c>
      <c r="V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4586.17</v>
      </c>
      <c r="W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4549.03</v>
      </c>
      <c r="X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4422.91</v>
      </c>
      <c r="Y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4482.53</v>
      </c>
    </row>
    <row r="471" spans="1:25" x14ac:dyDescent="0.2">
      <c r="A471" s="83">
        <f t="shared" si="12"/>
        <v>42235</v>
      </c>
      <c r="B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4256.1499999999996</v>
      </c>
      <c r="C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4195.75</v>
      </c>
      <c r="D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4153.07</v>
      </c>
      <c r="E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4137.78</v>
      </c>
      <c r="F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4105.9799999999996</v>
      </c>
      <c r="G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4130.93</v>
      </c>
      <c r="H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4172.66</v>
      </c>
      <c r="I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4275.21</v>
      </c>
      <c r="J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4216.3899999999994</v>
      </c>
      <c r="K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4405.1299999999992</v>
      </c>
      <c r="L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4460.68</v>
      </c>
      <c r="M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4472.6899999999996</v>
      </c>
      <c r="N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4474.04</v>
      </c>
      <c r="O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4492.93</v>
      </c>
      <c r="P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4503.7199999999993</v>
      </c>
      <c r="Q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4503.2199999999993</v>
      </c>
      <c r="R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4441.6299999999992</v>
      </c>
      <c r="S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4443.1099999999997</v>
      </c>
      <c r="T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4407.04</v>
      </c>
      <c r="U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4486.54</v>
      </c>
      <c r="V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4590.76</v>
      </c>
      <c r="W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4553.8799999999992</v>
      </c>
      <c r="X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4415.7</v>
      </c>
      <c r="Y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4483.21</v>
      </c>
    </row>
    <row r="472" spans="1:25" x14ac:dyDescent="0.2">
      <c r="A472" s="83">
        <f t="shared" si="12"/>
        <v>42236</v>
      </c>
      <c r="B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4270.5</v>
      </c>
      <c r="C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4214.8099999999995</v>
      </c>
      <c r="D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4181.53</v>
      </c>
      <c r="E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4156.5199999999995</v>
      </c>
      <c r="F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4138.99</v>
      </c>
      <c r="G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4147.4799999999996</v>
      </c>
      <c r="H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4183.93</v>
      </c>
      <c r="I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4278.7</v>
      </c>
      <c r="J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4301.5</v>
      </c>
      <c r="K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4446.3500000000004</v>
      </c>
      <c r="L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4482.76</v>
      </c>
      <c r="M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4499.2199999999993</v>
      </c>
      <c r="N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4484.58</v>
      </c>
      <c r="O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4476.34</v>
      </c>
      <c r="P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4480.4699999999993</v>
      </c>
      <c r="Q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4469.4699999999993</v>
      </c>
      <c r="R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4453.01</v>
      </c>
      <c r="S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4450.1000000000004</v>
      </c>
      <c r="T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4474.8999999999996</v>
      </c>
      <c r="U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4539.25</v>
      </c>
      <c r="V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4608.3099999999995</v>
      </c>
      <c r="W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4561.82</v>
      </c>
      <c r="X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4416.43</v>
      </c>
      <c r="Y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4595.3099999999995</v>
      </c>
    </row>
    <row r="473" spans="1:25" x14ac:dyDescent="0.2">
      <c r="A473" s="83">
        <f t="shared" si="12"/>
        <v>42237</v>
      </c>
      <c r="B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4263.84</v>
      </c>
      <c r="C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4205.41</v>
      </c>
      <c r="D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4177.8500000000004</v>
      </c>
      <c r="E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4160.41</v>
      </c>
      <c r="F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4142.5599999999995</v>
      </c>
      <c r="G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4148.68</v>
      </c>
      <c r="H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4182.7</v>
      </c>
      <c r="I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4280.41</v>
      </c>
      <c r="J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4261.74</v>
      </c>
      <c r="K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4451.34</v>
      </c>
      <c r="L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4497.9599999999991</v>
      </c>
      <c r="M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4513.49</v>
      </c>
      <c r="N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4514.42</v>
      </c>
      <c r="O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4518.5</v>
      </c>
      <c r="P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4492.18</v>
      </c>
      <c r="Q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4488.9799999999996</v>
      </c>
      <c r="R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4444.0499999999993</v>
      </c>
      <c r="S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4423.92</v>
      </c>
      <c r="T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4403.41</v>
      </c>
      <c r="U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4531.42</v>
      </c>
      <c r="V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4588.92</v>
      </c>
      <c r="W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4566.62</v>
      </c>
      <c r="X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4379.29</v>
      </c>
      <c r="Y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4474.3499999999995</v>
      </c>
    </row>
    <row r="474" spans="1:25" x14ac:dyDescent="0.2">
      <c r="A474" s="83">
        <f t="shared" si="12"/>
        <v>42238</v>
      </c>
      <c r="B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4381.2999999999993</v>
      </c>
      <c r="C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4286.8899999999994</v>
      </c>
      <c r="D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4243.29</v>
      </c>
      <c r="E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4238.79</v>
      </c>
      <c r="F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4192.43</v>
      </c>
      <c r="G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4171.71</v>
      </c>
      <c r="H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4197.8099999999995</v>
      </c>
      <c r="I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4268.18</v>
      </c>
      <c r="J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4547.3899999999994</v>
      </c>
      <c r="K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4419.6299999999992</v>
      </c>
      <c r="L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4469.43</v>
      </c>
      <c r="M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4488.3999999999996</v>
      </c>
      <c r="N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4496.93</v>
      </c>
      <c r="O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4499.75</v>
      </c>
      <c r="P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4505.7199999999993</v>
      </c>
      <c r="Q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4491.93</v>
      </c>
      <c r="R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4299.96</v>
      </c>
      <c r="S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4478.68</v>
      </c>
      <c r="T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4488.2999999999993</v>
      </c>
      <c r="U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4611.92</v>
      </c>
      <c r="V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4622.04</v>
      </c>
      <c r="W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4644.76</v>
      </c>
      <c r="X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4468.7099999999991</v>
      </c>
      <c r="Y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4323.9799999999996</v>
      </c>
    </row>
    <row r="475" spans="1:25" x14ac:dyDescent="0.2">
      <c r="A475" s="83">
        <f t="shared" si="12"/>
        <v>42239</v>
      </c>
      <c r="B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4353.17</v>
      </c>
      <c r="C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4244.91</v>
      </c>
      <c r="D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4192.51</v>
      </c>
      <c r="E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4176.1899999999996</v>
      </c>
      <c r="F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4152.84</v>
      </c>
      <c r="G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4122.91</v>
      </c>
      <c r="H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4143.47</v>
      </c>
      <c r="I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4194.1099999999997</v>
      </c>
      <c r="J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4348.0599999999995</v>
      </c>
      <c r="K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4307.2</v>
      </c>
      <c r="L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4347.2199999999993</v>
      </c>
      <c r="M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4369.33</v>
      </c>
      <c r="N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4381.4799999999996</v>
      </c>
      <c r="O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4385.5999999999995</v>
      </c>
      <c r="P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4385.3899999999994</v>
      </c>
      <c r="Q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4356.57</v>
      </c>
      <c r="R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4209.25</v>
      </c>
      <c r="S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4344.66</v>
      </c>
      <c r="T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4372.5199999999995</v>
      </c>
      <c r="U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4474.9399999999996</v>
      </c>
      <c r="V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4521.9599999999991</v>
      </c>
      <c r="W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4483.82</v>
      </c>
      <c r="X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4371.2199999999993</v>
      </c>
      <c r="Y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4219.53</v>
      </c>
    </row>
    <row r="476" spans="1:25" x14ac:dyDescent="0.2">
      <c r="A476" s="83">
        <f t="shared" si="12"/>
        <v>42240</v>
      </c>
      <c r="B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4251.6499999999996</v>
      </c>
      <c r="C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4206.71</v>
      </c>
      <c r="D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4152.87</v>
      </c>
      <c r="E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4145.8</v>
      </c>
      <c r="F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4141.16</v>
      </c>
      <c r="G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4133.76</v>
      </c>
      <c r="H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4167.7199999999993</v>
      </c>
      <c r="I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4253.53</v>
      </c>
      <c r="J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4256.43</v>
      </c>
      <c r="K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4380.17</v>
      </c>
      <c r="L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4399.29</v>
      </c>
      <c r="M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4403.68</v>
      </c>
      <c r="N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4359.87</v>
      </c>
      <c r="O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4366.32</v>
      </c>
      <c r="P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4348.6099999999997</v>
      </c>
      <c r="Q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4331.7</v>
      </c>
      <c r="R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4303.84</v>
      </c>
      <c r="S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4300.54</v>
      </c>
      <c r="T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4331.93</v>
      </c>
      <c r="U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4457.07</v>
      </c>
      <c r="V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4506.0499999999993</v>
      </c>
      <c r="W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4459.6099999999997</v>
      </c>
      <c r="X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4332.67</v>
      </c>
      <c r="Y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4441.16</v>
      </c>
    </row>
    <row r="477" spans="1:25" x14ac:dyDescent="0.2">
      <c r="A477" s="83">
        <f t="shared" si="12"/>
        <v>42241</v>
      </c>
      <c r="B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4248.8</v>
      </c>
      <c r="C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4185.4399999999996</v>
      </c>
      <c r="D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4160.53</v>
      </c>
      <c r="E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4149.3</v>
      </c>
      <c r="F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4142.6000000000004</v>
      </c>
      <c r="G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4136.42</v>
      </c>
      <c r="H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4171.6399999999994</v>
      </c>
      <c r="I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4277.72</v>
      </c>
      <c r="J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4229.3899999999994</v>
      </c>
      <c r="K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4326.9599999999991</v>
      </c>
      <c r="L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4377.25</v>
      </c>
      <c r="M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4377.7099999999991</v>
      </c>
      <c r="N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4323.12</v>
      </c>
      <c r="O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4322.16</v>
      </c>
      <c r="P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4304.8599999999997</v>
      </c>
      <c r="Q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4305.01</v>
      </c>
      <c r="R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4302.42</v>
      </c>
      <c r="S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4299.51</v>
      </c>
      <c r="T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4330.1499999999996</v>
      </c>
      <c r="U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4456.1499999999996</v>
      </c>
      <c r="V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4508.74</v>
      </c>
      <c r="W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4469.16</v>
      </c>
      <c r="X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4304.5599999999995</v>
      </c>
      <c r="Y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4524.3799999999992</v>
      </c>
    </row>
    <row r="478" spans="1:25" x14ac:dyDescent="0.2">
      <c r="A478" s="83">
        <f t="shared" si="12"/>
        <v>42242</v>
      </c>
      <c r="B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4202.68</v>
      </c>
      <c r="C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4134.71</v>
      </c>
      <c r="D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4101.07</v>
      </c>
      <c r="E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4100.21</v>
      </c>
      <c r="F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4036</v>
      </c>
      <c r="G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4104.2299999999996</v>
      </c>
      <c r="H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4134.8999999999996</v>
      </c>
      <c r="I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4200.47</v>
      </c>
      <c r="J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4128.2699999999995</v>
      </c>
      <c r="K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4234.13</v>
      </c>
      <c r="L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4292.43</v>
      </c>
      <c r="M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4320.54</v>
      </c>
      <c r="N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4273.7</v>
      </c>
      <c r="O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4259.38</v>
      </c>
      <c r="P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4255.04</v>
      </c>
      <c r="Q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4244.88</v>
      </c>
      <c r="R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4248.21</v>
      </c>
      <c r="S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4247.45</v>
      </c>
      <c r="T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4259.1499999999996</v>
      </c>
      <c r="U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4395.43</v>
      </c>
      <c r="V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4416.7299999999996</v>
      </c>
      <c r="W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4364</v>
      </c>
      <c r="X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4240.83</v>
      </c>
      <c r="Y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4335.3499999999995</v>
      </c>
    </row>
    <row r="479" spans="1:25" x14ac:dyDescent="0.2">
      <c r="A479" s="83">
        <f t="shared" si="12"/>
        <v>42243</v>
      </c>
      <c r="B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4221.8499999999995</v>
      </c>
      <c r="C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4172.38</v>
      </c>
      <c r="D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4138.8999999999996</v>
      </c>
      <c r="E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4132.58</v>
      </c>
      <c r="F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4134.63</v>
      </c>
      <c r="G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4134.2199999999993</v>
      </c>
      <c r="H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4164.1399999999994</v>
      </c>
      <c r="I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4228.76</v>
      </c>
      <c r="J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4179.74</v>
      </c>
      <c r="K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4305.34</v>
      </c>
      <c r="L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4335.4799999999996</v>
      </c>
      <c r="M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4387.0499999999993</v>
      </c>
      <c r="N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4351.4599999999991</v>
      </c>
      <c r="O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4365.26</v>
      </c>
      <c r="P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4349.4699999999993</v>
      </c>
      <c r="Q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4349.25</v>
      </c>
      <c r="R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4314.79</v>
      </c>
      <c r="S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4347.26</v>
      </c>
      <c r="T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4412.3799999999992</v>
      </c>
      <c r="U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4506.3599999999997</v>
      </c>
      <c r="V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4496.75</v>
      </c>
      <c r="W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4456.6099999999997</v>
      </c>
      <c r="X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4302.0199999999995</v>
      </c>
      <c r="Y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4366.2</v>
      </c>
    </row>
    <row r="480" spans="1:25" x14ac:dyDescent="0.2">
      <c r="A480" s="83">
        <f t="shared" si="12"/>
        <v>42244</v>
      </c>
      <c r="B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4202.79</v>
      </c>
      <c r="C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4151.6099999999997</v>
      </c>
      <c r="D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4126.1899999999996</v>
      </c>
      <c r="E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4121.38</v>
      </c>
      <c r="F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4120.41</v>
      </c>
      <c r="G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4124.16</v>
      </c>
      <c r="H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4166.3099999999995</v>
      </c>
      <c r="I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4260.8499999999995</v>
      </c>
      <c r="J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4189.7</v>
      </c>
      <c r="K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4329.8799999999992</v>
      </c>
      <c r="L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4404.51</v>
      </c>
      <c r="M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4425.3799999999992</v>
      </c>
      <c r="N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4397.9699999999993</v>
      </c>
      <c r="O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4384.4399999999996</v>
      </c>
      <c r="P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4352.5499999999993</v>
      </c>
      <c r="Q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4320.1000000000004</v>
      </c>
      <c r="R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4312.47</v>
      </c>
      <c r="S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4307.92</v>
      </c>
      <c r="T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4327.75</v>
      </c>
      <c r="U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4488.7199999999993</v>
      </c>
      <c r="V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4492.8099999999995</v>
      </c>
      <c r="W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4447.1499999999996</v>
      </c>
      <c r="X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4291.82</v>
      </c>
      <c r="Y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4332.7699999999995</v>
      </c>
    </row>
    <row r="481" spans="1:27" x14ac:dyDescent="0.2">
      <c r="A481" s="83">
        <f t="shared" si="12"/>
        <v>42245</v>
      </c>
      <c r="B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4247.55</v>
      </c>
      <c r="C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4198.6099999999997</v>
      </c>
      <c r="D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4166.82</v>
      </c>
      <c r="E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4158.2</v>
      </c>
      <c r="F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4150.8099999999995</v>
      </c>
      <c r="G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4125.83</v>
      </c>
      <c r="H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4151.49</v>
      </c>
      <c r="I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4187.46</v>
      </c>
      <c r="J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4313.2199999999993</v>
      </c>
      <c r="K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4203.8</v>
      </c>
      <c r="L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4251.0199999999995</v>
      </c>
      <c r="M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4256.2299999999996</v>
      </c>
      <c r="N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4229.3599999999997</v>
      </c>
      <c r="O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4218.78</v>
      </c>
      <c r="P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4212.3899999999994</v>
      </c>
      <c r="Q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4210.55</v>
      </c>
      <c r="R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4244.0999999999995</v>
      </c>
      <c r="S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4241.24</v>
      </c>
      <c r="T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4245.88</v>
      </c>
      <c r="U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4430.78</v>
      </c>
      <c r="V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4474.7699999999995</v>
      </c>
      <c r="W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4467.0599999999995</v>
      </c>
      <c r="X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4338.78</v>
      </c>
      <c r="Y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4180.0199999999995</v>
      </c>
    </row>
    <row r="482" spans="1:27" x14ac:dyDescent="0.2">
      <c r="A482" s="83">
        <f t="shared" si="12"/>
        <v>42246</v>
      </c>
      <c r="B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4263.25</v>
      </c>
      <c r="C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4193.01</v>
      </c>
      <c r="D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4159.03</v>
      </c>
      <c r="E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4147.13</v>
      </c>
      <c r="F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4143.91</v>
      </c>
      <c r="G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4114.78</v>
      </c>
      <c r="H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4126.03</v>
      </c>
      <c r="I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4136.7199999999993</v>
      </c>
      <c r="J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4213.97</v>
      </c>
      <c r="K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4135.04</v>
      </c>
      <c r="L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4190.93</v>
      </c>
      <c r="M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4225.29</v>
      </c>
      <c r="N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4212.5599999999995</v>
      </c>
      <c r="O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4202.49</v>
      </c>
      <c r="P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4199.3899999999994</v>
      </c>
      <c r="Q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4172.5999999999995</v>
      </c>
      <c r="R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4156.9399999999996</v>
      </c>
      <c r="S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4153.8999999999996</v>
      </c>
      <c r="T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4226.8899999999994</v>
      </c>
      <c r="U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4403.8599999999997</v>
      </c>
      <c r="V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4449.4399999999996</v>
      </c>
      <c r="W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4398.66</v>
      </c>
      <c r="X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4299.5999999999995</v>
      </c>
      <c r="Y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4166.75</v>
      </c>
    </row>
    <row r="483" spans="1:27" x14ac:dyDescent="0.2">
      <c r="A483" s="83">
        <f t="shared" si="12"/>
        <v>42247</v>
      </c>
      <c r="B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4241</v>
      </c>
      <c r="C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4183.3099999999995</v>
      </c>
      <c r="D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4159.5999999999995</v>
      </c>
      <c r="E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4142.26</v>
      </c>
      <c r="F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4143.28</v>
      </c>
      <c r="G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4136.6899999999996</v>
      </c>
      <c r="H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4157.1099999999997</v>
      </c>
      <c r="I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4238.6899999999996</v>
      </c>
      <c r="J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4183.93</v>
      </c>
      <c r="K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4300.51</v>
      </c>
      <c r="L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4328.67</v>
      </c>
      <c r="M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4320.88</v>
      </c>
      <c r="N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4298.6899999999996</v>
      </c>
      <c r="O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4290.82</v>
      </c>
      <c r="P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4264.46</v>
      </c>
      <c r="Q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4271.58</v>
      </c>
      <c r="R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4242.68</v>
      </c>
      <c r="S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4216.7699999999995</v>
      </c>
      <c r="T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4241.83</v>
      </c>
      <c r="U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4421.0499999999993</v>
      </c>
      <c r="V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4471.25</v>
      </c>
      <c r="W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4389.49</v>
      </c>
      <c r="X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4279.7199999999993</v>
      </c>
      <c r="Y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4327.2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157</v>
      </c>
      <c r="B485" s="82"/>
      <c r="C485" s="82"/>
      <c r="D485" s="82"/>
    </row>
    <row r="486" spans="1:27" ht="12.75" x14ac:dyDescent="0.2">
      <c r="A486" s="171" t="s">
        <v>49</v>
      </c>
      <c r="B486" s="182" t="s">
        <v>128</v>
      </c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4"/>
    </row>
    <row r="487" spans="1:27" ht="12.75" x14ac:dyDescent="0.2">
      <c r="A487" s="172"/>
      <c r="B487" s="185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7"/>
    </row>
    <row r="488" spans="1:27" s="117" customFormat="1" ht="12.75" customHeight="1" x14ac:dyDescent="0.2">
      <c r="A488" s="172"/>
      <c r="B488" s="174" t="s">
        <v>129</v>
      </c>
      <c r="C488" s="165" t="s">
        <v>130</v>
      </c>
      <c r="D488" s="165" t="s">
        <v>131</v>
      </c>
      <c r="E488" s="165" t="s">
        <v>132</v>
      </c>
      <c r="F488" s="165" t="s">
        <v>133</v>
      </c>
      <c r="G488" s="165" t="s">
        <v>134</v>
      </c>
      <c r="H488" s="165" t="s">
        <v>135</v>
      </c>
      <c r="I488" s="165" t="s">
        <v>136</v>
      </c>
      <c r="J488" s="165" t="s">
        <v>137</v>
      </c>
      <c r="K488" s="165" t="s">
        <v>138</v>
      </c>
      <c r="L488" s="165" t="s">
        <v>139</v>
      </c>
      <c r="M488" s="165" t="s">
        <v>140</v>
      </c>
      <c r="N488" s="176" t="s">
        <v>141</v>
      </c>
      <c r="O488" s="165" t="s">
        <v>142</v>
      </c>
      <c r="P488" s="165" t="s">
        <v>143</v>
      </c>
      <c r="Q488" s="165" t="s">
        <v>144</v>
      </c>
      <c r="R488" s="165" t="s">
        <v>145</v>
      </c>
      <c r="S488" s="165" t="s">
        <v>146</v>
      </c>
      <c r="T488" s="165" t="s">
        <v>147</v>
      </c>
      <c r="U488" s="165" t="s">
        <v>148</v>
      </c>
      <c r="V488" s="165" t="s">
        <v>149</v>
      </c>
      <c r="W488" s="165" t="s">
        <v>150</v>
      </c>
      <c r="X488" s="165" t="s">
        <v>151</v>
      </c>
      <c r="Y488" s="165" t="s">
        <v>152</v>
      </c>
    </row>
    <row r="489" spans="1:27" s="117" customFormat="1" ht="11.25" customHeight="1" x14ac:dyDescent="0.2">
      <c r="A489" s="173"/>
      <c r="B489" s="175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77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</row>
    <row r="490" spans="1:27" ht="15.75" customHeight="1" x14ac:dyDescent="0.2">
      <c r="A490" s="83">
        <f>A453</f>
        <v>42217</v>
      </c>
      <c r="B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4425.79</v>
      </c>
      <c r="C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4271.29</v>
      </c>
      <c r="D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4169.53</v>
      </c>
      <c r="E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4149.78</v>
      </c>
      <c r="F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4139.2299999999996</v>
      </c>
      <c r="G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4137.16</v>
      </c>
      <c r="H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4131.2299999999996</v>
      </c>
      <c r="I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4183.95</v>
      </c>
      <c r="J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4305.28</v>
      </c>
      <c r="K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4320.3099999999995</v>
      </c>
      <c r="L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4406.4399999999996</v>
      </c>
      <c r="M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4490.16</v>
      </c>
      <c r="N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4436.49</v>
      </c>
      <c r="O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4432.3599999999997</v>
      </c>
      <c r="P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4430.2</v>
      </c>
      <c r="Q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4473.9799999999996</v>
      </c>
      <c r="R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4403.6099999999997</v>
      </c>
      <c r="S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4431.2999999999993</v>
      </c>
      <c r="T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4403.71</v>
      </c>
      <c r="U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4465.6299999999992</v>
      </c>
      <c r="V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4506</v>
      </c>
      <c r="W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4559.5</v>
      </c>
      <c r="X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4481.0599999999995</v>
      </c>
      <c r="Y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4280.8599999999997</v>
      </c>
      <c r="AA490" s="84"/>
    </row>
    <row r="491" spans="1:27" x14ac:dyDescent="0.2">
      <c r="A491" s="83">
        <f>A490+1</f>
        <v>42218</v>
      </c>
      <c r="B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4335.1899999999996</v>
      </c>
      <c r="C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4187.95</v>
      </c>
      <c r="D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4157.79</v>
      </c>
      <c r="E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4145.42</v>
      </c>
      <c r="F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4120.1899999999996</v>
      </c>
      <c r="G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4103.01</v>
      </c>
      <c r="H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4130.4699999999993</v>
      </c>
      <c r="I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4161.54</v>
      </c>
      <c r="J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4268.07</v>
      </c>
      <c r="K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4241.93</v>
      </c>
      <c r="L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4358.7299999999996</v>
      </c>
      <c r="M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4374.17</v>
      </c>
      <c r="N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4387.5599999999995</v>
      </c>
      <c r="O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4369.79</v>
      </c>
      <c r="P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4372.2299999999996</v>
      </c>
      <c r="Q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4371.5499999999993</v>
      </c>
      <c r="R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4370.7299999999996</v>
      </c>
      <c r="S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4335.54</v>
      </c>
      <c r="T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4335.1499999999996</v>
      </c>
      <c r="U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4332.4799999999996</v>
      </c>
      <c r="V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4488.04</v>
      </c>
      <c r="W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4524.26</v>
      </c>
      <c r="X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4419.2199999999993</v>
      </c>
      <c r="Y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4285.57</v>
      </c>
    </row>
    <row r="492" spans="1:27" x14ac:dyDescent="0.2">
      <c r="A492" s="83">
        <f t="shared" ref="A492:A520" si="13">A491+1</f>
        <v>42219</v>
      </c>
      <c r="B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4258.8999999999996</v>
      </c>
      <c r="C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4170.09</v>
      </c>
      <c r="D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4138.1899999999996</v>
      </c>
      <c r="E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4121.3099999999995</v>
      </c>
      <c r="F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4106.75</v>
      </c>
      <c r="G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4108.32</v>
      </c>
      <c r="H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4126.18</v>
      </c>
      <c r="I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4268.6899999999996</v>
      </c>
      <c r="J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4204.09</v>
      </c>
      <c r="K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4370.16</v>
      </c>
      <c r="L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4499.3499999999995</v>
      </c>
      <c r="M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4520.57</v>
      </c>
      <c r="N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4498.41</v>
      </c>
      <c r="O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4487.76</v>
      </c>
      <c r="P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4484.7199999999993</v>
      </c>
      <c r="Q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4492.79</v>
      </c>
      <c r="R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4489.16</v>
      </c>
      <c r="S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4435.18</v>
      </c>
      <c r="T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4403.68</v>
      </c>
      <c r="U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4405.8499999999995</v>
      </c>
      <c r="V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4494.54</v>
      </c>
      <c r="W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4546.1899999999996</v>
      </c>
      <c r="X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4450.2299999999996</v>
      </c>
      <c r="Y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4549.29</v>
      </c>
    </row>
    <row r="493" spans="1:27" x14ac:dyDescent="0.2">
      <c r="A493" s="83">
        <f t="shared" si="13"/>
        <v>42220</v>
      </c>
      <c r="B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4254.45</v>
      </c>
      <c r="C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4116.68</v>
      </c>
      <c r="D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4087.42</v>
      </c>
      <c r="E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4077.71</v>
      </c>
      <c r="F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4071.8</v>
      </c>
      <c r="G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4073.93</v>
      </c>
      <c r="H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4079.06</v>
      </c>
      <c r="I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4196.1499999999996</v>
      </c>
      <c r="J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4179.62</v>
      </c>
      <c r="K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4377.1399999999994</v>
      </c>
      <c r="L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4453.6399999999994</v>
      </c>
      <c r="M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4500.9699999999993</v>
      </c>
      <c r="N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4459.16</v>
      </c>
      <c r="O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4452.7999999999993</v>
      </c>
      <c r="P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4455.62</v>
      </c>
      <c r="Q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4456.7299999999996</v>
      </c>
      <c r="R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4414.83</v>
      </c>
      <c r="S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4395.9399999999996</v>
      </c>
      <c r="T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4377.5599999999995</v>
      </c>
      <c r="U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4408.26</v>
      </c>
      <c r="V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4461.3899999999994</v>
      </c>
      <c r="W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4479.6099999999997</v>
      </c>
      <c r="X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4395.4799999999996</v>
      </c>
      <c r="Y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4532.08</v>
      </c>
    </row>
    <row r="494" spans="1:27" x14ac:dyDescent="0.2">
      <c r="A494" s="83">
        <f t="shared" si="13"/>
        <v>42221</v>
      </c>
      <c r="B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4445.6099999999997</v>
      </c>
      <c r="C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4222.9399999999996</v>
      </c>
      <c r="D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4163.92</v>
      </c>
      <c r="E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4142.33</v>
      </c>
      <c r="F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4114.92</v>
      </c>
      <c r="G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4111.41</v>
      </c>
      <c r="H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4155.8500000000004</v>
      </c>
      <c r="I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4246.33</v>
      </c>
      <c r="J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4242.55</v>
      </c>
      <c r="K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4436.6299999999992</v>
      </c>
      <c r="L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4526.18</v>
      </c>
      <c r="M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4614.29</v>
      </c>
      <c r="N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4615.7199999999993</v>
      </c>
      <c r="O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4615.5599999999995</v>
      </c>
      <c r="P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4640.6099999999997</v>
      </c>
      <c r="Q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4630.9699999999993</v>
      </c>
      <c r="R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4568.8799999999992</v>
      </c>
      <c r="S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4502.9399999999996</v>
      </c>
      <c r="T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4481.1899999999996</v>
      </c>
      <c r="U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4503.2299999999996</v>
      </c>
      <c r="V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4593.1499999999996</v>
      </c>
      <c r="W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4607.29</v>
      </c>
      <c r="X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4506.04</v>
      </c>
      <c r="Y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4626.0499999999993</v>
      </c>
    </row>
    <row r="495" spans="1:27" x14ac:dyDescent="0.2">
      <c r="A495" s="83">
        <f t="shared" si="13"/>
        <v>42222</v>
      </c>
      <c r="B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4485.0199999999995</v>
      </c>
      <c r="C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4197.84</v>
      </c>
      <c r="D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4178.91</v>
      </c>
      <c r="E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4175.26</v>
      </c>
      <c r="F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4146.21</v>
      </c>
      <c r="G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4131.3899999999994</v>
      </c>
      <c r="H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4183.09</v>
      </c>
      <c r="I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4300.75</v>
      </c>
      <c r="J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4230.18</v>
      </c>
      <c r="K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4437.29</v>
      </c>
      <c r="L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4530.46</v>
      </c>
      <c r="M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4555.08</v>
      </c>
      <c r="N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4530.53</v>
      </c>
      <c r="O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4552.76</v>
      </c>
      <c r="P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4569.41</v>
      </c>
      <c r="Q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4607.01</v>
      </c>
      <c r="R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4516.1099999999997</v>
      </c>
      <c r="S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4472.53</v>
      </c>
      <c r="T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4433.17</v>
      </c>
      <c r="U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4468.1000000000004</v>
      </c>
      <c r="V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4568.03</v>
      </c>
      <c r="W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4498.12</v>
      </c>
      <c r="X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4389.5</v>
      </c>
      <c r="Y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4558.4699999999993</v>
      </c>
    </row>
    <row r="496" spans="1:27" x14ac:dyDescent="0.2">
      <c r="A496" s="83">
        <f t="shared" si="13"/>
        <v>42223</v>
      </c>
      <c r="B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4387.0199999999995</v>
      </c>
      <c r="C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4204.99</v>
      </c>
      <c r="D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4182.24</v>
      </c>
      <c r="E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4168.3599999999997</v>
      </c>
      <c r="F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4160.24</v>
      </c>
      <c r="G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4146.8</v>
      </c>
      <c r="H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4173.24</v>
      </c>
      <c r="I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4285.05</v>
      </c>
      <c r="J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4222.08</v>
      </c>
      <c r="K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4453.93</v>
      </c>
      <c r="L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4532.2999999999993</v>
      </c>
      <c r="M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4553.53</v>
      </c>
      <c r="N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4526.24</v>
      </c>
      <c r="O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4590.8799999999992</v>
      </c>
      <c r="P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4590.5199999999995</v>
      </c>
      <c r="Q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4587.7</v>
      </c>
      <c r="R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4531.12</v>
      </c>
      <c r="S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4444.4399999999996</v>
      </c>
      <c r="T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4466.3499999999995</v>
      </c>
      <c r="U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4512.6099999999997</v>
      </c>
      <c r="V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4563.3599999999997</v>
      </c>
      <c r="W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4496.2299999999996</v>
      </c>
      <c r="X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4368.01</v>
      </c>
      <c r="Y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4530.24</v>
      </c>
    </row>
    <row r="497" spans="1:25" x14ac:dyDescent="0.2">
      <c r="A497" s="83">
        <f t="shared" si="13"/>
        <v>42224</v>
      </c>
      <c r="B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4328.93</v>
      </c>
      <c r="C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4204.99</v>
      </c>
      <c r="D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4171.8099999999995</v>
      </c>
      <c r="E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4161.57</v>
      </c>
      <c r="F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4145.5999999999995</v>
      </c>
      <c r="G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4115.43</v>
      </c>
      <c r="H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4160.55</v>
      </c>
      <c r="I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4283.88</v>
      </c>
      <c r="J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4510.54</v>
      </c>
      <c r="K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4418.4599999999991</v>
      </c>
      <c r="L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4477.45</v>
      </c>
      <c r="M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4498.92</v>
      </c>
      <c r="N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4499.0599999999995</v>
      </c>
      <c r="O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4491.43</v>
      </c>
      <c r="P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4470.45</v>
      </c>
      <c r="Q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4471.57</v>
      </c>
      <c r="R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4465.03</v>
      </c>
      <c r="S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4415.83</v>
      </c>
      <c r="T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4400.32</v>
      </c>
      <c r="U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4513.84</v>
      </c>
      <c r="V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4590.75</v>
      </c>
      <c r="W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4560.1099999999997</v>
      </c>
      <c r="X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4454.83</v>
      </c>
      <c r="Y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4258.1099999999997</v>
      </c>
    </row>
    <row r="498" spans="1:25" x14ac:dyDescent="0.2">
      <c r="A498" s="83">
        <f t="shared" si="13"/>
        <v>42225</v>
      </c>
      <c r="B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4357.93</v>
      </c>
      <c r="C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4228.49</v>
      </c>
      <c r="D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4177.45</v>
      </c>
      <c r="E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4175.43</v>
      </c>
      <c r="F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4155.08</v>
      </c>
      <c r="G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4134.05</v>
      </c>
      <c r="H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4169.9799999999996</v>
      </c>
      <c r="I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4223.2699999999995</v>
      </c>
      <c r="J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4389.6499999999996</v>
      </c>
      <c r="K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4267.49</v>
      </c>
      <c r="L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4363.95</v>
      </c>
      <c r="M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4404.5</v>
      </c>
      <c r="N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4377.12</v>
      </c>
      <c r="O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4378.99</v>
      </c>
      <c r="P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4386.59</v>
      </c>
      <c r="Q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4389.4399999999996</v>
      </c>
      <c r="R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4403.99</v>
      </c>
      <c r="S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4383.0499999999993</v>
      </c>
      <c r="T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4354.5599999999995</v>
      </c>
      <c r="U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4486.2999999999993</v>
      </c>
      <c r="V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4537.34</v>
      </c>
      <c r="W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4538.57</v>
      </c>
      <c r="X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4401.6899999999996</v>
      </c>
      <c r="Y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4219.29</v>
      </c>
    </row>
    <row r="499" spans="1:25" x14ac:dyDescent="0.2">
      <c r="A499" s="83">
        <f t="shared" si="13"/>
        <v>42226</v>
      </c>
      <c r="B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4315.42</v>
      </c>
      <c r="C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4202.57</v>
      </c>
      <c r="D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4177.46</v>
      </c>
      <c r="E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4158.83</v>
      </c>
      <c r="F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4123.55</v>
      </c>
      <c r="G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4117.95</v>
      </c>
      <c r="H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4173.12</v>
      </c>
      <c r="I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4294.8099999999995</v>
      </c>
      <c r="J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4209.05</v>
      </c>
      <c r="K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4440.68</v>
      </c>
      <c r="L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4523.42</v>
      </c>
      <c r="M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4558.43</v>
      </c>
      <c r="N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4518.66</v>
      </c>
      <c r="O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4679.8999999999996</v>
      </c>
      <c r="P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4706.43</v>
      </c>
      <c r="Q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4802.6099999999997</v>
      </c>
      <c r="R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4615.87</v>
      </c>
      <c r="S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4498.7299999999996</v>
      </c>
      <c r="T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4389.28</v>
      </c>
      <c r="U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4484.2699999999995</v>
      </c>
      <c r="V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4545.46</v>
      </c>
      <c r="W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4450.04</v>
      </c>
      <c r="X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4285.67</v>
      </c>
      <c r="Y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4485.92</v>
      </c>
    </row>
    <row r="500" spans="1:25" x14ac:dyDescent="0.2">
      <c r="A500" s="83">
        <f t="shared" si="13"/>
        <v>42227</v>
      </c>
      <c r="B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4489.9799999999996</v>
      </c>
      <c r="C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4225.6899999999996</v>
      </c>
      <c r="D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4184.1499999999996</v>
      </c>
      <c r="E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4158.96</v>
      </c>
      <c r="F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4131.21</v>
      </c>
      <c r="G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4119.5999999999995</v>
      </c>
      <c r="H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4169</v>
      </c>
      <c r="I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4278.6899999999996</v>
      </c>
      <c r="J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4208.3899999999994</v>
      </c>
      <c r="K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4533.9399999999996</v>
      </c>
      <c r="L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4649.1299999999992</v>
      </c>
      <c r="M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4670.21</v>
      </c>
      <c r="N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4538.74</v>
      </c>
      <c r="O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4561.5599999999995</v>
      </c>
      <c r="P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4922.49</v>
      </c>
      <c r="Q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4747.2099999999991</v>
      </c>
      <c r="R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4505.0199999999995</v>
      </c>
      <c r="S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4450</v>
      </c>
      <c r="T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4399.29</v>
      </c>
      <c r="U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4499.42</v>
      </c>
      <c r="V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4552.51</v>
      </c>
      <c r="W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4463.3999999999996</v>
      </c>
      <c r="X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4294.99</v>
      </c>
      <c r="Y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4482.3099999999995</v>
      </c>
    </row>
    <row r="501" spans="1:25" x14ac:dyDescent="0.2">
      <c r="A501" s="83">
        <f t="shared" si="13"/>
        <v>42228</v>
      </c>
      <c r="B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4240.5599999999995</v>
      </c>
      <c r="C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4179.7299999999996</v>
      </c>
      <c r="D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4149.0199999999995</v>
      </c>
      <c r="E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4133.21</v>
      </c>
      <c r="F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4117.8499999999995</v>
      </c>
      <c r="G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4108.9799999999996</v>
      </c>
      <c r="H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4157.2699999999995</v>
      </c>
      <c r="I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4247.3999999999996</v>
      </c>
      <c r="J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4112.66</v>
      </c>
      <c r="K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4312.1400000000003</v>
      </c>
      <c r="L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4362.8999999999996</v>
      </c>
      <c r="M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4371.66</v>
      </c>
      <c r="N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4395.28</v>
      </c>
      <c r="O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4423.25</v>
      </c>
      <c r="P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4402.66</v>
      </c>
      <c r="Q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4399.1499999999996</v>
      </c>
      <c r="R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4355.78</v>
      </c>
      <c r="S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4349.0599999999995</v>
      </c>
      <c r="T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4344.0499999999993</v>
      </c>
      <c r="U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4473.3899999999994</v>
      </c>
      <c r="V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4477.32</v>
      </c>
      <c r="W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4466.9699999999993</v>
      </c>
      <c r="X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4372.49</v>
      </c>
      <c r="Y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4505.4799999999996</v>
      </c>
    </row>
    <row r="502" spans="1:25" x14ac:dyDescent="0.2">
      <c r="A502" s="83">
        <f t="shared" si="13"/>
        <v>42229</v>
      </c>
      <c r="B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4236.72</v>
      </c>
      <c r="C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4163.55</v>
      </c>
      <c r="D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4142.01</v>
      </c>
      <c r="E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4122.05</v>
      </c>
      <c r="F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4106.4799999999996</v>
      </c>
      <c r="G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4103.28</v>
      </c>
      <c r="H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4142.2</v>
      </c>
      <c r="I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4271.62</v>
      </c>
      <c r="J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4163.41</v>
      </c>
      <c r="K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4348.3599999999997</v>
      </c>
      <c r="L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4428.2299999999996</v>
      </c>
      <c r="M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4477.24</v>
      </c>
      <c r="N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4440.8999999999996</v>
      </c>
      <c r="O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4446.8999999999996</v>
      </c>
      <c r="P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4454.93</v>
      </c>
      <c r="Q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4461.0599999999995</v>
      </c>
      <c r="R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4403.1299999999992</v>
      </c>
      <c r="S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4378.3799999999992</v>
      </c>
      <c r="T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4345.99</v>
      </c>
      <c r="U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4468.7999999999993</v>
      </c>
      <c r="V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4537.7199999999993</v>
      </c>
      <c r="W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4491.2199999999993</v>
      </c>
      <c r="X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4385.7699999999995</v>
      </c>
      <c r="Y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4414.34</v>
      </c>
    </row>
    <row r="503" spans="1:25" x14ac:dyDescent="0.2">
      <c r="A503" s="83">
        <f t="shared" si="13"/>
        <v>42230</v>
      </c>
      <c r="B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4225.7699999999995</v>
      </c>
      <c r="C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4164.46</v>
      </c>
      <c r="D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4147.82</v>
      </c>
      <c r="E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4130.7699999999995</v>
      </c>
      <c r="F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4106.66</v>
      </c>
      <c r="G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4107.7</v>
      </c>
      <c r="H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4151.13</v>
      </c>
      <c r="I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4256.3999999999996</v>
      </c>
      <c r="J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4189.5</v>
      </c>
      <c r="K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4373.95</v>
      </c>
      <c r="L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4424.01</v>
      </c>
      <c r="M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4456.0599999999995</v>
      </c>
      <c r="N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4444.1499999999996</v>
      </c>
      <c r="O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4493.53</v>
      </c>
      <c r="P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4507.76</v>
      </c>
      <c r="Q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4516.2299999999996</v>
      </c>
      <c r="R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4454.08</v>
      </c>
      <c r="S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4406.71</v>
      </c>
      <c r="T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4372.8099999999995</v>
      </c>
      <c r="U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4463.4799999999996</v>
      </c>
      <c r="V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4573.26</v>
      </c>
      <c r="W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4515.9399999999996</v>
      </c>
      <c r="X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4381.04</v>
      </c>
      <c r="Y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4469.01</v>
      </c>
    </row>
    <row r="504" spans="1:25" x14ac:dyDescent="0.2">
      <c r="A504" s="83">
        <f t="shared" si="13"/>
        <v>42231</v>
      </c>
      <c r="B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4388.5499999999993</v>
      </c>
      <c r="C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4297.8</v>
      </c>
      <c r="D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4229.01</v>
      </c>
      <c r="E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4207.66</v>
      </c>
      <c r="F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4183.55</v>
      </c>
      <c r="G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4165</v>
      </c>
      <c r="H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4177.6499999999996</v>
      </c>
      <c r="I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4256.87</v>
      </c>
      <c r="J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4445.54</v>
      </c>
      <c r="K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4468.33</v>
      </c>
      <c r="L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4570.5999999999995</v>
      </c>
      <c r="M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4642.5</v>
      </c>
      <c r="N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4612.9799999999996</v>
      </c>
      <c r="O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4645.42</v>
      </c>
      <c r="P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4660.6299999999992</v>
      </c>
      <c r="Q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4608.4799999999996</v>
      </c>
      <c r="R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4586.76</v>
      </c>
      <c r="S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4575.1399999999994</v>
      </c>
      <c r="T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4550.51</v>
      </c>
      <c r="U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4615.01</v>
      </c>
      <c r="V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4714.76</v>
      </c>
      <c r="W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4649.5999999999995</v>
      </c>
      <c r="X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4559.21</v>
      </c>
      <c r="Y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4352.0499999999993</v>
      </c>
    </row>
    <row r="505" spans="1:25" x14ac:dyDescent="0.2">
      <c r="A505" s="83">
        <f t="shared" si="13"/>
        <v>42232</v>
      </c>
      <c r="B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4259.58</v>
      </c>
      <c r="C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4168.2299999999996</v>
      </c>
      <c r="D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4140.55</v>
      </c>
      <c r="E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4118.0599999999995</v>
      </c>
      <c r="F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4106.1499999999996</v>
      </c>
      <c r="G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4095.2</v>
      </c>
      <c r="H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4093.92</v>
      </c>
      <c r="I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4103.63</v>
      </c>
      <c r="J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4214.8</v>
      </c>
      <c r="K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4208.83</v>
      </c>
      <c r="L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4314.8099999999995</v>
      </c>
      <c r="M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4288.66</v>
      </c>
      <c r="N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4315.79</v>
      </c>
      <c r="O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4323.8899999999994</v>
      </c>
      <c r="P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4306.4399999999996</v>
      </c>
      <c r="Q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4315.79</v>
      </c>
      <c r="R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4314.1499999999996</v>
      </c>
      <c r="S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4279.0199999999995</v>
      </c>
      <c r="T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4285.76</v>
      </c>
      <c r="U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4394.68</v>
      </c>
      <c r="V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4552.09</v>
      </c>
      <c r="W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4469.16</v>
      </c>
      <c r="X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4374.75</v>
      </c>
      <c r="Y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4169.8</v>
      </c>
    </row>
    <row r="506" spans="1:25" x14ac:dyDescent="0.2">
      <c r="A506" s="83">
        <f t="shared" si="13"/>
        <v>42233</v>
      </c>
      <c r="B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4282.49</v>
      </c>
      <c r="C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4181.4399999999996</v>
      </c>
      <c r="D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4161.3899999999994</v>
      </c>
      <c r="E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4149.82</v>
      </c>
      <c r="F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4125.62</v>
      </c>
      <c r="G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4130.4699999999993</v>
      </c>
      <c r="H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4160.22</v>
      </c>
      <c r="I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4243.33</v>
      </c>
      <c r="J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4202.4399999999996</v>
      </c>
      <c r="K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4388.01</v>
      </c>
      <c r="L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4490.53</v>
      </c>
      <c r="M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4514.37</v>
      </c>
      <c r="N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4473.92</v>
      </c>
      <c r="O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4493.6299999999992</v>
      </c>
      <c r="P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4501.62</v>
      </c>
      <c r="Q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4482.8499999999995</v>
      </c>
      <c r="R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4434.62</v>
      </c>
      <c r="S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4430.8999999999996</v>
      </c>
      <c r="T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4381.51</v>
      </c>
      <c r="U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4474.45</v>
      </c>
      <c r="V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4591.83</v>
      </c>
      <c r="W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4541.32</v>
      </c>
      <c r="X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4393.7999999999993</v>
      </c>
      <c r="Y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4473.7199999999993</v>
      </c>
    </row>
    <row r="507" spans="1:25" x14ac:dyDescent="0.2">
      <c r="A507" s="83">
        <f t="shared" si="13"/>
        <v>42234</v>
      </c>
      <c r="B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4245.1499999999996</v>
      </c>
      <c r="C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4176.59</v>
      </c>
      <c r="D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4160.2</v>
      </c>
      <c r="E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4154.3899999999994</v>
      </c>
      <c r="F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4125.95</v>
      </c>
      <c r="G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4129.4799999999996</v>
      </c>
      <c r="H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4153.58</v>
      </c>
      <c r="I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4258.78</v>
      </c>
      <c r="J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4207.25</v>
      </c>
      <c r="K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4379.95</v>
      </c>
      <c r="L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4468.87</v>
      </c>
      <c r="M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4476.0199999999995</v>
      </c>
      <c r="N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4445.1899999999996</v>
      </c>
      <c r="O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4463.68</v>
      </c>
      <c r="P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4473.33</v>
      </c>
      <c r="Q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4460.03</v>
      </c>
      <c r="R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4414.1899999999996</v>
      </c>
      <c r="S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4413.2999999999993</v>
      </c>
      <c r="T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4384.1399999999994</v>
      </c>
      <c r="U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4457.2999999999993</v>
      </c>
      <c r="V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4555.7199999999993</v>
      </c>
      <c r="W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4519.45</v>
      </c>
      <c r="X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4396.32</v>
      </c>
      <c r="Y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4454.53</v>
      </c>
    </row>
    <row r="508" spans="1:25" x14ac:dyDescent="0.2">
      <c r="A508" s="83">
        <f t="shared" si="13"/>
        <v>42235</v>
      </c>
      <c r="B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4233.5</v>
      </c>
      <c r="C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4174.53</v>
      </c>
      <c r="D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4132.8499999999995</v>
      </c>
      <c r="E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4117.92</v>
      </c>
      <c r="F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4086.88</v>
      </c>
      <c r="G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4111.24</v>
      </c>
      <c r="H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4151.9799999999996</v>
      </c>
      <c r="I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4252.1099999999997</v>
      </c>
      <c r="J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4194.67</v>
      </c>
      <c r="K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4378.96</v>
      </c>
      <c r="L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4433.2</v>
      </c>
      <c r="M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4444.92</v>
      </c>
      <c r="N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4446.24</v>
      </c>
      <c r="O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4464.68</v>
      </c>
      <c r="P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4475.2199999999993</v>
      </c>
      <c r="Q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4474.74</v>
      </c>
      <c r="R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4414.59</v>
      </c>
      <c r="S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4416.04</v>
      </c>
      <c r="T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4380.82</v>
      </c>
      <c r="U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4458.4399999999996</v>
      </c>
      <c r="V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4560.21</v>
      </c>
      <c r="W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4524.1899999999996</v>
      </c>
      <c r="X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4389.28</v>
      </c>
      <c r="Y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4455.1899999999996</v>
      </c>
    </row>
    <row r="509" spans="1:25" x14ac:dyDescent="0.2">
      <c r="A509" s="83">
        <f t="shared" si="13"/>
        <v>42236</v>
      </c>
      <c r="B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4247.51</v>
      </c>
      <c r="C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4193.13</v>
      </c>
      <c r="D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4160.6399999999994</v>
      </c>
      <c r="E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4136.22</v>
      </c>
      <c r="F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4119.1099999999997</v>
      </c>
      <c r="G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4127.3999999999996</v>
      </c>
      <c r="H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4162.9799999999996</v>
      </c>
      <c r="I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4255.5199999999995</v>
      </c>
      <c r="J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4277.78</v>
      </c>
      <c r="K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4419.21</v>
      </c>
      <c r="L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4454.75</v>
      </c>
      <c r="M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4470.82</v>
      </c>
      <c r="N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4456.53</v>
      </c>
      <c r="O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4448.49</v>
      </c>
      <c r="P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4452.5199999999995</v>
      </c>
      <c r="Q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4441.78</v>
      </c>
      <c r="R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4425.7099999999991</v>
      </c>
      <c r="S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4422.87</v>
      </c>
      <c r="T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4447.08</v>
      </c>
      <c r="U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4509.91</v>
      </c>
      <c r="V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4577.34</v>
      </c>
      <c r="W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4531.95</v>
      </c>
      <c r="X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4389.99</v>
      </c>
      <c r="Y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4564.6399999999994</v>
      </c>
    </row>
    <row r="510" spans="1:25" x14ac:dyDescent="0.2">
      <c r="A510" s="83">
        <f t="shared" si="13"/>
        <v>42237</v>
      </c>
      <c r="B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4241</v>
      </c>
      <c r="C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4183.96</v>
      </c>
      <c r="D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4157.05</v>
      </c>
      <c r="E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4140.03</v>
      </c>
      <c r="F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4122.59</v>
      </c>
      <c r="G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4128.57</v>
      </c>
      <c r="H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4161.79</v>
      </c>
      <c r="I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4257.1899999999996</v>
      </c>
      <c r="J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4238.95</v>
      </c>
      <c r="K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4424.08</v>
      </c>
      <c r="L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4469.5999999999995</v>
      </c>
      <c r="M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4484.76</v>
      </c>
      <c r="N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4485.67</v>
      </c>
      <c r="O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4489.6499999999996</v>
      </c>
      <c r="P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4463.95</v>
      </c>
      <c r="Q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4460.83</v>
      </c>
      <c r="R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4416.9599999999991</v>
      </c>
      <c r="S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4397.3099999999995</v>
      </c>
      <c r="T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4377.28</v>
      </c>
      <c r="U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4502.2699999999995</v>
      </c>
      <c r="V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4558.3999999999996</v>
      </c>
      <c r="W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4536.6299999999992</v>
      </c>
      <c r="X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4353.7299999999996</v>
      </c>
      <c r="Y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4446.54</v>
      </c>
    </row>
    <row r="511" spans="1:25" x14ac:dyDescent="0.2">
      <c r="A511" s="83">
        <f t="shared" si="13"/>
        <v>42238</v>
      </c>
      <c r="B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4355.6899999999996</v>
      </c>
      <c r="C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4263.51</v>
      </c>
      <c r="D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4220.9399999999996</v>
      </c>
      <c r="E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4216.55</v>
      </c>
      <c r="F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4171.29</v>
      </c>
      <c r="G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4151.0599999999995</v>
      </c>
      <c r="H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4176.54</v>
      </c>
      <c r="I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4245.25</v>
      </c>
      <c r="J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4517.8599999999997</v>
      </c>
      <c r="K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4393.12</v>
      </c>
      <c r="L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4441.74</v>
      </c>
      <c r="M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4460.26</v>
      </c>
      <c r="N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4468.59</v>
      </c>
      <c r="O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4471.3499999999995</v>
      </c>
      <c r="P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4477.17</v>
      </c>
      <c r="Q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4463.7</v>
      </c>
      <c r="R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4276.28</v>
      </c>
      <c r="S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4450.7699999999995</v>
      </c>
      <c r="T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4460.16</v>
      </c>
      <c r="U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4580.87</v>
      </c>
      <c r="V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4590.74</v>
      </c>
      <c r="W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4612.93</v>
      </c>
      <c r="X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4441.03</v>
      </c>
      <c r="Y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4299.7299999999996</v>
      </c>
    </row>
    <row r="512" spans="1:25" x14ac:dyDescent="0.2">
      <c r="A512" s="83">
        <f t="shared" si="13"/>
        <v>42239</v>
      </c>
      <c r="B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4328.2299999999996</v>
      </c>
      <c r="C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4222.5199999999995</v>
      </c>
      <c r="D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4171.3599999999997</v>
      </c>
      <c r="E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4155.42</v>
      </c>
      <c r="F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4132.63</v>
      </c>
      <c r="G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4103.41</v>
      </c>
      <c r="H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4123.49</v>
      </c>
      <c r="I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4172.93</v>
      </c>
      <c r="J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4323.24</v>
      </c>
      <c r="K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4283.34</v>
      </c>
      <c r="L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4322.41</v>
      </c>
      <c r="M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4344.01</v>
      </c>
      <c r="N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4355.87</v>
      </c>
      <c r="O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4359.8899999999994</v>
      </c>
      <c r="P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4359.68</v>
      </c>
      <c r="Q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4331.54</v>
      </c>
      <c r="R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4187.71</v>
      </c>
      <c r="S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4319.92</v>
      </c>
      <c r="T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4347.12</v>
      </c>
      <c r="U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4447.12</v>
      </c>
      <c r="V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4493.03</v>
      </c>
      <c r="W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4455.78</v>
      </c>
      <c r="X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4345.8499999999995</v>
      </c>
      <c r="Y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4197.75</v>
      </c>
    </row>
    <row r="513" spans="1:27" x14ac:dyDescent="0.2">
      <c r="A513" s="83">
        <f t="shared" si="13"/>
        <v>42240</v>
      </c>
      <c r="B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4229.1099999999997</v>
      </c>
      <c r="C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4185.2299999999996</v>
      </c>
      <c r="D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4132.66</v>
      </c>
      <c r="E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4125.76</v>
      </c>
      <c r="F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4121.2299999999996</v>
      </c>
      <c r="G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4114</v>
      </c>
      <c r="H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4147.16</v>
      </c>
      <c r="I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4230.9399999999996</v>
      </c>
      <c r="J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4233.7699999999995</v>
      </c>
      <c r="K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4354.59</v>
      </c>
      <c r="L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4373.26</v>
      </c>
      <c r="M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4377.54</v>
      </c>
      <c r="N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4334.7699999999995</v>
      </c>
      <c r="O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4341.0599999999995</v>
      </c>
      <c r="P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4323.78</v>
      </c>
      <c r="Q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4307.26</v>
      </c>
      <c r="R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4280.0599999999995</v>
      </c>
      <c r="S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4276.84</v>
      </c>
      <c r="T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4307.4799999999996</v>
      </c>
      <c r="U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4429.67</v>
      </c>
      <c r="V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4477.49</v>
      </c>
      <c r="W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4432.1499999999996</v>
      </c>
      <c r="X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4308.21</v>
      </c>
      <c r="Y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4414.1399999999994</v>
      </c>
    </row>
    <row r="514" spans="1:27" x14ac:dyDescent="0.2">
      <c r="A514" s="83">
        <f t="shared" si="13"/>
        <v>42241</v>
      </c>
      <c r="B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4226.32</v>
      </c>
      <c r="C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4164.46</v>
      </c>
      <c r="D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4140.1399999999994</v>
      </c>
      <c r="E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4129.17</v>
      </c>
      <c r="F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4122.63</v>
      </c>
      <c r="G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4116.6000000000004</v>
      </c>
      <c r="H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4150.99</v>
      </c>
      <c r="I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4254.5599999999995</v>
      </c>
      <c r="J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4207.37</v>
      </c>
      <c r="K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4302.6399999999994</v>
      </c>
      <c r="L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4351.7299999999996</v>
      </c>
      <c r="M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4352.1899999999996</v>
      </c>
      <c r="N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4298.8899999999994</v>
      </c>
      <c r="O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4297.95</v>
      </c>
      <c r="P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4281.05</v>
      </c>
      <c r="Q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4281.21</v>
      </c>
      <c r="R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4278.67</v>
      </c>
      <c r="S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4275.84</v>
      </c>
      <c r="T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4305.75</v>
      </c>
      <c r="U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4428.78</v>
      </c>
      <c r="V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4480.12</v>
      </c>
      <c r="W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4441.4799999999996</v>
      </c>
      <c r="X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4280.7699999999995</v>
      </c>
      <c r="Y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4495.3899999999994</v>
      </c>
    </row>
    <row r="515" spans="1:27" x14ac:dyDescent="0.2">
      <c r="A515" s="83">
        <f t="shared" si="13"/>
        <v>42242</v>
      </c>
      <c r="B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4181.29</v>
      </c>
      <c r="C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4114.93</v>
      </c>
      <c r="D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4082.0899999999997</v>
      </c>
      <c r="E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4081.25</v>
      </c>
      <c r="F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4018.5499999999997</v>
      </c>
      <c r="G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4085.17</v>
      </c>
      <c r="H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4115.1099999999997</v>
      </c>
      <c r="I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4179.1399999999994</v>
      </c>
      <c r="J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4108.6399999999994</v>
      </c>
      <c r="K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4212</v>
      </c>
      <c r="L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4268.92</v>
      </c>
      <c r="M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4296.37</v>
      </c>
      <c r="N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4250.63</v>
      </c>
      <c r="O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4236.6499999999996</v>
      </c>
      <c r="P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4232.41</v>
      </c>
      <c r="Q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4222.49</v>
      </c>
      <c r="R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4225.75</v>
      </c>
      <c r="S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4225</v>
      </c>
      <c r="T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4236.43</v>
      </c>
      <c r="U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4369.49</v>
      </c>
      <c r="V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4390.28</v>
      </c>
      <c r="W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4338.7999999999993</v>
      </c>
      <c r="X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4218.54</v>
      </c>
      <c r="Y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4310.83</v>
      </c>
    </row>
    <row r="516" spans="1:27" x14ac:dyDescent="0.2">
      <c r="A516" s="83">
        <f t="shared" si="13"/>
        <v>42243</v>
      </c>
      <c r="B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4200</v>
      </c>
      <c r="C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4151.7</v>
      </c>
      <c r="D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4119.0199999999995</v>
      </c>
      <c r="E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4112.8499999999995</v>
      </c>
      <c r="F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4114.8500000000004</v>
      </c>
      <c r="G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4114.45</v>
      </c>
      <c r="H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4143.66</v>
      </c>
      <c r="I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4206.75</v>
      </c>
      <c r="J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4158.8899999999994</v>
      </c>
      <c r="K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4281.5199999999995</v>
      </c>
      <c r="L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4310.95</v>
      </c>
      <c r="M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4361.3099999999995</v>
      </c>
      <c r="N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4326.5599999999995</v>
      </c>
      <c r="O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4340.03</v>
      </c>
      <c r="P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4324.62</v>
      </c>
      <c r="Q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4324.3999999999996</v>
      </c>
      <c r="R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4290.75</v>
      </c>
      <c r="S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4322.45</v>
      </c>
      <c r="T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4386.04</v>
      </c>
      <c r="U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4477.79</v>
      </c>
      <c r="V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4468.41</v>
      </c>
      <c r="W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4429.2199999999993</v>
      </c>
      <c r="X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4278.29</v>
      </c>
      <c r="Y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4340.95</v>
      </c>
    </row>
    <row r="517" spans="1:27" x14ac:dyDescent="0.2">
      <c r="A517" s="83">
        <f t="shared" si="13"/>
        <v>42244</v>
      </c>
      <c r="B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4181.3999999999996</v>
      </c>
      <c r="C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4131.43</v>
      </c>
      <c r="D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4106.6099999999997</v>
      </c>
      <c r="E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4101.92</v>
      </c>
      <c r="F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4100.97</v>
      </c>
      <c r="G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4104.63</v>
      </c>
      <c r="H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4145.78</v>
      </c>
      <c r="I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4238.09</v>
      </c>
      <c r="J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4168.62</v>
      </c>
      <c r="K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4305.49</v>
      </c>
      <c r="L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4378.3599999999997</v>
      </c>
      <c r="M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4398.7299999999996</v>
      </c>
      <c r="N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4371.9699999999993</v>
      </c>
      <c r="O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4358.76</v>
      </c>
      <c r="P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4327.62</v>
      </c>
      <c r="Q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4295.9399999999996</v>
      </c>
      <c r="R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4288.49</v>
      </c>
      <c r="S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4284.04</v>
      </c>
      <c r="T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4303.41</v>
      </c>
      <c r="U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4460.58</v>
      </c>
      <c r="V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4464.57</v>
      </c>
      <c r="W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4419.99</v>
      </c>
      <c r="X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4268.33</v>
      </c>
      <c r="Y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4308.3099999999995</v>
      </c>
    </row>
    <row r="518" spans="1:27" x14ac:dyDescent="0.2">
      <c r="A518" s="83">
        <f t="shared" si="13"/>
        <v>42245</v>
      </c>
      <c r="B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4225.0999999999995</v>
      </c>
      <c r="C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4177.32</v>
      </c>
      <c r="D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4146.28</v>
      </c>
      <c r="E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4137.8599999999997</v>
      </c>
      <c r="F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4130.6499999999996</v>
      </c>
      <c r="G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4106.26</v>
      </c>
      <c r="H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4131.3099999999995</v>
      </c>
      <c r="I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4166.43</v>
      </c>
      <c r="J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4289.2199999999993</v>
      </c>
      <c r="K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4182.3899999999994</v>
      </c>
      <c r="L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4228.49</v>
      </c>
      <c r="M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4233.58</v>
      </c>
      <c r="N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4207.3500000000004</v>
      </c>
      <c r="O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4197.0199999999995</v>
      </c>
      <c r="P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4190.78</v>
      </c>
      <c r="Q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4188.9699999999993</v>
      </c>
      <c r="R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4221.74</v>
      </c>
      <c r="S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4218.9399999999996</v>
      </c>
      <c r="T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4223.47</v>
      </c>
      <c r="U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4404</v>
      </c>
      <c r="V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4446.96</v>
      </c>
      <c r="W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4439.42</v>
      </c>
      <c r="X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4314.18</v>
      </c>
      <c r="Y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4159.17</v>
      </c>
    </row>
    <row r="519" spans="1:27" x14ac:dyDescent="0.2">
      <c r="A519" s="83">
        <f t="shared" si="13"/>
        <v>42246</v>
      </c>
      <c r="B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4240.43</v>
      </c>
      <c r="C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4171.8500000000004</v>
      </c>
      <c r="D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4138.68</v>
      </c>
      <c r="E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4127.05</v>
      </c>
      <c r="F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4123.91</v>
      </c>
      <c r="G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4095.47</v>
      </c>
      <c r="H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4106.45</v>
      </c>
      <c r="I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4116.8899999999994</v>
      </c>
      <c r="J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4192.32</v>
      </c>
      <c r="K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4115.25</v>
      </c>
      <c r="L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4169.82</v>
      </c>
      <c r="M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4203.37</v>
      </c>
      <c r="N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4190.9399999999996</v>
      </c>
      <c r="O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4181.1099999999997</v>
      </c>
      <c r="P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4178.08</v>
      </c>
      <c r="Q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4151.93</v>
      </c>
      <c r="R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4136.6399999999994</v>
      </c>
      <c r="S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4133.66</v>
      </c>
      <c r="T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4204.9399999999996</v>
      </c>
      <c r="U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4377.7199999999993</v>
      </c>
      <c r="V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4422.2199999999993</v>
      </c>
      <c r="W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4372.6399999999994</v>
      </c>
      <c r="X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4275.92</v>
      </c>
      <c r="Y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4146.21</v>
      </c>
    </row>
    <row r="520" spans="1:27" x14ac:dyDescent="0.2">
      <c r="A520" s="83">
        <f t="shared" si="13"/>
        <v>42247</v>
      </c>
      <c r="B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4218.71</v>
      </c>
      <c r="C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4162.38</v>
      </c>
      <c r="D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4139.2299999999996</v>
      </c>
      <c r="E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4122.3</v>
      </c>
      <c r="F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4123.29</v>
      </c>
      <c r="G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4116.8599999999997</v>
      </c>
      <c r="H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4136.8</v>
      </c>
      <c r="I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4216.45</v>
      </c>
      <c r="J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4162.9799999999996</v>
      </c>
      <c r="K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4276.8099999999995</v>
      </c>
      <c r="L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4304.3</v>
      </c>
      <c r="M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4296.7</v>
      </c>
      <c r="N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4275.04</v>
      </c>
      <c r="O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4267.3499999999995</v>
      </c>
      <c r="P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4241.6099999999997</v>
      </c>
      <c r="Q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4248.57</v>
      </c>
      <c r="R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4220.3499999999995</v>
      </c>
      <c r="S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4195.05</v>
      </c>
      <c r="T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4219.5199999999995</v>
      </c>
      <c r="U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4394.5</v>
      </c>
      <c r="V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4443.51</v>
      </c>
      <c r="W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4363.6899999999996</v>
      </c>
      <c r="X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4256.51</v>
      </c>
      <c r="Y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4302.87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158</v>
      </c>
      <c r="B522" s="82"/>
      <c r="C522" s="82"/>
      <c r="D522" s="82"/>
    </row>
    <row r="523" spans="1:27" ht="12.75" x14ac:dyDescent="0.2">
      <c r="A523" s="171" t="s">
        <v>49</v>
      </c>
      <c r="B523" s="182" t="s">
        <v>128</v>
      </c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4"/>
    </row>
    <row r="524" spans="1:27" ht="12.75" x14ac:dyDescent="0.2">
      <c r="A524" s="172"/>
      <c r="B524" s="185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7"/>
    </row>
    <row r="525" spans="1:27" s="117" customFormat="1" ht="12.75" customHeight="1" x14ac:dyDescent="0.2">
      <c r="A525" s="172"/>
      <c r="B525" s="174" t="s">
        <v>129</v>
      </c>
      <c r="C525" s="165" t="s">
        <v>130</v>
      </c>
      <c r="D525" s="165" t="s">
        <v>131</v>
      </c>
      <c r="E525" s="165" t="s">
        <v>132</v>
      </c>
      <c r="F525" s="165" t="s">
        <v>133</v>
      </c>
      <c r="G525" s="165" t="s">
        <v>134</v>
      </c>
      <c r="H525" s="165" t="s">
        <v>135</v>
      </c>
      <c r="I525" s="165" t="s">
        <v>136</v>
      </c>
      <c r="J525" s="165" t="s">
        <v>137</v>
      </c>
      <c r="K525" s="165" t="s">
        <v>138</v>
      </c>
      <c r="L525" s="165" t="s">
        <v>139</v>
      </c>
      <c r="M525" s="165" t="s">
        <v>140</v>
      </c>
      <c r="N525" s="176" t="s">
        <v>141</v>
      </c>
      <c r="O525" s="165" t="s">
        <v>142</v>
      </c>
      <c r="P525" s="165" t="s">
        <v>143</v>
      </c>
      <c r="Q525" s="165" t="s">
        <v>144</v>
      </c>
      <c r="R525" s="165" t="s">
        <v>145</v>
      </c>
      <c r="S525" s="165" t="s">
        <v>146</v>
      </c>
      <c r="T525" s="165" t="s">
        <v>147</v>
      </c>
      <c r="U525" s="165" t="s">
        <v>148</v>
      </c>
      <c r="V525" s="165" t="s">
        <v>149</v>
      </c>
      <c r="W525" s="165" t="s">
        <v>150</v>
      </c>
      <c r="X525" s="165" t="s">
        <v>151</v>
      </c>
      <c r="Y525" s="165" t="s">
        <v>152</v>
      </c>
    </row>
    <row r="526" spans="1:27" s="117" customFormat="1" ht="11.25" customHeight="1" x14ac:dyDescent="0.2">
      <c r="A526" s="173"/>
      <c r="B526" s="175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77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</row>
    <row r="527" spans="1:27" ht="15.75" customHeight="1" x14ac:dyDescent="0.2">
      <c r="A527" s="83">
        <f>A490</f>
        <v>42217</v>
      </c>
      <c r="B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4327.12</v>
      </c>
      <c r="C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4186.13</v>
      </c>
      <c r="D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4093.27</v>
      </c>
      <c r="E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4075.25</v>
      </c>
      <c r="F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4065.62</v>
      </c>
      <c r="G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4063.73</v>
      </c>
      <c r="H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4058.3199999999997</v>
      </c>
      <c r="I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4106.43</v>
      </c>
      <c r="J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4217.1499999999996</v>
      </c>
      <c r="K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4230.8599999999997</v>
      </c>
      <c r="L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4309.46</v>
      </c>
      <c r="M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4385.8599999999997</v>
      </c>
      <c r="N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4336.8799999999992</v>
      </c>
      <c r="O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4333.1099999999997</v>
      </c>
      <c r="P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4331.1399999999994</v>
      </c>
      <c r="Q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4371.09</v>
      </c>
      <c r="R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4306.8899999999994</v>
      </c>
      <c r="S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4332.1499999999996</v>
      </c>
      <c r="T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4306.97</v>
      </c>
      <c r="U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4363.4799999999996</v>
      </c>
      <c r="V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4400.32</v>
      </c>
      <c r="W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4449.1399999999994</v>
      </c>
      <c r="X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4377.5499999999993</v>
      </c>
      <c r="Y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4194.87</v>
      </c>
      <c r="AA527" s="84"/>
    </row>
    <row r="528" spans="1:27" x14ac:dyDescent="0.2">
      <c r="A528" s="83">
        <f>A527+1</f>
        <v>42218</v>
      </c>
      <c r="B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4244.45</v>
      </c>
      <c r="C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4110.08</v>
      </c>
      <c r="D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4082.56</v>
      </c>
      <c r="E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4071.27</v>
      </c>
      <c r="F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4048.25</v>
      </c>
      <c r="G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4032.5699999999997</v>
      </c>
      <c r="H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4057.6299999999997</v>
      </c>
      <c r="I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4085.98</v>
      </c>
      <c r="J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4183.1899999999996</v>
      </c>
      <c r="K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4159.34</v>
      </c>
      <c r="L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4265.93</v>
      </c>
      <c r="M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4280.01</v>
      </c>
      <c r="N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4292.2299999999996</v>
      </c>
      <c r="O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4276.0199999999995</v>
      </c>
      <c r="P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4278.24</v>
      </c>
      <c r="Q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4277.63</v>
      </c>
      <c r="R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4276.87</v>
      </c>
      <c r="S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4244.76</v>
      </c>
      <c r="T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4244.41</v>
      </c>
      <c r="U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4241.97</v>
      </c>
      <c r="V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4383.9299999999994</v>
      </c>
      <c r="W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4416.9799999999996</v>
      </c>
      <c r="X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4321.12</v>
      </c>
      <c r="Y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4199.17</v>
      </c>
    </row>
    <row r="529" spans="1:25" x14ac:dyDescent="0.2">
      <c r="A529" s="83">
        <f t="shared" ref="A529:A557" si="14">A528+1</f>
        <v>42219</v>
      </c>
      <c r="B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4174.82</v>
      </c>
      <c r="C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4093.7799999999997</v>
      </c>
      <c r="D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4064.68</v>
      </c>
      <c r="E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4049.27</v>
      </c>
      <c r="F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4035.98</v>
      </c>
      <c r="G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4037.42</v>
      </c>
      <c r="H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4053.72</v>
      </c>
      <c r="I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4183.76</v>
      </c>
      <c r="J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4124.8099999999995</v>
      </c>
      <c r="K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4276.3599999999997</v>
      </c>
      <c r="L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4394.24</v>
      </c>
      <c r="M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4413.6099999999997</v>
      </c>
      <c r="N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4393.3899999999994</v>
      </c>
      <c r="O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4383.68</v>
      </c>
      <c r="P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4380.8999999999996</v>
      </c>
      <c r="Q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4388.26</v>
      </c>
      <c r="R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4384.9399999999996</v>
      </c>
      <c r="S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4335.6899999999996</v>
      </c>
      <c r="T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4306.95</v>
      </c>
      <c r="U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4308.92</v>
      </c>
      <c r="V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4389.8599999999997</v>
      </c>
      <c r="W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4436.99</v>
      </c>
      <c r="X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4349.43</v>
      </c>
      <c r="Y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4439.82</v>
      </c>
    </row>
    <row r="530" spans="1:25" x14ac:dyDescent="0.2">
      <c r="A530" s="83">
        <f t="shared" si="14"/>
        <v>42220</v>
      </c>
      <c r="B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4170.76</v>
      </c>
      <c r="C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4045.0499999999997</v>
      </c>
      <c r="D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4018.3399999999997</v>
      </c>
      <c r="E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4009.48</v>
      </c>
      <c r="F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4004.09</v>
      </c>
      <c r="G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4006.0299999999997</v>
      </c>
      <c r="H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4010.71</v>
      </c>
      <c r="I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4117.5599999999995</v>
      </c>
      <c r="J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4102.4799999999996</v>
      </c>
      <c r="K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4282.7299999999996</v>
      </c>
      <c r="L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4352.53</v>
      </c>
      <c r="M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4395.7299999999996</v>
      </c>
      <c r="N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4357.57</v>
      </c>
      <c r="O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4351.7699999999995</v>
      </c>
      <c r="P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4354.34</v>
      </c>
      <c r="Q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4355.3599999999997</v>
      </c>
      <c r="R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4317.12</v>
      </c>
      <c r="S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4299.88</v>
      </c>
      <c r="T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4283.1099999999997</v>
      </c>
      <c r="U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4311.12</v>
      </c>
      <c r="V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4359.6099999999997</v>
      </c>
      <c r="W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4376.24</v>
      </c>
      <c r="X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4299.46</v>
      </c>
      <c r="Y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4424.12</v>
      </c>
    </row>
    <row r="531" spans="1:25" x14ac:dyDescent="0.2">
      <c r="A531" s="83">
        <f t="shared" si="14"/>
        <v>42221</v>
      </c>
      <c r="B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4345.2</v>
      </c>
      <c r="C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4142.01</v>
      </c>
      <c r="D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4088.1499999999996</v>
      </c>
      <c r="E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4068.45</v>
      </c>
      <c r="F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4043.4399999999996</v>
      </c>
      <c r="G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4040.23</v>
      </c>
      <c r="H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4080.79</v>
      </c>
      <c r="I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4163.3599999999997</v>
      </c>
      <c r="J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4159.8999999999996</v>
      </c>
      <c r="K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4337.01</v>
      </c>
      <c r="L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4418.7299999999996</v>
      </c>
      <c r="M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4499.1399999999994</v>
      </c>
      <c r="N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4500.4399999999996</v>
      </c>
      <c r="O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4500.29</v>
      </c>
      <c r="P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4523.1499999999996</v>
      </c>
      <c r="Q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4514.3599999999997</v>
      </c>
      <c r="R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4457.7</v>
      </c>
      <c r="S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4397.53</v>
      </c>
      <c r="T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4377.68</v>
      </c>
      <c r="U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4397.79</v>
      </c>
      <c r="V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4479.84</v>
      </c>
      <c r="W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4492.75</v>
      </c>
      <c r="X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4400.3499999999995</v>
      </c>
      <c r="Y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4509.87</v>
      </c>
    </row>
    <row r="532" spans="1:25" x14ac:dyDescent="0.2">
      <c r="A532" s="83">
        <f t="shared" si="14"/>
        <v>42222</v>
      </c>
      <c r="B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4381.17</v>
      </c>
      <c r="C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4119.1099999999997</v>
      </c>
      <c r="D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4101.83</v>
      </c>
      <c r="E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4098.5</v>
      </c>
      <c r="F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4071.99</v>
      </c>
      <c r="G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4058.47</v>
      </c>
      <c r="H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4105.6499999999996</v>
      </c>
      <c r="I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4213.0199999999995</v>
      </c>
      <c r="J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4148.62</v>
      </c>
      <c r="K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4337.6099999999997</v>
      </c>
      <c r="L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4422.6399999999994</v>
      </c>
      <c r="M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4445.1099999999997</v>
      </c>
      <c r="N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4422.7</v>
      </c>
      <c r="O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4442.9799999999996</v>
      </c>
      <c r="P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4458.18</v>
      </c>
      <c r="Q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4492.49</v>
      </c>
      <c r="R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4409.54</v>
      </c>
      <c r="S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4369.78</v>
      </c>
      <c r="T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4333.8599999999997</v>
      </c>
      <c r="U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4365.7299999999996</v>
      </c>
      <c r="V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4456.92</v>
      </c>
      <c r="W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4393.1299999999992</v>
      </c>
      <c r="X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4294</v>
      </c>
      <c r="Y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4448.2</v>
      </c>
    </row>
    <row r="533" spans="1:25" x14ac:dyDescent="0.2">
      <c r="A533" s="83">
        <f t="shared" si="14"/>
        <v>42223</v>
      </c>
      <c r="B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4291.74</v>
      </c>
      <c r="C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4125.63</v>
      </c>
      <c r="D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4104.87</v>
      </c>
      <c r="E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4092.2</v>
      </c>
      <c r="F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4084.7999999999997</v>
      </c>
      <c r="G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4072.5299999999997</v>
      </c>
      <c r="H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4096.66</v>
      </c>
      <c r="I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4198.6899999999996</v>
      </c>
      <c r="J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4141.2299999999996</v>
      </c>
      <c r="K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4352.7999999999993</v>
      </c>
      <c r="L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4424.32</v>
      </c>
      <c r="M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4443.6899999999996</v>
      </c>
      <c r="N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4418.79</v>
      </c>
      <c r="O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4477.7699999999995</v>
      </c>
      <c r="P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4477.4399999999996</v>
      </c>
      <c r="Q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4474.87</v>
      </c>
      <c r="R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4423.24</v>
      </c>
      <c r="S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4344.1399999999994</v>
      </c>
      <c r="T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4364.1299999999992</v>
      </c>
      <c r="U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4406.3499999999995</v>
      </c>
      <c r="V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4452.66</v>
      </c>
      <c r="W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4391.3999999999996</v>
      </c>
      <c r="X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4274.3999999999996</v>
      </c>
      <c r="Y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4422.4299999999994</v>
      </c>
    </row>
    <row r="534" spans="1:25" x14ac:dyDescent="0.2">
      <c r="A534" s="83">
        <f t="shared" si="14"/>
        <v>42224</v>
      </c>
      <c r="B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4238.7299999999996</v>
      </c>
      <c r="C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4125.63</v>
      </c>
      <c r="D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4095.35</v>
      </c>
      <c r="E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4086</v>
      </c>
      <c r="F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4071.4399999999996</v>
      </c>
      <c r="G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4043.8999999999996</v>
      </c>
      <c r="H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4085.0699999999997</v>
      </c>
      <c r="I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4197.62</v>
      </c>
      <c r="J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4404.46</v>
      </c>
      <c r="K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4320.43</v>
      </c>
      <c r="L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4374.26</v>
      </c>
      <c r="M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4393.8599999999997</v>
      </c>
      <c r="N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4393.9799999999996</v>
      </c>
      <c r="O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4387.0199999999995</v>
      </c>
      <c r="P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4367.8799999999992</v>
      </c>
      <c r="Q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4368.8999999999996</v>
      </c>
      <c r="R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4362.93</v>
      </c>
      <c r="S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4318.03</v>
      </c>
      <c r="T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4303.88</v>
      </c>
      <c r="U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4407.4699999999993</v>
      </c>
      <c r="V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4477.66</v>
      </c>
      <c r="W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4449.6899999999996</v>
      </c>
      <c r="X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4353.6299999999992</v>
      </c>
      <c r="Y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4174.1099999999997</v>
      </c>
    </row>
    <row r="535" spans="1:25" x14ac:dyDescent="0.2">
      <c r="A535" s="83">
        <f t="shared" si="14"/>
        <v>42225</v>
      </c>
      <c r="B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4265.2</v>
      </c>
      <c r="C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4147.07</v>
      </c>
      <c r="D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4100.49</v>
      </c>
      <c r="E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4098.66</v>
      </c>
      <c r="F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4080.08</v>
      </c>
      <c r="G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4060.89</v>
      </c>
      <c r="H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4093.68</v>
      </c>
      <c r="I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4142.3099999999995</v>
      </c>
      <c r="J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4294.1399999999994</v>
      </c>
      <c r="K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4182.66</v>
      </c>
      <c r="L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4270.6899999999996</v>
      </c>
      <c r="M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4307.6899999999996</v>
      </c>
      <c r="N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4282.7</v>
      </c>
      <c r="O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4284.41</v>
      </c>
      <c r="P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4291.3499999999995</v>
      </c>
      <c r="Q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4293.95</v>
      </c>
      <c r="R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4307.22</v>
      </c>
      <c r="S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4288.12</v>
      </c>
      <c r="T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4262.12</v>
      </c>
      <c r="U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4382.34</v>
      </c>
      <c r="V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4428.92</v>
      </c>
      <c r="W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4430.04</v>
      </c>
      <c r="X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4305.13</v>
      </c>
      <c r="Y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4138.68</v>
      </c>
    </row>
    <row r="536" spans="1:25" x14ac:dyDescent="0.2">
      <c r="A536" s="83">
        <f t="shared" si="14"/>
        <v>42226</v>
      </c>
      <c r="B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4226.3999999999996</v>
      </c>
      <c r="C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4123.42</v>
      </c>
      <c r="D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4100.51</v>
      </c>
      <c r="E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4083.5</v>
      </c>
      <c r="F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4051.3199999999997</v>
      </c>
      <c r="G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4046.2</v>
      </c>
      <c r="H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4096.55</v>
      </c>
      <c r="I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4207.5999999999995</v>
      </c>
      <c r="J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4129.34</v>
      </c>
      <c r="K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4340.71</v>
      </c>
      <c r="L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4416.21</v>
      </c>
      <c r="M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4448.16</v>
      </c>
      <c r="N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4411.87</v>
      </c>
      <c r="O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4559.01</v>
      </c>
      <c r="P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4583.2199999999993</v>
      </c>
      <c r="Q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4670.99</v>
      </c>
      <c r="R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4500.58</v>
      </c>
      <c r="S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4393.6799999999994</v>
      </c>
      <c r="T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4293.8</v>
      </c>
      <c r="U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4380.4799999999996</v>
      </c>
      <c r="V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4436.32</v>
      </c>
      <c r="W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4349.25</v>
      </c>
      <c r="X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4199.25</v>
      </c>
      <c r="Y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4381.99</v>
      </c>
    </row>
    <row r="537" spans="1:25" x14ac:dyDescent="0.2">
      <c r="A537" s="83">
        <f t="shared" si="14"/>
        <v>42227</v>
      </c>
      <c r="B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4385.7</v>
      </c>
      <c r="C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4144.5199999999995</v>
      </c>
      <c r="D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4106.62</v>
      </c>
      <c r="E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4083.63</v>
      </c>
      <c r="F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4058.2999999999997</v>
      </c>
      <c r="G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4047.71</v>
      </c>
      <c r="H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4092.79</v>
      </c>
      <c r="I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4192.88</v>
      </c>
      <c r="J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4128.7299999999996</v>
      </c>
      <c r="K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4425.82</v>
      </c>
      <c r="L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4530.93</v>
      </c>
      <c r="M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4550.16</v>
      </c>
      <c r="N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4430.1899999999996</v>
      </c>
      <c r="O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4451.01</v>
      </c>
      <c r="P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4780.3799999999992</v>
      </c>
      <c r="Q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4620.4299999999994</v>
      </c>
      <c r="R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4399.42</v>
      </c>
      <c r="S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4349.2099999999991</v>
      </c>
      <c r="T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4302.9399999999996</v>
      </c>
      <c r="U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4394.3099999999995</v>
      </c>
      <c r="V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4442.76</v>
      </c>
      <c r="W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4361.4399999999996</v>
      </c>
      <c r="X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4207.76</v>
      </c>
      <c r="Y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4378.7</v>
      </c>
    </row>
    <row r="538" spans="1:25" x14ac:dyDescent="0.2">
      <c r="A538" s="83">
        <f t="shared" si="14"/>
        <v>42228</v>
      </c>
      <c r="B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4158.09</v>
      </c>
      <c r="C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4102.58</v>
      </c>
      <c r="D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4074.5499999999997</v>
      </c>
      <c r="E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4060.1299999999997</v>
      </c>
      <c r="F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4046.1099999999997</v>
      </c>
      <c r="G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4038.02</v>
      </c>
      <c r="H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4082.08</v>
      </c>
      <c r="I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4164.33</v>
      </c>
      <c r="J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4041.38</v>
      </c>
      <c r="K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4223.41</v>
      </c>
      <c r="L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4269.7299999999996</v>
      </c>
      <c r="M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4277.7299999999996</v>
      </c>
      <c r="N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4299.28</v>
      </c>
      <c r="O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4324.8099999999995</v>
      </c>
      <c r="P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4306.0199999999995</v>
      </c>
      <c r="Q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4302.8099999999995</v>
      </c>
      <c r="R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4263.24</v>
      </c>
      <c r="S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4257.0999999999995</v>
      </c>
      <c r="T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4252.53</v>
      </c>
      <c r="U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4370.5499999999993</v>
      </c>
      <c r="V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4374.1499999999996</v>
      </c>
      <c r="W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4364.7</v>
      </c>
      <c r="X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4278.4799999999996</v>
      </c>
      <c r="Y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4399.84</v>
      </c>
    </row>
    <row r="539" spans="1:25" x14ac:dyDescent="0.2">
      <c r="A539" s="83">
        <f t="shared" si="14"/>
        <v>42229</v>
      </c>
      <c r="B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4154.59</v>
      </c>
      <c r="C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4087.81</v>
      </c>
      <c r="D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4068.16</v>
      </c>
      <c r="E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4049.95</v>
      </c>
      <c r="F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4035.73</v>
      </c>
      <c r="G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4032.8199999999997</v>
      </c>
      <c r="H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4068.33</v>
      </c>
      <c r="I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4186.43</v>
      </c>
      <c r="J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4087.69</v>
      </c>
      <c r="K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4256.46</v>
      </c>
      <c r="L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4329.34</v>
      </c>
      <c r="M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4374.07</v>
      </c>
      <c r="N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4340.91</v>
      </c>
      <c r="O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4346.3899999999994</v>
      </c>
      <c r="P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4353.71</v>
      </c>
      <c r="Q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4359.3099999999995</v>
      </c>
      <c r="R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4306.45</v>
      </c>
      <c r="S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4283.8599999999997</v>
      </c>
      <c r="T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4254.3</v>
      </c>
      <c r="U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4366.37</v>
      </c>
      <c r="V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4429.26</v>
      </c>
      <c r="W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4386.83</v>
      </c>
      <c r="X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4290.5999999999995</v>
      </c>
      <c r="Y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4316.68</v>
      </c>
    </row>
    <row r="540" spans="1:25" x14ac:dyDescent="0.2">
      <c r="A540" s="83">
        <f t="shared" si="14"/>
        <v>42230</v>
      </c>
      <c r="B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4144.6000000000004</v>
      </c>
      <c r="C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4088.64</v>
      </c>
      <c r="D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4073.46</v>
      </c>
      <c r="E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4057.8999999999996</v>
      </c>
      <c r="F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4035.8999999999996</v>
      </c>
      <c r="G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4036.85</v>
      </c>
      <c r="H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4076.4799999999996</v>
      </c>
      <c r="I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4172.55</v>
      </c>
      <c r="J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4111.49</v>
      </c>
      <c r="K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4279.8099999999995</v>
      </c>
      <c r="L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4325.5</v>
      </c>
      <c r="M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4354.74</v>
      </c>
      <c r="N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4343.87</v>
      </c>
      <c r="O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4388.9399999999996</v>
      </c>
      <c r="P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4401.92</v>
      </c>
      <c r="Q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4409.6499999999996</v>
      </c>
      <c r="R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4352.93</v>
      </c>
      <c r="S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4309.71</v>
      </c>
      <c r="T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4278.7699999999995</v>
      </c>
      <c r="U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4361.5199999999995</v>
      </c>
      <c r="V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4461.7</v>
      </c>
      <c r="W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4409.3899999999994</v>
      </c>
      <c r="X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4286.29</v>
      </c>
      <c r="Y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4366.5599999999995</v>
      </c>
    </row>
    <row r="541" spans="1:25" x14ac:dyDescent="0.2">
      <c r="A541" s="83">
        <f t="shared" si="14"/>
        <v>42231</v>
      </c>
      <c r="B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4293.1399999999994</v>
      </c>
      <c r="C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4210.33</v>
      </c>
      <c r="D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4147.55</v>
      </c>
      <c r="E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4128.07</v>
      </c>
      <c r="F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4106.0599999999995</v>
      </c>
      <c r="G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4089.13</v>
      </c>
      <c r="H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4100.68</v>
      </c>
      <c r="I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4172.97</v>
      </c>
      <c r="J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4345.1399999999994</v>
      </c>
      <c r="K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4365.9399999999996</v>
      </c>
      <c r="L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4459.2699999999995</v>
      </c>
      <c r="M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4524.88</v>
      </c>
      <c r="N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4497.9399999999996</v>
      </c>
      <c r="O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4527.54</v>
      </c>
      <c r="P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4541.43</v>
      </c>
      <c r="Q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4493.83</v>
      </c>
      <c r="R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4474.01</v>
      </c>
      <c r="S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4463.41</v>
      </c>
      <c r="T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4440.93</v>
      </c>
      <c r="U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4499.79</v>
      </c>
      <c r="V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4590.82</v>
      </c>
      <c r="W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4531.3599999999997</v>
      </c>
      <c r="X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4448.8799999999992</v>
      </c>
      <c r="Y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4259.83</v>
      </c>
    </row>
    <row r="542" spans="1:25" x14ac:dyDescent="0.2">
      <c r="A542" s="83">
        <f t="shared" si="14"/>
        <v>42232</v>
      </c>
      <c r="B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4175.45</v>
      </c>
      <c r="C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4092.09</v>
      </c>
      <c r="D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4066.83</v>
      </c>
      <c r="E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4046.2999999999997</v>
      </c>
      <c r="F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4035.43</v>
      </c>
      <c r="G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4025.4399999999996</v>
      </c>
      <c r="H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4024.27</v>
      </c>
      <c r="I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4033.1299999999997</v>
      </c>
      <c r="J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4134.58</v>
      </c>
      <c r="K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4129.1399999999994</v>
      </c>
      <c r="L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4225.8499999999995</v>
      </c>
      <c r="M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4201.9799999999996</v>
      </c>
      <c r="N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4226.74</v>
      </c>
      <c r="O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4234.13</v>
      </c>
      <c r="P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4218.21</v>
      </c>
      <c r="Q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4226.74</v>
      </c>
      <c r="R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4225.24</v>
      </c>
      <c r="S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4193.18</v>
      </c>
      <c r="T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4199.34</v>
      </c>
      <c r="U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4298.7299999999996</v>
      </c>
      <c r="V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4442.3799999999992</v>
      </c>
      <c r="W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4366.7</v>
      </c>
      <c r="X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4280.54</v>
      </c>
      <c r="Y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4093.52</v>
      </c>
    </row>
    <row r="543" spans="1:25" x14ac:dyDescent="0.2">
      <c r="A543" s="83">
        <f t="shared" si="14"/>
        <v>42233</v>
      </c>
      <c r="B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4196.3499999999995</v>
      </c>
      <c r="C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4104.1399999999994</v>
      </c>
      <c r="D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4085.8399999999997</v>
      </c>
      <c r="E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4075.2799999999997</v>
      </c>
      <c r="F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4053.2</v>
      </c>
      <c r="G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4057.6299999999997</v>
      </c>
      <c r="H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4084.77</v>
      </c>
      <c r="I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4160.62</v>
      </c>
      <c r="J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4123.3099999999995</v>
      </c>
      <c r="K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4292.6499999999996</v>
      </c>
      <c r="L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4386.2</v>
      </c>
      <c r="M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4407.9599999999991</v>
      </c>
      <c r="N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4371.04</v>
      </c>
      <c r="O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4389.03</v>
      </c>
      <c r="P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4396.32</v>
      </c>
      <c r="Q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4379.1899999999996</v>
      </c>
      <c r="R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4335.18</v>
      </c>
      <c r="S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4331.78</v>
      </c>
      <c r="T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4286.71</v>
      </c>
      <c r="U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4371.5199999999995</v>
      </c>
      <c r="V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4478.6399999999994</v>
      </c>
      <c r="W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4432.5499999999993</v>
      </c>
      <c r="X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4297.92</v>
      </c>
      <c r="Y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4370.8599999999997</v>
      </c>
    </row>
    <row r="544" spans="1:25" x14ac:dyDescent="0.2">
      <c r="A544" s="83">
        <f t="shared" si="14"/>
        <v>42234</v>
      </c>
      <c r="B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4162.28</v>
      </c>
      <c r="C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4099.7199999999993</v>
      </c>
      <c r="D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4084.7599999999998</v>
      </c>
      <c r="E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4079.46</v>
      </c>
      <c r="F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4053.5</v>
      </c>
      <c r="G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4056.72</v>
      </c>
      <c r="H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4078.71</v>
      </c>
      <c r="I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4174.72</v>
      </c>
      <c r="J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4127.6899999999996</v>
      </c>
      <c r="K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4285.29</v>
      </c>
      <c r="L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4366.43</v>
      </c>
      <c r="M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4372.95</v>
      </c>
      <c r="N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4344.83</v>
      </c>
      <c r="O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4361.6899999999996</v>
      </c>
      <c r="P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4370.5</v>
      </c>
      <c r="Q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4358.3599999999997</v>
      </c>
      <c r="R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4316.54</v>
      </c>
      <c r="S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4315.7199999999993</v>
      </c>
      <c r="T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4289.1099999999997</v>
      </c>
      <c r="U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4355.87</v>
      </c>
      <c r="V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4445.6899999999996</v>
      </c>
      <c r="W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4412.59</v>
      </c>
      <c r="X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4300.22</v>
      </c>
      <c r="Y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4353.3499999999995</v>
      </c>
    </row>
    <row r="545" spans="1:25" x14ac:dyDescent="0.2">
      <c r="A545" s="83">
        <f t="shared" si="14"/>
        <v>42235</v>
      </c>
      <c r="B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4151.6499999999996</v>
      </c>
      <c r="C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4097.83</v>
      </c>
      <c r="D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4059.7999999999997</v>
      </c>
      <c r="E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4046.18</v>
      </c>
      <c r="F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4017.85</v>
      </c>
      <c r="G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4040.08</v>
      </c>
      <c r="H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4077.2599999999998</v>
      </c>
      <c r="I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4168.63</v>
      </c>
      <c r="J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4116.2199999999993</v>
      </c>
      <c r="K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4284.3899999999994</v>
      </c>
      <c r="L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4333.8799999999992</v>
      </c>
      <c r="M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4344.58</v>
      </c>
      <c r="N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4345.78</v>
      </c>
      <c r="O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4362.6099999999997</v>
      </c>
      <c r="P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4372.2299999999996</v>
      </c>
      <c r="Q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4371.79</v>
      </c>
      <c r="R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4316.8999999999996</v>
      </c>
      <c r="S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4318.22</v>
      </c>
      <c r="T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4286.09</v>
      </c>
      <c r="U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4356.92</v>
      </c>
      <c r="V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4449.78</v>
      </c>
      <c r="W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4416.92</v>
      </c>
      <c r="X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4293.8</v>
      </c>
      <c r="Y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4353.95</v>
      </c>
    </row>
    <row r="546" spans="1:25" x14ac:dyDescent="0.2">
      <c r="A546" s="83">
        <f t="shared" si="14"/>
        <v>42236</v>
      </c>
      <c r="B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4164.43</v>
      </c>
      <c r="C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4114.8099999999995</v>
      </c>
      <c r="D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4085.16</v>
      </c>
      <c r="E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4062.88</v>
      </c>
      <c r="F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4047.2599999999998</v>
      </c>
      <c r="G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4054.8199999999997</v>
      </c>
      <c r="H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4087.2999999999997</v>
      </c>
      <c r="I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4171.74</v>
      </c>
      <c r="J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4192.05</v>
      </c>
      <c r="K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4321.1099999999997</v>
      </c>
      <c r="L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4353.5499999999993</v>
      </c>
      <c r="M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4368.2199999999993</v>
      </c>
      <c r="N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4355.17</v>
      </c>
      <c r="O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4347.83</v>
      </c>
      <c r="P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4351.51</v>
      </c>
      <c r="Q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4341.71</v>
      </c>
      <c r="R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4327.04</v>
      </c>
      <c r="S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4324.46</v>
      </c>
      <c r="T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4346.5499999999993</v>
      </c>
      <c r="U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4403.8799999999992</v>
      </c>
      <c r="V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4465.42</v>
      </c>
      <c r="W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4423.99</v>
      </c>
      <c r="X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4294.46</v>
      </c>
      <c r="Y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4453.83</v>
      </c>
    </row>
    <row r="547" spans="1:25" x14ac:dyDescent="0.2">
      <c r="A547" s="83">
        <f t="shared" si="14"/>
        <v>42237</v>
      </c>
      <c r="B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4158.5</v>
      </c>
      <c r="C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4106.4399999999996</v>
      </c>
      <c r="D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4081.88</v>
      </c>
      <c r="E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4066.35</v>
      </c>
      <c r="F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4050.44</v>
      </c>
      <c r="G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4055.89</v>
      </c>
      <c r="H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4086.2</v>
      </c>
      <c r="I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4173.26</v>
      </c>
      <c r="J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4156.62</v>
      </c>
      <c r="K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4325.5599999999995</v>
      </c>
      <c r="L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4367.0999999999995</v>
      </c>
      <c r="M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4380.9399999999996</v>
      </c>
      <c r="N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4381.76</v>
      </c>
      <c r="O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4385.3999999999996</v>
      </c>
      <c r="P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4361.95</v>
      </c>
      <c r="Q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4359.09</v>
      </c>
      <c r="R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4319.0599999999995</v>
      </c>
      <c r="S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4301.13</v>
      </c>
      <c r="T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4282.8599999999997</v>
      </c>
      <c r="U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4396.91</v>
      </c>
      <c r="V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4448.1399999999994</v>
      </c>
      <c r="W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4428.2699999999995</v>
      </c>
      <c r="X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4261.3599999999997</v>
      </c>
      <c r="Y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4346.0599999999995</v>
      </c>
    </row>
    <row r="548" spans="1:25" x14ac:dyDescent="0.2">
      <c r="A548" s="83">
        <f t="shared" si="14"/>
        <v>42238</v>
      </c>
      <c r="B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4263.1499999999996</v>
      </c>
      <c r="C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4179.03</v>
      </c>
      <c r="D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4140.18</v>
      </c>
      <c r="E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4136.18</v>
      </c>
      <c r="F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4094.8799999999997</v>
      </c>
      <c r="G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4076.41</v>
      </c>
      <c r="H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4099.67</v>
      </c>
      <c r="I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4162.37</v>
      </c>
      <c r="J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4411.1399999999994</v>
      </c>
      <c r="K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4297.3099999999995</v>
      </c>
      <c r="L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4341.67</v>
      </c>
      <c r="M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4358.58</v>
      </c>
      <c r="N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4366.1799999999994</v>
      </c>
      <c r="O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4368.6899999999996</v>
      </c>
      <c r="P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4374.01</v>
      </c>
      <c r="Q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4361.7199999999993</v>
      </c>
      <c r="R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4190.68</v>
      </c>
      <c r="S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4349.92</v>
      </c>
      <c r="T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4358.49</v>
      </c>
      <c r="U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4468.63</v>
      </c>
      <c r="V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4477.6499999999996</v>
      </c>
      <c r="W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4497.8899999999994</v>
      </c>
      <c r="X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4341.03</v>
      </c>
      <c r="Y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4212.09</v>
      </c>
    </row>
    <row r="549" spans="1:25" x14ac:dyDescent="0.2">
      <c r="A549" s="83">
        <f t="shared" si="14"/>
        <v>42239</v>
      </c>
      <c r="B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4238.09</v>
      </c>
      <c r="C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4141.63</v>
      </c>
      <c r="D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4094.94</v>
      </c>
      <c r="E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4080.3999999999996</v>
      </c>
      <c r="F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4059.6</v>
      </c>
      <c r="G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4032.93</v>
      </c>
      <c r="H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4051.25</v>
      </c>
      <c r="I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4096.37</v>
      </c>
      <c r="J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4233.54</v>
      </c>
      <c r="K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4197.13</v>
      </c>
      <c r="L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4232.78</v>
      </c>
      <c r="M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4252.49</v>
      </c>
      <c r="N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4263.3099999999995</v>
      </c>
      <c r="O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4266.9799999999996</v>
      </c>
      <c r="P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4266.79</v>
      </c>
      <c r="Q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4241.12</v>
      </c>
      <c r="R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4109.8599999999997</v>
      </c>
      <c r="S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4230.51</v>
      </c>
      <c r="T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4255.33</v>
      </c>
      <c r="U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4346.59</v>
      </c>
      <c r="V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4388.4799999999996</v>
      </c>
      <c r="W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4354.49</v>
      </c>
      <c r="X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4254.18</v>
      </c>
      <c r="Y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4119.0199999999995</v>
      </c>
    </row>
    <row r="550" spans="1:25" x14ac:dyDescent="0.2">
      <c r="A550" s="83">
        <f t="shared" si="14"/>
        <v>42240</v>
      </c>
      <c r="B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4147.6399999999994</v>
      </c>
      <c r="C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4107.5999999999995</v>
      </c>
      <c r="D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4059.62</v>
      </c>
      <c r="E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4053.33</v>
      </c>
      <c r="F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4049.19</v>
      </c>
      <c r="G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4042.59</v>
      </c>
      <c r="H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4072.8599999999997</v>
      </c>
      <c r="I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4149.3099999999995</v>
      </c>
      <c r="J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4151.8999999999996</v>
      </c>
      <c r="K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4262.1399999999994</v>
      </c>
      <c r="L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4279.1899999999996</v>
      </c>
      <c r="M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4283.09</v>
      </c>
      <c r="N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4244.0599999999995</v>
      </c>
      <c r="O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4249.8</v>
      </c>
      <c r="P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4234.03</v>
      </c>
      <c r="Q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4218.96</v>
      </c>
      <c r="R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4194.1399999999994</v>
      </c>
      <c r="S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4191.2</v>
      </c>
      <c r="T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4219.16</v>
      </c>
      <c r="U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4330.66</v>
      </c>
      <c r="V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4374.2999999999993</v>
      </c>
      <c r="W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4332.93</v>
      </c>
      <c r="X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4219.83</v>
      </c>
      <c r="Y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4316.49</v>
      </c>
    </row>
    <row r="551" spans="1:25" x14ac:dyDescent="0.2">
      <c r="A551" s="83">
        <f t="shared" si="14"/>
        <v>42241</v>
      </c>
      <c r="B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4145.0999999999995</v>
      </c>
      <c r="C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4088.64</v>
      </c>
      <c r="D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4066.45</v>
      </c>
      <c r="E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4056.44</v>
      </c>
      <c r="F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4050.47</v>
      </c>
      <c r="G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4044.97</v>
      </c>
      <c r="H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4076.35</v>
      </c>
      <c r="I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4170.8599999999997</v>
      </c>
      <c r="J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4127.8</v>
      </c>
      <c r="K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4214.74</v>
      </c>
      <c r="L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4259.54</v>
      </c>
      <c r="M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4259.96</v>
      </c>
      <c r="N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4211.32</v>
      </c>
      <c r="O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4210.46</v>
      </c>
      <c r="P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4195.04</v>
      </c>
      <c r="Q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4195.18</v>
      </c>
      <c r="R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4192.87</v>
      </c>
      <c r="S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4190.28</v>
      </c>
      <c r="T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4217.58</v>
      </c>
      <c r="U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4329.8499999999995</v>
      </c>
      <c r="V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4376.7</v>
      </c>
      <c r="W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4341.43</v>
      </c>
      <c r="X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4194.78</v>
      </c>
      <c r="Y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4390.6399999999994</v>
      </c>
    </row>
    <row r="552" spans="1:25" x14ac:dyDescent="0.2">
      <c r="A552" s="83">
        <f t="shared" si="14"/>
        <v>42242</v>
      </c>
      <c r="B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4104</v>
      </c>
      <c r="C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4043.45</v>
      </c>
      <c r="D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4013.47</v>
      </c>
      <c r="E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4012.71</v>
      </c>
      <c r="F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3955.5</v>
      </c>
      <c r="G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4016.29</v>
      </c>
      <c r="H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4043.6099999999997</v>
      </c>
      <c r="I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4102.04</v>
      </c>
      <c r="J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4037.71</v>
      </c>
      <c r="K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4132.03</v>
      </c>
      <c r="L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4183.97</v>
      </c>
      <c r="M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4209.0199999999995</v>
      </c>
      <c r="N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4167.28</v>
      </c>
      <c r="O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4154.5199999999995</v>
      </c>
      <c r="P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4150.6499999999996</v>
      </c>
      <c r="Q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4141.6000000000004</v>
      </c>
      <c r="R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4144.57</v>
      </c>
      <c r="S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4143.8899999999994</v>
      </c>
      <c r="T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4154.32</v>
      </c>
      <c r="U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4275.74</v>
      </c>
      <c r="V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4294.72</v>
      </c>
      <c r="W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4247.74</v>
      </c>
      <c r="X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4138</v>
      </c>
      <c r="Y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4222.22</v>
      </c>
    </row>
    <row r="553" spans="1:25" x14ac:dyDescent="0.2">
      <c r="A553" s="83">
        <f t="shared" si="14"/>
        <v>42243</v>
      </c>
      <c r="B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4121.08</v>
      </c>
      <c r="C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4077.0099999999998</v>
      </c>
      <c r="D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4047.18</v>
      </c>
      <c r="E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4041.5499999999997</v>
      </c>
      <c r="F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4043.37</v>
      </c>
      <c r="G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4043.0099999999998</v>
      </c>
      <c r="H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4069.67</v>
      </c>
      <c r="I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4127.24</v>
      </c>
      <c r="J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4083.5699999999997</v>
      </c>
      <c r="K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4195.47</v>
      </c>
      <c r="L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4222.33</v>
      </c>
      <c r="M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4268.28</v>
      </c>
      <c r="N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4236.57</v>
      </c>
      <c r="O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4248.8599999999997</v>
      </c>
      <c r="P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4234.8</v>
      </c>
      <c r="Q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4234.59</v>
      </c>
      <c r="R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4203.8899999999994</v>
      </c>
      <c r="S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4232.82</v>
      </c>
      <c r="T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4290.8500000000004</v>
      </c>
      <c r="U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4374.58</v>
      </c>
      <c r="V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4366.0199999999995</v>
      </c>
      <c r="W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4330.25</v>
      </c>
      <c r="X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4192.5199999999995</v>
      </c>
      <c r="Y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4249.7</v>
      </c>
    </row>
    <row r="554" spans="1:25" x14ac:dyDescent="0.2">
      <c r="A554" s="83">
        <f t="shared" si="14"/>
        <v>42244</v>
      </c>
      <c r="B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4104.0999999999995</v>
      </c>
      <c r="C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4058.5099999999998</v>
      </c>
      <c r="D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4035.8599999999997</v>
      </c>
      <c r="E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4031.5699999999997</v>
      </c>
      <c r="F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4030.71</v>
      </c>
      <c r="G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4034.0499999999997</v>
      </c>
      <c r="H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4071.6</v>
      </c>
      <c r="I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4155.83</v>
      </c>
      <c r="J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4092.4399999999996</v>
      </c>
      <c r="K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4217.34</v>
      </c>
      <c r="L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4283.84</v>
      </c>
      <c r="M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4302.42</v>
      </c>
      <c r="N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4278</v>
      </c>
      <c r="O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4265.95</v>
      </c>
      <c r="P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4237.54</v>
      </c>
      <c r="Q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4208.63</v>
      </c>
      <c r="R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4201.83</v>
      </c>
      <c r="S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4197.7699999999995</v>
      </c>
      <c r="T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4215.4399999999996</v>
      </c>
      <c r="U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4358.87</v>
      </c>
      <c r="V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4362.51</v>
      </c>
      <c r="W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4321.83</v>
      </c>
      <c r="X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4183.43</v>
      </c>
      <c r="Y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4219.92</v>
      </c>
    </row>
    <row r="555" spans="1:25" x14ac:dyDescent="0.2">
      <c r="A555" s="83">
        <f t="shared" si="14"/>
        <v>42245</v>
      </c>
      <c r="B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4143.9799999999996</v>
      </c>
      <c r="C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4100.38</v>
      </c>
      <c r="D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4072.0499999999997</v>
      </c>
      <c r="E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4064.37</v>
      </c>
      <c r="F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4057.79</v>
      </c>
      <c r="G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4035.5299999999997</v>
      </c>
      <c r="H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4058.39</v>
      </c>
      <c r="I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4090.4399999999996</v>
      </c>
      <c r="J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4202.5</v>
      </c>
      <c r="K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4105.01</v>
      </c>
      <c r="L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4147.07</v>
      </c>
      <c r="M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4151.7199999999993</v>
      </c>
      <c r="N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4127.78</v>
      </c>
      <c r="O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4118.3500000000004</v>
      </c>
      <c r="P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4112.66</v>
      </c>
      <c r="Q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4111.01</v>
      </c>
      <c r="R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4140.91</v>
      </c>
      <c r="S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4138.3599999999997</v>
      </c>
      <c r="T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4142.5</v>
      </c>
      <c r="U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4307.24</v>
      </c>
      <c r="V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4346.4399999999996</v>
      </c>
      <c r="W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4339.5599999999995</v>
      </c>
      <c r="X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4225.2699999999995</v>
      </c>
      <c r="Y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4083.8199999999997</v>
      </c>
    </row>
    <row r="556" spans="1:25" x14ac:dyDescent="0.2">
      <c r="A556" s="83">
        <f t="shared" si="14"/>
        <v>42246</v>
      </c>
      <c r="B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4157.97</v>
      </c>
      <c r="C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4095.39</v>
      </c>
      <c r="D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4065.12</v>
      </c>
      <c r="E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4054.5099999999998</v>
      </c>
      <c r="F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4051.64</v>
      </c>
      <c r="G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4025.6899999999996</v>
      </c>
      <c r="H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4035.71</v>
      </c>
      <c r="I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4045.2299999999996</v>
      </c>
      <c r="J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4114.07</v>
      </c>
      <c r="K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4043.74</v>
      </c>
      <c r="L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4093.5299999999997</v>
      </c>
      <c r="M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4124.1499999999996</v>
      </c>
      <c r="N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4112.8099999999995</v>
      </c>
      <c r="O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4103.84</v>
      </c>
      <c r="P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4101.07</v>
      </c>
      <c r="Q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4077.21</v>
      </c>
      <c r="R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4063.2599999999998</v>
      </c>
      <c r="S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4060.54</v>
      </c>
      <c r="T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4125.58</v>
      </c>
      <c r="U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4283.26</v>
      </c>
      <c r="V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4323.8599999999997</v>
      </c>
      <c r="W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4278.62</v>
      </c>
      <c r="X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4190.3599999999997</v>
      </c>
      <c r="Y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4071.99</v>
      </c>
    </row>
    <row r="557" spans="1:25" x14ac:dyDescent="0.2">
      <c r="A557" s="83">
        <f t="shared" si="14"/>
        <v>42247</v>
      </c>
      <c r="B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4138.1499999999996</v>
      </c>
      <c r="C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4086.75</v>
      </c>
      <c r="D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4065.62</v>
      </c>
      <c r="E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4050.17</v>
      </c>
      <c r="F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4051.08</v>
      </c>
      <c r="G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4045.21</v>
      </c>
      <c r="H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4063.41</v>
      </c>
      <c r="I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4136.09</v>
      </c>
      <c r="J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4087.2999999999997</v>
      </c>
      <c r="K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4191.17</v>
      </c>
      <c r="L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4216.26</v>
      </c>
      <c r="M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4209.32</v>
      </c>
      <c r="N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4189.55</v>
      </c>
      <c r="O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4182.54</v>
      </c>
      <c r="P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4159.05</v>
      </c>
      <c r="Q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4165.3999999999996</v>
      </c>
      <c r="R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4139.6399999999994</v>
      </c>
      <c r="S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4116.5599999999995</v>
      </c>
      <c r="T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4138.8899999999994</v>
      </c>
      <c r="U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4298.57</v>
      </c>
      <c r="V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4343.29</v>
      </c>
      <c r="W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4270.45</v>
      </c>
      <c r="X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4172.6499999999996</v>
      </c>
      <c r="Y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4214.95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159</v>
      </c>
      <c r="B559" s="82"/>
      <c r="C559" s="82"/>
      <c r="D559" s="82"/>
    </row>
    <row r="560" spans="1:25" ht="12.75" x14ac:dyDescent="0.2">
      <c r="A560" s="171" t="s">
        <v>49</v>
      </c>
      <c r="B560" s="182" t="s">
        <v>128</v>
      </c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4"/>
    </row>
    <row r="561" spans="1:27" ht="12.75" x14ac:dyDescent="0.2">
      <c r="A561" s="172"/>
      <c r="B561" s="185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7"/>
    </row>
    <row r="562" spans="1:27" s="117" customFormat="1" ht="12.75" customHeight="1" x14ac:dyDescent="0.2">
      <c r="A562" s="172"/>
      <c r="B562" s="174" t="s">
        <v>129</v>
      </c>
      <c r="C562" s="165" t="s">
        <v>130</v>
      </c>
      <c r="D562" s="165" t="s">
        <v>131</v>
      </c>
      <c r="E562" s="165" t="s">
        <v>132</v>
      </c>
      <c r="F562" s="165" t="s">
        <v>133</v>
      </c>
      <c r="G562" s="165" t="s">
        <v>134</v>
      </c>
      <c r="H562" s="165" t="s">
        <v>135</v>
      </c>
      <c r="I562" s="165" t="s">
        <v>136</v>
      </c>
      <c r="J562" s="165" t="s">
        <v>137</v>
      </c>
      <c r="K562" s="165" t="s">
        <v>138</v>
      </c>
      <c r="L562" s="165" t="s">
        <v>139</v>
      </c>
      <c r="M562" s="165" t="s">
        <v>140</v>
      </c>
      <c r="N562" s="176" t="s">
        <v>141</v>
      </c>
      <c r="O562" s="165" t="s">
        <v>142</v>
      </c>
      <c r="P562" s="165" t="s">
        <v>143</v>
      </c>
      <c r="Q562" s="165" t="s">
        <v>144</v>
      </c>
      <c r="R562" s="165" t="s">
        <v>145</v>
      </c>
      <c r="S562" s="165" t="s">
        <v>146</v>
      </c>
      <c r="T562" s="165" t="s">
        <v>147</v>
      </c>
      <c r="U562" s="165" t="s">
        <v>148</v>
      </c>
      <c r="V562" s="165" t="s">
        <v>149</v>
      </c>
      <c r="W562" s="165" t="s">
        <v>150</v>
      </c>
      <c r="X562" s="165" t="s">
        <v>151</v>
      </c>
      <c r="Y562" s="165" t="s">
        <v>152</v>
      </c>
    </row>
    <row r="563" spans="1:27" s="117" customFormat="1" ht="11.25" customHeight="1" x14ac:dyDescent="0.2">
      <c r="A563" s="173"/>
      <c r="B563" s="17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77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</row>
    <row r="564" spans="1:27" ht="15.75" customHeight="1" x14ac:dyDescent="0.2">
      <c r="A564" s="83">
        <f>A527</f>
        <v>42217</v>
      </c>
      <c r="B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4239.87</v>
      </c>
      <c r="C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4110.83</v>
      </c>
      <c r="D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4025.83</v>
      </c>
      <c r="E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4009.3399999999997</v>
      </c>
      <c r="F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4000.5299999999997</v>
      </c>
      <c r="G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3998.7999999999997</v>
      </c>
      <c r="H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3993.85</v>
      </c>
      <c r="I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4037.88</v>
      </c>
      <c r="J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4139.22</v>
      </c>
      <c r="K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4151.7699999999995</v>
      </c>
      <c r="L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4223.71</v>
      </c>
      <c r="M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4293.63</v>
      </c>
      <c r="N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4248.8099999999995</v>
      </c>
      <c r="O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4245.3599999999997</v>
      </c>
      <c r="P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4243.55</v>
      </c>
      <c r="Q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4280.12</v>
      </c>
      <c r="R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4221.3500000000004</v>
      </c>
      <c r="S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4244.47</v>
      </c>
      <c r="T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4221.43</v>
      </c>
      <c r="U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4273.1499999999996</v>
      </c>
      <c r="V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4306.8599999999997</v>
      </c>
      <c r="W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4351.5499999999993</v>
      </c>
      <c r="X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4286.03</v>
      </c>
      <c r="Y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4118.82</v>
      </c>
      <c r="AA564" s="84"/>
    </row>
    <row r="565" spans="1:27" x14ac:dyDescent="0.2">
      <c r="A565" s="83">
        <f>A564+1</f>
        <v>42218</v>
      </c>
      <c r="B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4164.2</v>
      </c>
      <c r="C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4041.2299999999996</v>
      </c>
      <c r="D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4016.0299999999997</v>
      </c>
      <c r="E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4005.7</v>
      </c>
      <c r="F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3984.63</v>
      </c>
      <c r="G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3970.2799999999997</v>
      </c>
      <c r="H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3993.21</v>
      </c>
      <c r="I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4019.16</v>
      </c>
      <c r="J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4108.1399999999994</v>
      </c>
      <c r="K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4086.31</v>
      </c>
      <c r="L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4183.8599999999997</v>
      </c>
      <c r="M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4196.76</v>
      </c>
      <c r="N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4207.9399999999996</v>
      </c>
      <c r="O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4193.0999999999995</v>
      </c>
      <c r="P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4195.13</v>
      </c>
      <c r="Q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4194.57</v>
      </c>
      <c r="R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4193.88</v>
      </c>
      <c r="S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4164.49</v>
      </c>
      <c r="T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4164.17</v>
      </c>
      <c r="U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4161.9399999999996</v>
      </c>
      <c r="V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4291.8599999999997</v>
      </c>
      <c r="W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4322.1099999999997</v>
      </c>
      <c r="X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4234.38</v>
      </c>
      <c r="Y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4122.76</v>
      </c>
    </row>
    <row r="566" spans="1:27" x14ac:dyDescent="0.2">
      <c r="A566" s="83">
        <f t="shared" ref="A566:A594" si="15">A565+1</f>
        <v>42219</v>
      </c>
      <c r="B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4100.4799999999996</v>
      </c>
      <c r="C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4026.31</v>
      </c>
      <c r="D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3999.67</v>
      </c>
      <c r="E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3985.56</v>
      </c>
      <c r="F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3973.3999999999996</v>
      </c>
      <c r="G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3974.72</v>
      </c>
      <c r="H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3989.64</v>
      </c>
      <c r="I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4108.66</v>
      </c>
      <c r="J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4054.71</v>
      </c>
      <c r="K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4193.41</v>
      </c>
      <c r="L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4301.3099999999995</v>
      </c>
      <c r="M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4319.03</v>
      </c>
      <c r="N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4300.5199999999995</v>
      </c>
      <c r="O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4291.63</v>
      </c>
      <c r="P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4289.09</v>
      </c>
      <c r="Q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4295.83</v>
      </c>
      <c r="R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4292.79</v>
      </c>
      <c r="S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4247.71</v>
      </c>
      <c r="T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4221.41</v>
      </c>
      <c r="U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4223.21</v>
      </c>
      <c r="V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4297.29</v>
      </c>
      <c r="W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4340.43</v>
      </c>
      <c r="X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4260.29</v>
      </c>
      <c r="Y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4343.0199999999995</v>
      </c>
    </row>
    <row r="567" spans="1:27" x14ac:dyDescent="0.2">
      <c r="A567" s="83">
        <f t="shared" si="15"/>
        <v>42220</v>
      </c>
      <c r="B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4096.76</v>
      </c>
      <c r="C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3981.7</v>
      </c>
      <c r="D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3957.25</v>
      </c>
      <c r="E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3949.1499999999996</v>
      </c>
      <c r="F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3944.21</v>
      </c>
      <c r="G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3945.99</v>
      </c>
      <c r="H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3950.27</v>
      </c>
      <c r="I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4048.0699999999997</v>
      </c>
      <c r="J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4034.27</v>
      </c>
      <c r="K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4199.24</v>
      </c>
      <c r="L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4263.13</v>
      </c>
      <c r="M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4302.66</v>
      </c>
      <c r="N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4267.74</v>
      </c>
      <c r="O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4262.43</v>
      </c>
      <c r="P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4264.78</v>
      </c>
      <c r="Q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4265.72</v>
      </c>
      <c r="R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4230.71</v>
      </c>
      <c r="S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4214.9399999999996</v>
      </c>
      <c r="T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4199.59</v>
      </c>
      <c r="U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4225.2299999999996</v>
      </c>
      <c r="V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4269.6000000000004</v>
      </c>
      <c r="W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4284.82</v>
      </c>
      <c r="X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4214.55</v>
      </c>
      <c r="Y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4328.6499999999996</v>
      </c>
    </row>
    <row r="568" spans="1:27" x14ac:dyDescent="0.2">
      <c r="A568" s="83">
        <f t="shared" si="15"/>
        <v>42221</v>
      </c>
      <c r="B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4256.42</v>
      </c>
      <c r="C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4070.4399999999996</v>
      </c>
      <c r="D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4021.1499999999996</v>
      </c>
      <c r="E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4003.12</v>
      </c>
      <c r="F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3980.23</v>
      </c>
      <c r="G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3977.29</v>
      </c>
      <c r="H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4014.41</v>
      </c>
      <c r="I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4089.99</v>
      </c>
      <c r="J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4086.8199999999997</v>
      </c>
      <c r="K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4248.92</v>
      </c>
      <c r="L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4323.71</v>
      </c>
      <c r="M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4397.3099999999995</v>
      </c>
      <c r="N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4398.51</v>
      </c>
      <c r="O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4398.37</v>
      </c>
      <c r="P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4419.29</v>
      </c>
      <c r="Q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4411.24</v>
      </c>
      <c r="R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4359.3799999999992</v>
      </c>
      <c r="S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4304.3099999999995</v>
      </c>
      <c r="T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4286.1499999999996</v>
      </c>
      <c r="U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4304.55</v>
      </c>
      <c r="V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4379.6499999999996</v>
      </c>
      <c r="W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4391.4699999999993</v>
      </c>
      <c r="X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4306.8999999999996</v>
      </c>
      <c r="Y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4407.1299999999992</v>
      </c>
    </row>
    <row r="569" spans="1:27" x14ac:dyDescent="0.2">
      <c r="A569" s="83">
        <f t="shared" si="15"/>
        <v>42222</v>
      </c>
      <c r="B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4289.34</v>
      </c>
      <c r="C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4049.48</v>
      </c>
      <c r="D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4033.67</v>
      </c>
      <c r="E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4030.62</v>
      </c>
      <c r="F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4006.3599999999997</v>
      </c>
      <c r="G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3993.98</v>
      </c>
      <c r="H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4037.17</v>
      </c>
      <c r="I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4135.43</v>
      </c>
      <c r="J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4076.49</v>
      </c>
      <c r="K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4249.47</v>
      </c>
      <c r="L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4327.29</v>
      </c>
      <c r="M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4347.8599999999997</v>
      </c>
      <c r="N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4327.3499999999995</v>
      </c>
      <c r="O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4345.91</v>
      </c>
      <c r="P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4359.82</v>
      </c>
      <c r="Q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4391.2199999999993</v>
      </c>
      <c r="R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4315.3</v>
      </c>
      <c r="S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4278.91</v>
      </c>
      <c r="T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4246.03</v>
      </c>
      <c r="U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4275.21</v>
      </c>
      <c r="V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4358.67</v>
      </c>
      <c r="W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4300.28</v>
      </c>
      <c r="X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4209.5599999999995</v>
      </c>
      <c r="Y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4350.6899999999996</v>
      </c>
    </row>
    <row r="570" spans="1:27" x14ac:dyDescent="0.2">
      <c r="A570" s="83">
        <f t="shared" si="15"/>
        <v>42223</v>
      </c>
      <c r="B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4207.49</v>
      </c>
      <c r="C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4055.45</v>
      </c>
      <c r="D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4036.45</v>
      </c>
      <c r="E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4024.8599999999997</v>
      </c>
      <c r="F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4018.08</v>
      </c>
      <c r="G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4006.8599999999997</v>
      </c>
      <c r="H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4028.94</v>
      </c>
      <c r="I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4122.32</v>
      </c>
      <c r="J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4069.7299999999996</v>
      </c>
      <c r="K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4263.37</v>
      </c>
      <c r="L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4328.83</v>
      </c>
      <c r="M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4346.5599999999995</v>
      </c>
      <c r="N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4323.7699999999995</v>
      </c>
      <c r="O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4377.75</v>
      </c>
      <c r="P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4377.45</v>
      </c>
      <c r="Q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4375.0999999999995</v>
      </c>
      <c r="R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4327.84</v>
      </c>
      <c r="S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4255.4399999999996</v>
      </c>
      <c r="T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4273.74</v>
      </c>
      <c r="U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4312.38</v>
      </c>
      <c r="V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4354.7699999999995</v>
      </c>
      <c r="W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4298.71</v>
      </c>
      <c r="X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4191.6099999999997</v>
      </c>
      <c r="Y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4327.1099999999997</v>
      </c>
    </row>
    <row r="571" spans="1:27" x14ac:dyDescent="0.2">
      <c r="A571" s="83">
        <f t="shared" si="15"/>
        <v>42224</v>
      </c>
      <c r="B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4158.9699999999993</v>
      </c>
      <c r="C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4055.45</v>
      </c>
      <c r="D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4027.74</v>
      </c>
      <c r="E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4019.1899999999996</v>
      </c>
      <c r="F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4005.85</v>
      </c>
      <c r="G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3980.6499999999996</v>
      </c>
      <c r="H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4018.33</v>
      </c>
      <c r="I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4121.34</v>
      </c>
      <c r="J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4310.66</v>
      </c>
      <c r="K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4233.75</v>
      </c>
      <c r="L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4283.0199999999995</v>
      </c>
      <c r="M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4300.95</v>
      </c>
      <c r="N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4301.0599999999995</v>
      </c>
      <c r="O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4294.6899999999996</v>
      </c>
      <c r="P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4277.17</v>
      </c>
      <c r="Q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4278.1000000000004</v>
      </c>
      <c r="R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4272.6399999999994</v>
      </c>
      <c r="S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4231.55</v>
      </c>
      <c r="T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4218.6000000000004</v>
      </c>
      <c r="U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4313.41</v>
      </c>
      <c r="V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4377.6499999999996</v>
      </c>
      <c r="W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4352.0599999999995</v>
      </c>
      <c r="X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4264.13</v>
      </c>
      <c r="Y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4099.82</v>
      </c>
    </row>
    <row r="572" spans="1:27" x14ac:dyDescent="0.2">
      <c r="A572" s="83">
        <f t="shared" si="15"/>
        <v>42225</v>
      </c>
      <c r="B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4183.1899999999996</v>
      </c>
      <c r="C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4075.08</v>
      </c>
      <c r="D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4032.45</v>
      </c>
      <c r="E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4030.77</v>
      </c>
      <c r="F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4013.77</v>
      </c>
      <c r="G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3996.2</v>
      </c>
      <c r="H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4026.21</v>
      </c>
      <c r="I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4070.72</v>
      </c>
      <c r="J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4209.6899999999996</v>
      </c>
      <c r="K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4107.6499999999996</v>
      </c>
      <c r="L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4188.22</v>
      </c>
      <c r="M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4222.09</v>
      </c>
      <c r="N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4199.22</v>
      </c>
      <c r="O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4200.78</v>
      </c>
      <c r="P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4207.13</v>
      </c>
      <c r="Q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4209.51</v>
      </c>
      <c r="R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4221.66</v>
      </c>
      <c r="S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4204.18</v>
      </c>
      <c r="T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4180.38</v>
      </c>
      <c r="U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4290.41</v>
      </c>
      <c r="V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4333.04</v>
      </c>
      <c r="W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4334.07</v>
      </c>
      <c r="X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4219.74</v>
      </c>
      <c r="Y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4067.39</v>
      </c>
    </row>
    <row r="573" spans="1:27" x14ac:dyDescent="0.2">
      <c r="A573" s="83">
        <f t="shared" si="15"/>
        <v>42226</v>
      </c>
      <c r="B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4147.68</v>
      </c>
      <c r="C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4053.43</v>
      </c>
      <c r="D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4032.46</v>
      </c>
      <c r="E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4016.8999999999996</v>
      </c>
      <c r="F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3987.4399999999996</v>
      </c>
      <c r="G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3982.7599999999998</v>
      </c>
      <c r="H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4028.8399999999997</v>
      </c>
      <c r="I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4130.4799999999996</v>
      </c>
      <c r="J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4058.85</v>
      </c>
      <c r="K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4252.3</v>
      </c>
      <c r="L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4321.41</v>
      </c>
      <c r="M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4350.6499999999996</v>
      </c>
      <c r="N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4317.43</v>
      </c>
      <c r="O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4452.1099999999997</v>
      </c>
      <c r="P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4474.26</v>
      </c>
      <c r="Q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4554.5999999999995</v>
      </c>
      <c r="R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4398.6299999999992</v>
      </c>
      <c r="S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4300.79</v>
      </c>
      <c r="T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4209.37</v>
      </c>
      <c r="U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4288.71</v>
      </c>
      <c r="V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4339.82</v>
      </c>
      <c r="W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4260.13</v>
      </c>
      <c r="X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4122.84</v>
      </c>
      <c r="Y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4290.09</v>
      </c>
    </row>
    <row r="574" spans="1:27" x14ac:dyDescent="0.2">
      <c r="A574" s="83">
        <f t="shared" si="15"/>
        <v>42227</v>
      </c>
      <c r="B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4293.4799999999996</v>
      </c>
      <c r="C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4072.74</v>
      </c>
      <c r="D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4038.0499999999997</v>
      </c>
      <c r="E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4017.0099999999998</v>
      </c>
      <c r="F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3993.83</v>
      </c>
      <c r="G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3984.14</v>
      </c>
      <c r="H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4025.3999999999996</v>
      </c>
      <c r="I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4117.01</v>
      </c>
      <c r="J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4058.2999999999997</v>
      </c>
      <c r="K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4330.2</v>
      </c>
      <c r="L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4426.41</v>
      </c>
      <c r="M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4444.01</v>
      </c>
      <c r="N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4334.2</v>
      </c>
      <c r="O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4353.26</v>
      </c>
      <c r="P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4654.7199999999993</v>
      </c>
      <c r="Q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4508.32</v>
      </c>
      <c r="R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4306.05</v>
      </c>
      <c r="S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4260.09</v>
      </c>
      <c r="T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4217.74</v>
      </c>
      <c r="U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4301.3599999999997</v>
      </c>
      <c r="V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4345.71</v>
      </c>
      <c r="W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4271.28</v>
      </c>
      <c r="X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4130.63</v>
      </c>
      <c r="Y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4287.08</v>
      </c>
    </row>
    <row r="575" spans="1:27" x14ac:dyDescent="0.2">
      <c r="A575" s="83">
        <f t="shared" si="15"/>
        <v>42228</v>
      </c>
      <c r="B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4085.17</v>
      </c>
      <c r="C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4034.3599999999997</v>
      </c>
      <c r="D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4008.71</v>
      </c>
      <c r="E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3995.5</v>
      </c>
      <c r="F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3982.68</v>
      </c>
      <c r="G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3975.27</v>
      </c>
      <c r="H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4015.6</v>
      </c>
      <c r="I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4090.87</v>
      </c>
      <c r="J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3978.34</v>
      </c>
      <c r="K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4144.95</v>
      </c>
      <c r="L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4187.3499999999995</v>
      </c>
      <c r="M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4194.66</v>
      </c>
      <c r="N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4214.3899999999994</v>
      </c>
      <c r="O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4237.75</v>
      </c>
      <c r="P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4220.5599999999995</v>
      </c>
      <c r="Q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4217.62</v>
      </c>
      <c r="R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4181.3999999999996</v>
      </c>
      <c r="S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4175.79</v>
      </c>
      <c r="T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4171.6000000000004</v>
      </c>
      <c r="U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4279.62</v>
      </c>
      <c r="V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4282.91</v>
      </c>
      <c r="W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4274.26</v>
      </c>
      <c r="X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4195.3499999999995</v>
      </c>
      <c r="Y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4306.42</v>
      </c>
    </row>
    <row r="576" spans="1:27" x14ac:dyDescent="0.2">
      <c r="A576" s="83">
        <f t="shared" si="15"/>
        <v>42229</v>
      </c>
      <c r="B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4081.96</v>
      </c>
      <c r="C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4020.8399999999997</v>
      </c>
      <c r="D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4002.85</v>
      </c>
      <c r="E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3986.18</v>
      </c>
      <c r="F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3973.17</v>
      </c>
      <c r="G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3970.5099999999998</v>
      </c>
      <c r="H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4003.0099999999998</v>
      </c>
      <c r="I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4111.1099999999997</v>
      </c>
      <c r="J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4020.73</v>
      </c>
      <c r="K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4175.2</v>
      </c>
      <c r="L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4241.8999999999996</v>
      </c>
      <c r="M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4282.84</v>
      </c>
      <c r="N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4252.49</v>
      </c>
      <c r="O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4257.5</v>
      </c>
      <c r="P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4264.21</v>
      </c>
      <c r="Q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4269.33</v>
      </c>
      <c r="R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4220.95</v>
      </c>
      <c r="S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4200.28</v>
      </c>
      <c r="T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4173.2199999999993</v>
      </c>
      <c r="U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4275.79</v>
      </c>
      <c r="V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4333.3499999999995</v>
      </c>
      <c r="W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4294.5199999999995</v>
      </c>
      <c r="X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4206.4399999999996</v>
      </c>
      <c r="Y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4230.3099999999995</v>
      </c>
    </row>
    <row r="577" spans="1:25" x14ac:dyDescent="0.2">
      <c r="A577" s="83">
        <f t="shared" si="15"/>
        <v>42230</v>
      </c>
      <c r="B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4072.81</v>
      </c>
      <c r="C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4021.6</v>
      </c>
      <c r="D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4007.71</v>
      </c>
      <c r="E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3993.47</v>
      </c>
      <c r="F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3973.3199999999997</v>
      </c>
      <c r="G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3974.2</v>
      </c>
      <c r="H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4010.47</v>
      </c>
      <c r="I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4098.3999999999996</v>
      </c>
      <c r="J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4042.5099999999998</v>
      </c>
      <c r="K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4196.57</v>
      </c>
      <c r="L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4238.3899999999994</v>
      </c>
      <c r="M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4265.1499999999996</v>
      </c>
      <c r="N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4255.2</v>
      </c>
      <c r="O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4296.45</v>
      </c>
      <c r="P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4308.33</v>
      </c>
      <c r="Q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4315.41</v>
      </c>
      <c r="R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4263.5</v>
      </c>
      <c r="S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4223.9399999999996</v>
      </c>
      <c r="T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4195.62</v>
      </c>
      <c r="U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4271.3500000000004</v>
      </c>
      <c r="V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4363.04</v>
      </c>
      <c r="W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4315.17</v>
      </c>
      <c r="X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4202.5</v>
      </c>
      <c r="Y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4275.96</v>
      </c>
    </row>
    <row r="578" spans="1:25" x14ac:dyDescent="0.2">
      <c r="A578" s="83">
        <f t="shared" si="15"/>
        <v>42231</v>
      </c>
      <c r="B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4208.7699999999995</v>
      </c>
      <c r="C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4132.9699999999993</v>
      </c>
      <c r="D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4075.52</v>
      </c>
      <c r="E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4057.69</v>
      </c>
      <c r="F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4037.54</v>
      </c>
      <c r="G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4022.0499999999997</v>
      </c>
      <c r="H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4032.62</v>
      </c>
      <c r="I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4098.79</v>
      </c>
      <c r="J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4256.3599999999997</v>
      </c>
      <c r="K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4275.3999999999996</v>
      </c>
      <c r="L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4360.82</v>
      </c>
      <c r="M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4420.87</v>
      </c>
      <c r="N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4396.2199999999993</v>
      </c>
      <c r="O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4423.3099999999995</v>
      </c>
      <c r="P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4436.0199999999995</v>
      </c>
      <c r="Q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4392.45</v>
      </c>
      <c r="R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4374.3099999999995</v>
      </c>
      <c r="S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4364.6099999999997</v>
      </c>
      <c r="T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4344.04</v>
      </c>
      <c r="U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4397.91</v>
      </c>
      <c r="V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4481.2199999999993</v>
      </c>
      <c r="W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4426.7999999999993</v>
      </c>
      <c r="X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4351.3099999999995</v>
      </c>
      <c r="Y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4178.28</v>
      </c>
    </row>
    <row r="579" spans="1:25" x14ac:dyDescent="0.2">
      <c r="A579" s="83">
        <f t="shared" si="15"/>
        <v>42232</v>
      </c>
      <c r="B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4101.05</v>
      </c>
      <c r="C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4024.75</v>
      </c>
      <c r="D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4001.63</v>
      </c>
      <c r="E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3982.85</v>
      </c>
      <c r="F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3972.8999999999996</v>
      </c>
      <c r="G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3963.75</v>
      </c>
      <c r="H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3962.68</v>
      </c>
      <c r="I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3970.79</v>
      </c>
      <c r="J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4063.64</v>
      </c>
      <c r="K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4058.66</v>
      </c>
      <c r="L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4147.18</v>
      </c>
      <c r="M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4125.33</v>
      </c>
      <c r="N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4148</v>
      </c>
      <c r="O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4154.76</v>
      </c>
      <c r="P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4140.18</v>
      </c>
      <c r="Q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4148</v>
      </c>
      <c r="R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4146.63</v>
      </c>
      <c r="S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4117.28</v>
      </c>
      <c r="T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4122.92</v>
      </c>
      <c r="U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4213.88</v>
      </c>
      <c r="V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4345.3599999999997</v>
      </c>
      <c r="W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4276.09</v>
      </c>
      <c r="X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4197.24</v>
      </c>
      <c r="Y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4026.06</v>
      </c>
    </row>
    <row r="580" spans="1:25" x14ac:dyDescent="0.2">
      <c r="A580" s="83">
        <f t="shared" si="15"/>
        <v>42233</v>
      </c>
      <c r="B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4120.18</v>
      </c>
      <c r="C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4035.7799999999997</v>
      </c>
      <c r="D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4019.04</v>
      </c>
      <c r="E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4009.37</v>
      </c>
      <c r="F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3989.16</v>
      </c>
      <c r="G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3993.21</v>
      </c>
      <c r="H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4018.06</v>
      </c>
      <c r="I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4087.48</v>
      </c>
      <c r="J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4053.33</v>
      </c>
      <c r="K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4208.32</v>
      </c>
      <c r="L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4293.9399999999996</v>
      </c>
      <c r="M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4313.8599999999997</v>
      </c>
      <c r="N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4280.07</v>
      </c>
      <c r="O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4296.53</v>
      </c>
      <c r="P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4303.2</v>
      </c>
      <c r="Q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4287.53</v>
      </c>
      <c r="R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4247.24</v>
      </c>
      <c r="S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4244.1399999999994</v>
      </c>
      <c r="T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4202.8899999999994</v>
      </c>
      <c r="U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4280.51</v>
      </c>
      <c r="V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4378.5499999999993</v>
      </c>
      <c r="W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4336.37</v>
      </c>
      <c r="X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4213.1499999999996</v>
      </c>
      <c r="Y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4279.8999999999996</v>
      </c>
    </row>
    <row r="581" spans="1:25" x14ac:dyDescent="0.2">
      <c r="A581" s="83">
        <f t="shared" si="15"/>
        <v>42234</v>
      </c>
      <c r="B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4089</v>
      </c>
      <c r="C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4031.74</v>
      </c>
      <c r="D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4018.0499999999997</v>
      </c>
      <c r="E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4013.1899999999996</v>
      </c>
      <c r="F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3989.4399999999996</v>
      </c>
      <c r="G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3992.38</v>
      </c>
      <c r="H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4012.5099999999998</v>
      </c>
      <c r="I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4100.3899999999994</v>
      </c>
      <c r="J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4057.3399999999997</v>
      </c>
      <c r="K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4201.59</v>
      </c>
      <c r="L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4275.8499999999995</v>
      </c>
      <c r="M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4281.82</v>
      </c>
      <c r="N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4256.08</v>
      </c>
      <c r="O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4271.51</v>
      </c>
      <c r="P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4279.58</v>
      </c>
      <c r="Q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4268.47</v>
      </c>
      <c r="R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4230.18</v>
      </c>
      <c r="S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4229.4399999999996</v>
      </c>
      <c r="T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4205.08</v>
      </c>
      <c r="U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4266.1899999999996</v>
      </c>
      <c r="V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4348.3899999999994</v>
      </c>
      <c r="W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4318.1000000000004</v>
      </c>
      <c r="X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4215.25</v>
      </c>
      <c r="Y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4263.88</v>
      </c>
    </row>
    <row r="582" spans="1:25" x14ac:dyDescent="0.2">
      <c r="A582" s="83">
        <f t="shared" si="15"/>
        <v>42235</v>
      </c>
      <c r="B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4079.27</v>
      </c>
      <c r="C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4030.0099999999998</v>
      </c>
      <c r="D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3995.2</v>
      </c>
      <c r="E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3982.7299999999996</v>
      </c>
      <c r="F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3956.81</v>
      </c>
      <c r="G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3977.1499999999996</v>
      </c>
      <c r="H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4011.18</v>
      </c>
      <c r="I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4094.81</v>
      </c>
      <c r="J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4046.8399999999997</v>
      </c>
      <c r="K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4200.76</v>
      </c>
      <c r="L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4246.0599999999995</v>
      </c>
      <c r="M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4255.8500000000004</v>
      </c>
      <c r="N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4256.95</v>
      </c>
      <c r="O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4272.3500000000004</v>
      </c>
      <c r="P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4281.1499999999996</v>
      </c>
      <c r="Q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4280.75</v>
      </c>
      <c r="R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4230.5199999999995</v>
      </c>
      <c r="S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4231.7199999999993</v>
      </c>
      <c r="T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4202.3099999999995</v>
      </c>
      <c r="U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4267.1399999999994</v>
      </c>
      <c r="V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4352.1399999999994</v>
      </c>
      <c r="W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4322.0599999999995</v>
      </c>
      <c r="X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4209.37</v>
      </c>
      <c r="Y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4264.43</v>
      </c>
    </row>
    <row r="583" spans="1:25" x14ac:dyDescent="0.2">
      <c r="A583" s="83">
        <f t="shared" si="15"/>
        <v>42236</v>
      </c>
      <c r="B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4090.96</v>
      </c>
      <c r="C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4045.5499999999997</v>
      </c>
      <c r="D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4018.42</v>
      </c>
      <c r="E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3998.02</v>
      </c>
      <c r="F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3983.72</v>
      </c>
      <c r="G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3990.6499999999996</v>
      </c>
      <c r="H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4020.37</v>
      </c>
      <c r="I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4097.66</v>
      </c>
      <c r="J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4116.25</v>
      </c>
      <c r="K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4234.37</v>
      </c>
      <c r="L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4264.0599999999995</v>
      </c>
      <c r="M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4277.4799999999996</v>
      </c>
      <c r="N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4265.54</v>
      </c>
      <c r="O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4258.83</v>
      </c>
      <c r="P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4262.2</v>
      </c>
      <c r="Q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4253.22</v>
      </c>
      <c r="R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4239.8</v>
      </c>
      <c r="S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4237.43</v>
      </c>
      <c r="T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4257.6499999999996</v>
      </c>
      <c r="U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4310.13</v>
      </c>
      <c r="V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4366.45</v>
      </c>
      <c r="W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4328.53</v>
      </c>
      <c r="X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4209.97</v>
      </c>
      <c r="Y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4355.84</v>
      </c>
    </row>
    <row r="584" spans="1:25" x14ac:dyDescent="0.2">
      <c r="A584" s="83">
        <f t="shared" si="15"/>
        <v>42237</v>
      </c>
      <c r="B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4085.5299999999997</v>
      </c>
      <c r="C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4037.89</v>
      </c>
      <c r="D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4015.41</v>
      </c>
      <c r="E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4001.2</v>
      </c>
      <c r="F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3986.63</v>
      </c>
      <c r="G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3991.6299999999997</v>
      </c>
      <c r="H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4019.37</v>
      </c>
      <c r="I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4099.05</v>
      </c>
      <c r="J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4083.8199999999997</v>
      </c>
      <c r="K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4238.4399999999996</v>
      </c>
      <c r="L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4276.46</v>
      </c>
      <c r="M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4289.12</v>
      </c>
      <c r="N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4289.88</v>
      </c>
      <c r="O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4293.21</v>
      </c>
      <c r="P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4271.74</v>
      </c>
      <c r="Q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4269.13</v>
      </c>
      <c r="R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4232.5</v>
      </c>
      <c r="S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4216.08</v>
      </c>
      <c r="T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4199.3599999999997</v>
      </c>
      <c r="U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4303.74</v>
      </c>
      <c r="V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4350.6299999999992</v>
      </c>
      <c r="W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4332.4399999999996</v>
      </c>
      <c r="X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4179.6899999999996</v>
      </c>
      <c r="Y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4257.2</v>
      </c>
    </row>
    <row r="585" spans="1:25" x14ac:dyDescent="0.2">
      <c r="A585" s="83">
        <f t="shared" si="15"/>
        <v>42238</v>
      </c>
      <c r="B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4181.32</v>
      </c>
      <c r="C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4104.33</v>
      </c>
      <c r="D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4068.7799999999997</v>
      </c>
      <c r="E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4065.1099999999997</v>
      </c>
      <c r="F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4027.31</v>
      </c>
      <c r="G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4010.41</v>
      </c>
      <c r="H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4031.6899999999996</v>
      </c>
      <c r="I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4089.08</v>
      </c>
      <c r="J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4316.7699999999995</v>
      </c>
      <c r="K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4212.58</v>
      </c>
      <c r="L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4253.1899999999996</v>
      </c>
      <c r="M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4268.66</v>
      </c>
      <c r="N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4275.62</v>
      </c>
      <c r="O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4277.92</v>
      </c>
      <c r="P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4282.79</v>
      </c>
      <c r="Q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4271.54</v>
      </c>
      <c r="R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4114.99</v>
      </c>
      <c r="S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4260.74</v>
      </c>
      <c r="T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4268.58</v>
      </c>
      <c r="U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4369.3899999999994</v>
      </c>
      <c r="V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4377.6399999999994</v>
      </c>
      <c r="W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4396.17</v>
      </c>
      <c r="X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4252.5999999999995</v>
      </c>
      <c r="Y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4134.58</v>
      </c>
    </row>
    <row r="586" spans="1:25" x14ac:dyDescent="0.2">
      <c r="A586" s="83">
        <f t="shared" si="15"/>
        <v>42239</v>
      </c>
      <c r="B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4158.38</v>
      </c>
      <c r="C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4070.1</v>
      </c>
      <c r="D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4027.3599999999997</v>
      </c>
      <c r="E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4014.06</v>
      </c>
      <c r="F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3995.02</v>
      </c>
      <c r="G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3970.6099999999997</v>
      </c>
      <c r="H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3987.38</v>
      </c>
      <c r="I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4028.68</v>
      </c>
      <c r="J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4154.22</v>
      </c>
      <c r="K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4120.8899999999994</v>
      </c>
      <c r="L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4153.53</v>
      </c>
      <c r="M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4171.5599999999995</v>
      </c>
      <c r="N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4181.47</v>
      </c>
      <c r="O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4184.83</v>
      </c>
      <c r="P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4184.66</v>
      </c>
      <c r="Q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4161.1499999999996</v>
      </c>
      <c r="R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4041.02</v>
      </c>
      <c r="S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4151.45</v>
      </c>
      <c r="T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4174.16</v>
      </c>
      <c r="U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4257.6899999999996</v>
      </c>
      <c r="V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4296.03</v>
      </c>
      <c r="W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4264.92</v>
      </c>
      <c r="X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4173.1099999999997</v>
      </c>
      <c r="Y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4049.3999999999996</v>
      </c>
    </row>
    <row r="587" spans="1:25" x14ac:dyDescent="0.2">
      <c r="A587" s="83">
        <f t="shared" si="15"/>
        <v>42240</v>
      </c>
      <c r="B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4075.6</v>
      </c>
      <c r="C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4038.95</v>
      </c>
      <c r="D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3995.04</v>
      </c>
      <c r="E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3989.2799999999997</v>
      </c>
      <c r="F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3985.49</v>
      </c>
      <c r="G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3979.46</v>
      </c>
      <c r="H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4007.1499999999996</v>
      </c>
      <c r="I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4077.13</v>
      </c>
      <c r="J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4079.5</v>
      </c>
      <c r="K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4180.3999999999996</v>
      </c>
      <c r="L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4196</v>
      </c>
      <c r="M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4199.57</v>
      </c>
      <c r="N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4163.8499999999995</v>
      </c>
      <c r="O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4169.1000000000004</v>
      </c>
      <c r="P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4154.67</v>
      </c>
      <c r="Q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4140.88</v>
      </c>
      <c r="R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4118.16</v>
      </c>
      <c r="S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4115.47</v>
      </c>
      <c r="T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4141.0599999999995</v>
      </c>
      <c r="U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4243.1099999999997</v>
      </c>
      <c r="V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4283.05</v>
      </c>
      <c r="W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4245.18</v>
      </c>
      <c r="X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4141.67</v>
      </c>
      <c r="Y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4230.1399999999994</v>
      </c>
    </row>
    <row r="588" spans="1:25" x14ac:dyDescent="0.2">
      <c r="A588" s="83">
        <f t="shared" si="15"/>
        <v>42241</v>
      </c>
      <c r="B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4073.27</v>
      </c>
      <c r="C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4021.6</v>
      </c>
      <c r="D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4001.29</v>
      </c>
      <c r="E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3992.13</v>
      </c>
      <c r="F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3986.67</v>
      </c>
      <c r="G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3981.63</v>
      </c>
      <c r="H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4010.35</v>
      </c>
      <c r="I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4096.8499999999995</v>
      </c>
      <c r="J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4057.4399999999996</v>
      </c>
      <c r="K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4137.01</v>
      </c>
      <c r="L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4178.0199999999995</v>
      </c>
      <c r="M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4178.3999999999996</v>
      </c>
      <c r="N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4133.88</v>
      </c>
      <c r="O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4133.0999999999995</v>
      </c>
      <c r="P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4118.99</v>
      </c>
      <c r="Q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4119.1099999999997</v>
      </c>
      <c r="R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4117</v>
      </c>
      <c r="S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4114.63</v>
      </c>
      <c r="T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4139.6099999999997</v>
      </c>
      <c r="U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4242.37</v>
      </c>
      <c r="V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4285.25</v>
      </c>
      <c r="W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4252.97</v>
      </c>
      <c r="X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4118.74</v>
      </c>
      <c r="Y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4298</v>
      </c>
    </row>
    <row r="589" spans="1:25" x14ac:dyDescent="0.2">
      <c r="A589" s="83">
        <f t="shared" si="15"/>
        <v>42242</v>
      </c>
      <c r="B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4035.66</v>
      </c>
      <c r="C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3980.24</v>
      </c>
      <c r="D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3952.7999999999997</v>
      </c>
      <c r="E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3952.1</v>
      </c>
      <c r="F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3899.74</v>
      </c>
      <c r="G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3955.38</v>
      </c>
      <c r="H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3980.39</v>
      </c>
      <c r="I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4033.8599999999997</v>
      </c>
      <c r="J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3974.98</v>
      </c>
      <c r="K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4061.31</v>
      </c>
      <c r="L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4108.8500000000004</v>
      </c>
      <c r="M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4131.78</v>
      </c>
      <c r="N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4093.58</v>
      </c>
      <c r="O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4081.8999999999996</v>
      </c>
      <c r="P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4078.3599999999997</v>
      </c>
      <c r="Q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4070.0699999999997</v>
      </c>
      <c r="R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4072.79</v>
      </c>
      <c r="S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4072.17</v>
      </c>
      <c r="T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4081.72</v>
      </c>
      <c r="U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4192.8500000000004</v>
      </c>
      <c r="V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4210.21</v>
      </c>
      <c r="W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4167.2199999999993</v>
      </c>
      <c r="X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4066.77</v>
      </c>
      <c r="Y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4143.8499999999995</v>
      </c>
    </row>
    <row r="590" spans="1:25" x14ac:dyDescent="0.2">
      <c r="A590" s="83">
        <f t="shared" si="15"/>
        <v>42243</v>
      </c>
      <c r="B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4051.29</v>
      </c>
      <c r="C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4010.95</v>
      </c>
      <c r="D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3983.6499999999996</v>
      </c>
      <c r="E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3978.5</v>
      </c>
      <c r="F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3980.17</v>
      </c>
      <c r="G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3979.83</v>
      </c>
      <c r="H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4004.23</v>
      </c>
      <c r="I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4056.93</v>
      </c>
      <c r="J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4016.95</v>
      </c>
      <c r="K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4119.38</v>
      </c>
      <c r="L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4143.96</v>
      </c>
      <c r="M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4186.01</v>
      </c>
      <c r="N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4156.99</v>
      </c>
      <c r="O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4168.24</v>
      </c>
      <c r="P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4155.37</v>
      </c>
      <c r="Q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4155.18</v>
      </c>
      <c r="R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4127.08</v>
      </c>
      <c r="S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4153.5599999999995</v>
      </c>
      <c r="T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4206.67</v>
      </c>
      <c r="U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4283.3</v>
      </c>
      <c r="V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4275.4699999999993</v>
      </c>
      <c r="W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4242.7299999999996</v>
      </c>
      <c r="X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4116.67</v>
      </c>
      <c r="Y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4169.01</v>
      </c>
    </row>
    <row r="591" spans="1:25" x14ac:dyDescent="0.2">
      <c r="A591" s="83">
        <f t="shared" si="15"/>
        <v>42244</v>
      </c>
      <c r="B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4035.75</v>
      </c>
      <c r="C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3994.02</v>
      </c>
      <c r="D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3973.29</v>
      </c>
      <c r="E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3969.37</v>
      </c>
      <c r="F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3968.5699999999997</v>
      </c>
      <c r="G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3971.6299999999997</v>
      </c>
      <c r="H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4006</v>
      </c>
      <c r="I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4083.1</v>
      </c>
      <c r="J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4025.08</v>
      </c>
      <c r="K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4139.3899999999994</v>
      </c>
      <c r="L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4200.25</v>
      </c>
      <c r="M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4217.2699999999995</v>
      </c>
      <c r="N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4194.92</v>
      </c>
      <c r="O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4183.88</v>
      </c>
      <c r="P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4157.88</v>
      </c>
      <c r="Q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4131.42</v>
      </c>
      <c r="R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4125.2</v>
      </c>
      <c r="S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4121.4799999999996</v>
      </c>
      <c r="T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4137.6499999999996</v>
      </c>
      <c r="U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4268.93</v>
      </c>
      <c r="V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4272.26</v>
      </c>
      <c r="W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4235.03</v>
      </c>
      <c r="X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4108.3599999999997</v>
      </c>
      <c r="Y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4141.75</v>
      </c>
    </row>
    <row r="592" spans="1:25" x14ac:dyDescent="0.2">
      <c r="A592" s="83">
        <f t="shared" si="15"/>
        <v>42245</v>
      </c>
      <c r="B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4072.25</v>
      </c>
      <c r="C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4032.35</v>
      </c>
      <c r="D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4006.42</v>
      </c>
      <c r="E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3999.39</v>
      </c>
      <c r="F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3993.3599999999997</v>
      </c>
      <c r="G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3972.99</v>
      </c>
      <c r="H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3993.91</v>
      </c>
      <c r="I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4023.25</v>
      </c>
      <c r="J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4125.8099999999995</v>
      </c>
      <c r="K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4036.58</v>
      </c>
      <c r="L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4075.08</v>
      </c>
      <c r="M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4079.33</v>
      </c>
      <c r="N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4057.42</v>
      </c>
      <c r="O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4048.79</v>
      </c>
      <c r="P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4043.58</v>
      </c>
      <c r="Q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4042.08</v>
      </c>
      <c r="R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4069.4399999999996</v>
      </c>
      <c r="S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4067.1099999999997</v>
      </c>
      <c r="T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4070.89</v>
      </c>
      <c r="U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4221.67</v>
      </c>
      <c r="V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4257.55</v>
      </c>
      <c r="W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4251.26</v>
      </c>
      <c r="X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4146.6499999999996</v>
      </c>
      <c r="Y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4017.18</v>
      </c>
    </row>
    <row r="593" spans="1:27" x14ac:dyDescent="0.2">
      <c r="A593" s="83">
        <f t="shared" si="15"/>
        <v>42246</v>
      </c>
      <c r="B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4085.0499999999997</v>
      </c>
      <c r="C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4027.7799999999997</v>
      </c>
      <c r="D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4000.0699999999997</v>
      </c>
      <c r="E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3990.3599999999997</v>
      </c>
      <c r="F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3987.74</v>
      </c>
      <c r="G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3963.98</v>
      </c>
      <c r="H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3973.1499999999996</v>
      </c>
      <c r="I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3981.87</v>
      </c>
      <c r="J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4044.87</v>
      </c>
      <c r="K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3980.5</v>
      </c>
      <c r="L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4026.08</v>
      </c>
      <c r="M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4054.1</v>
      </c>
      <c r="N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4043.72</v>
      </c>
      <c r="O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4035.5099999999998</v>
      </c>
      <c r="P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4032.98</v>
      </c>
      <c r="Q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4011.13</v>
      </c>
      <c r="R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3998.37</v>
      </c>
      <c r="S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3995.88</v>
      </c>
      <c r="T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4055.41</v>
      </c>
      <c r="U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4199.72</v>
      </c>
      <c r="V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4236.8899999999994</v>
      </c>
      <c r="W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4195.4799999999996</v>
      </c>
      <c r="X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4114.6899999999996</v>
      </c>
      <c r="Y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4006.3599999999997</v>
      </c>
    </row>
    <row r="594" spans="1:27" x14ac:dyDescent="0.2">
      <c r="A594" s="83">
        <f t="shared" si="15"/>
        <v>42247</v>
      </c>
      <c r="B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4066.91</v>
      </c>
      <c r="C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4019.8599999999997</v>
      </c>
      <c r="D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4000.5299999999997</v>
      </c>
      <c r="E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3986.39</v>
      </c>
      <c r="F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3987.22</v>
      </c>
      <c r="G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3981.85</v>
      </c>
      <c r="H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3998.5</v>
      </c>
      <c r="I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4065.0299999999997</v>
      </c>
      <c r="J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4020.37</v>
      </c>
      <c r="K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4115.4399999999996</v>
      </c>
      <c r="L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4138.3999999999996</v>
      </c>
      <c r="M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4132.05</v>
      </c>
      <c r="N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4113.96</v>
      </c>
      <c r="O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4107.54</v>
      </c>
      <c r="P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4086.04</v>
      </c>
      <c r="Q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4091.85</v>
      </c>
      <c r="R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4068.2799999999997</v>
      </c>
      <c r="S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4047.1499999999996</v>
      </c>
      <c r="T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4067.59</v>
      </c>
      <c r="U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4213.7299999999996</v>
      </c>
      <c r="V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4254.67</v>
      </c>
      <c r="W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4188</v>
      </c>
      <c r="X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4098.49</v>
      </c>
      <c r="Y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4137.21</v>
      </c>
    </row>
    <row r="596" spans="1:27" x14ac:dyDescent="0.25">
      <c r="A596" s="91" t="s">
        <v>156</v>
      </c>
      <c r="B596" s="82"/>
      <c r="C596" s="82"/>
      <c r="D596" s="82"/>
    </row>
    <row r="597" spans="1:27" ht="12.75" customHeight="1" x14ac:dyDescent="0.2">
      <c r="A597" s="171" t="s">
        <v>49</v>
      </c>
      <c r="B597" s="182" t="s">
        <v>160</v>
      </c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4"/>
    </row>
    <row r="598" spans="1:27" ht="12.75" customHeight="1" x14ac:dyDescent="0.2">
      <c r="A598" s="172"/>
      <c r="B598" s="185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7"/>
    </row>
    <row r="599" spans="1:27" s="116" customFormat="1" ht="12.75" customHeight="1" x14ac:dyDescent="0.2">
      <c r="A599" s="172"/>
      <c r="B599" s="218" t="s">
        <v>129</v>
      </c>
      <c r="C599" s="206" t="s">
        <v>130</v>
      </c>
      <c r="D599" s="206" t="s">
        <v>131</v>
      </c>
      <c r="E599" s="206" t="s">
        <v>132</v>
      </c>
      <c r="F599" s="206" t="s">
        <v>133</v>
      </c>
      <c r="G599" s="206" t="s">
        <v>134</v>
      </c>
      <c r="H599" s="206" t="s">
        <v>135</v>
      </c>
      <c r="I599" s="206" t="s">
        <v>136</v>
      </c>
      <c r="J599" s="206" t="s">
        <v>137</v>
      </c>
      <c r="K599" s="206" t="s">
        <v>138</v>
      </c>
      <c r="L599" s="206" t="s">
        <v>139</v>
      </c>
      <c r="M599" s="206" t="s">
        <v>140</v>
      </c>
      <c r="N599" s="216" t="s">
        <v>141</v>
      </c>
      <c r="O599" s="206" t="s">
        <v>142</v>
      </c>
      <c r="P599" s="206" t="s">
        <v>143</v>
      </c>
      <c r="Q599" s="206" t="s">
        <v>144</v>
      </c>
      <c r="R599" s="206" t="s">
        <v>145</v>
      </c>
      <c r="S599" s="206" t="s">
        <v>146</v>
      </c>
      <c r="T599" s="206" t="s">
        <v>147</v>
      </c>
      <c r="U599" s="206" t="s">
        <v>148</v>
      </c>
      <c r="V599" s="206" t="s">
        <v>149</v>
      </c>
      <c r="W599" s="206" t="s">
        <v>150</v>
      </c>
      <c r="X599" s="206" t="s">
        <v>151</v>
      </c>
      <c r="Y599" s="206" t="s">
        <v>152</v>
      </c>
    </row>
    <row r="600" spans="1:27" s="116" customFormat="1" ht="11.25" customHeight="1" x14ac:dyDescent="0.2">
      <c r="A600" s="173"/>
      <c r="B600" s="219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1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</row>
    <row r="601" spans="1:27" ht="15.75" customHeight="1" x14ac:dyDescent="0.2">
      <c r="A601" s="83">
        <f>A564</f>
        <v>42217</v>
      </c>
      <c r="B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3">
        <f>VLOOKUP($A601+ROUND((COLUMN()-2)/24,5),АТС!$A$41:$F$784,4)+VLOOKUP($A601+ROUND((COLUMN()-2)/24,5),'Расчет сбытовых надбавок'!$B$1537:'Расчет сбытовых надбавок'!$G$2280,3)</f>
        <v>58.95</v>
      </c>
      <c r="G601" s="103">
        <f>VLOOKUP($A601+ROUND((COLUMN()-2)/24,5),АТС!$A$41:$F$784,4)+VLOOKUP($A601+ROUND((COLUMN()-2)/24,5),'Расчет сбытовых надбавок'!$B$1537:'Расчет сбытовых надбавок'!$G$2280,3)</f>
        <v>27.290000000000003</v>
      </c>
      <c r="H601" s="103">
        <f>VLOOKUP($A601+ROUND((COLUMN()-2)/24,5),АТС!$A$41:$F$784,4)+VLOOKUP($A601+ROUND((COLUMN()-2)/24,5),'Расчет сбытовых надбавок'!$B$1537:'Расчет сбытовых надбавок'!$G$2280,3)</f>
        <v>91.66</v>
      </c>
      <c r="I601" s="103">
        <f>VLOOKUP($A601+ROUND((COLUMN()-2)/24,5),АТС!$A$41:$F$784,4)+VLOOKUP($A601+ROUND((COLUMN()-2)/24,5),'Расчет сбытовых надбавок'!$B$1537:'Расчет сбытовых надбавок'!$G$2280,3)</f>
        <v>204.72</v>
      </c>
      <c r="J601" s="103">
        <f>VLOOKUP($A601+ROUND((COLUMN()-2)/24,5),АТС!$A$41:$F$784,4)+VLOOKUP($A601+ROUND((COLUMN()-2)/24,5),'Расчет сбытовых надбавок'!$B$1537:'Расчет сбытовых надбавок'!$G$2280,3)</f>
        <v>249.05</v>
      </c>
      <c r="K601" s="103">
        <f>VLOOKUP($A601+ROUND((COLUMN()-2)/24,5),АТС!$A$41:$F$784,4)+VLOOKUP($A601+ROUND((COLUMN()-2)/24,5),'Расчет сбытовых надбавок'!$B$1537:'Расчет сбытовых надбавок'!$G$2280,3)</f>
        <v>219.46</v>
      </c>
      <c r="L601" s="103">
        <f>VLOOKUP($A601+ROUND((COLUMN()-2)/24,5),АТС!$A$41:$F$784,4)+VLOOKUP($A601+ROUND((COLUMN()-2)/24,5),'Расчет сбытовых надбавок'!$B$1537:'Расчет сбытовых надбавок'!$G$2280,3)</f>
        <v>263.02999999999997</v>
      </c>
      <c r="M601" s="103">
        <f>VLOOKUP($A601+ROUND((COLUMN()-2)/24,5),АТС!$A$41:$F$784,4)+VLOOKUP($A601+ROUND((COLUMN()-2)/24,5),'Расчет сбытовых надбавок'!$B$1537:'Расчет сбытовых надбавок'!$G$2280,3)</f>
        <v>32.49</v>
      </c>
      <c r="N601" s="103">
        <f>VLOOKUP($A601+ROUND((COLUMN()-2)/24,5),АТС!$A$41:$F$784,4)+VLOOKUP($A601+ROUND((COLUMN()-2)/24,5),'Расчет сбытовых надбавок'!$B$1537:'Расчет сбытовых надбавок'!$G$2280,3)</f>
        <v>178.9</v>
      </c>
      <c r="O601" s="103">
        <f>VLOOKUP($A601+ROUND((COLUMN()-2)/24,5),АТС!$A$41:$F$784,4)+VLOOKUP($A601+ROUND((COLUMN()-2)/24,5),'Расчет сбытовых надбавок'!$B$1537:'Расчет сбытовых надбавок'!$G$2280,3)</f>
        <v>189.99</v>
      </c>
      <c r="P601" s="103">
        <f>VLOOKUP($A601+ROUND((COLUMN()-2)/24,5),АТС!$A$41:$F$784,4)+VLOOKUP($A601+ROUND((COLUMN()-2)/24,5),'Расчет сбытовых надбавок'!$B$1537:'Расчет сбытовых надбавок'!$G$2280,3)</f>
        <v>194.77</v>
      </c>
      <c r="Q601" s="103">
        <f>VLOOKUP($A601+ROUND((COLUMN()-2)/24,5),АТС!$A$41:$F$784,4)+VLOOKUP($A601+ROUND((COLUMN()-2)/24,5),'Расчет сбытовых надбавок'!$B$1537:'Расчет сбытовых надбавок'!$G$2280,3)</f>
        <v>33.54</v>
      </c>
      <c r="R601" s="103">
        <f>VLOOKUP($A601+ROUND((COLUMN()-2)/24,5),АТС!$A$41:$F$784,4)+VLOOKUP($A601+ROUND((COLUMN()-2)/24,5),'Расчет сбытовых надбавок'!$B$1537:'Расчет сбытовых надбавок'!$G$2280,3)</f>
        <v>1020.32</v>
      </c>
      <c r="S601" s="103">
        <f>VLOOKUP($A601+ROUND((COLUMN()-2)/24,5),АТС!$A$41:$F$784,4)+VLOOKUP($A601+ROUND((COLUMN()-2)/24,5),'Расчет сбытовых надбавок'!$B$1537:'Расчет сбытовых надбавок'!$G$2280,3)</f>
        <v>890.97</v>
      </c>
      <c r="T601" s="103">
        <f>VLOOKUP($A601+ROUND((COLUMN()-2)/24,5),АТС!$A$41:$F$784,4)+VLOOKUP($A601+ROUND((COLUMN()-2)/24,5),'Расчет сбытовых надбавок'!$B$1537:'Расчет сбытовых надбавок'!$G$2280,3)</f>
        <v>535.45000000000005</v>
      </c>
      <c r="U601" s="103">
        <f>VLOOKUP($A601+ROUND((COLUMN()-2)/24,5),АТС!$A$41:$F$784,4)+VLOOKUP($A601+ROUND((COLUMN()-2)/24,5),'Расчет сбытовых надбавок'!$B$1537:'Расчет сбытовых надбавок'!$G$2280,3)</f>
        <v>467.91</v>
      </c>
      <c r="V601" s="103">
        <f>VLOOKUP($A601+ROUND((COLUMN()-2)/24,5),АТС!$A$41:$F$784,4)+VLOOKUP($A601+ROUND((COLUMN()-2)/24,5),'Расчет сбытовых надбавок'!$B$1537:'Расчет сбытовых надбавок'!$G$2280,3)</f>
        <v>1058.19</v>
      </c>
      <c r="W601" s="103">
        <f>VLOOKUP($A601+ROUND((COLUMN()-2)/24,5),АТС!$A$41:$F$784,4)+VLOOKUP($A601+ROUND((COLUMN()-2)/24,5),'Расчет сбытовых надбавок'!$B$1537:'Расчет сбытовых надбавок'!$G$2280,3)</f>
        <v>746.93999999999994</v>
      </c>
      <c r="X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84"/>
    </row>
    <row r="602" spans="1:27" x14ac:dyDescent="0.2">
      <c r="A602" s="83">
        <f>A601+1</f>
        <v>42218</v>
      </c>
      <c r="B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3">
        <f>VLOOKUP($A602+ROUND((COLUMN()-2)/24,5),АТС!$A$41:$F$784,4)+VLOOKUP($A602+ROUND((COLUMN()-2)/24,5),'Расчет сбытовых надбавок'!$B$1537:'Расчет сбытовых надбавок'!$G$2280,3)</f>
        <v>5.87</v>
      </c>
      <c r="D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3">
        <f>VLOOKUP($A602+ROUND((COLUMN()-2)/24,5),АТС!$A$41:$F$784,4)+VLOOKUP($A602+ROUND((COLUMN()-2)/24,5),'Расчет сбытовых надбавок'!$B$1537:'Расчет сбытовых надбавок'!$G$2280,3)</f>
        <v>81.900000000000006</v>
      </c>
      <c r="H602" s="103">
        <f>VLOOKUP($A602+ROUND((COLUMN()-2)/24,5),АТС!$A$41:$F$784,4)+VLOOKUP($A602+ROUND((COLUMN()-2)/24,5),'Расчет сбытовых надбавок'!$B$1537:'Расчет сбытовых надбавок'!$G$2280,3)</f>
        <v>77.430000000000007</v>
      </c>
      <c r="I602" s="103">
        <f>VLOOKUP($A602+ROUND((COLUMN()-2)/24,5),АТС!$A$41:$F$784,4)+VLOOKUP($A602+ROUND((COLUMN()-2)/24,5),'Расчет сбытовых надбавок'!$B$1537:'Расчет сбытовых надбавок'!$G$2280,3)</f>
        <v>192.01</v>
      </c>
      <c r="J602" s="103">
        <f>VLOOKUP($A602+ROUND((COLUMN()-2)/24,5),АТС!$A$41:$F$784,4)+VLOOKUP($A602+ROUND((COLUMN()-2)/24,5),'Расчет сбытовых надбавок'!$B$1537:'Расчет сбытовых надбавок'!$G$2280,3)</f>
        <v>340.14</v>
      </c>
      <c r="K602" s="103">
        <f>VLOOKUP($A602+ROUND((COLUMN()-2)/24,5),АТС!$A$41:$F$784,4)+VLOOKUP($A602+ROUND((COLUMN()-2)/24,5),'Расчет сбытовых надбавок'!$B$1537:'Расчет сбытовых надбавок'!$G$2280,3)</f>
        <v>85.990000000000009</v>
      </c>
      <c r="L602" s="103">
        <f>VLOOKUP($A602+ROUND((COLUMN()-2)/24,5),АТС!$A$41:$F$784,4)+VLOOKUP($A602+ROUND((COLUMN()-2)/24,5),'Расчет сбытовых надбавок'!$B$1537:'Расчет сбытовых надбавок'!$G$2280,3)</f>
        <v>22.3</v>
      </c>
      <c r="M602" s="103">
        <f>VLOOKUP($A602+ROUND((COLUMN()-2)/24,5),АТС!$A$41:$F$784,4)+VLOOKUP($A602+ROUND((COLUMN()-2)/24,5),'Расчет сбытовых надбавок'!$B$1537:'Расчет сбытовых надбавок'!$G$2280,3)</f>
        <v>17.89</v>
      </c>
      <c r="N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O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P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</row>
    <row r="603" spans="1:27" x14ac:dyDescent="0.2">
      <c r="A603" s="83">
        <f t="shared" ref="A603:A631" si="16">A602+1</f>
        <v>42219</v>
      </c>
      <c r="B603" s="103">
        <f>VLOOKUP($A603+ROUND((COLUMN()-2)/24,5),АТС!$A$41:$F$784,4)+VLOOKUP($A603+ROUND((COLUMN()-2)/24,5),'Расчет сбытовых надбавок'!$B$1537:'Расчет сбытовых надбавок'!$G$2280,3)</f>
        <v>101.67</v>
      </c>
      <c r="C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H603" s="103">
        <f>VLOOKUP($A603+ROUND((COLUMN()-2)/24,5),АТС!$A$41:$F$784,4)+VLOOKUP($A603+ROUND((COLUMN()-2)/24,5),'Расчет сбытовых надбавок'!$B$1537:'Расчет сбытовых надбавок'!$G$2280,3)</f>
        <v>148.07</v>
      </c>
      <c r="I603" s="103">
        <f>VLOOKUP($A603+ROUND((COLUMN()-2)/24,5),АТС!$A$41:$F$784,4)+VLOOKUP($A603+ROUND((COLUMN()-2)/24,5),'Расчет сбытовых надбавок'!$B$1537:'Расчет сбытовых надбавок'!$G$2280,3)</f>
        <v>196.55</v>
      </c>
      <c r="J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03">
        <f>VLOOKUP($A603+ROUND((COLUMN()-2)/24,5),АТС!$A$41:$F$784,4)+VLOOKUP($A603+ROUND((COLUMN()-2)/24,5),'Расчет сбытовых надбавок'!$B$1537:'Расчет сбытовых надбавок'!$G$2280,3)</f>
        <v>31.39</v>
      </c>
      <c r="L603" s="103">
        <f>VLOOKUP($A603+ROUND((COLUMN()-2)/24,5),АТС!$A$41:$F$784,4)+VLOOKUP($A603+ROUND((COLUMN()-2)/24,5),'Расчет сбытовых надбавок'!$B$1537:'Расчет сбытовых надбавок'!$G$2280,3)</f>
        <v>68.289999999999992</v>
      </c>
      <c r="M603" s="103">
        <f>VLOOKUP($A603+ROUND((COLUMN()-2)/24,5),АТС!$A$41:$F$784,4)+VLOOKUP($A603+ROUND((COLUMN()-2)/24,5),'Расчет сбытовых надбавок'!$B$1537:'Расчет сбытовых надбавок'!$G$2280,3)</f>
        <v>41.29</v>
      </c>
      <c r="N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  <c r="O603" s="103">
        <f>VLOOKUP($A603+ROUND((COLUMN()-2)/24,5),АТС!$A$41:$F$784,4)+VLOOKUP($A603+ROUND((COLUMN()-2)/24,5),'Расчет сбытовых надбавок'!$B$1537:'Расчет сбытовых надбавок'!$G$2280,3)</f>
        <v>0.44</v>
      </c>
      <c r="P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03">
        <f>VLOOKUP($A603+ROUND((COLUMN()-2)/24,5),АТС!$A$41:$F$784,4)+VLOOKUP($A603+ROUND((COLUMN()-2)/24,5),'Расчет сбытовых надбавок'!$B$1537:'Расчет сбытовых надбавок'!$G$2280,3)</f>
        <v>196.42000000000002</v>
      </c>
      <c r="V603" s="103">
        <f>VLOOKUP($A603+ROUND((COLUMN()-2)/24,5),АТС!$A$41:$F$784,4)+VLOOKUP($A603+ROUND((COLUMN()-2)/24,5),'Расчет сбытовых надбавок'!$B$1537:'Расчет сбытовых надбавок'!$G$2280,3)</f>
        <v>57.4</v>
      </c>
      <c r="W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3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3">
        <f t="shared" si="16"/>
        <v>42220</v>
      </c>
      <c r="B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VLOOKUP($A604+ROUND((COLUMN()-2)/24,5),АТС!$A$41:$F$784,4)+VLOOKUP($A604+ROUND((COLUMN()-2)/24,5),'Расчет сбытовых надбавок'!$B$1537:'Расчет сбытовых надбавок'!$G$2280,3)</f>
        <v>394.46</v>
      </c>
      <c r="D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03">
        <f>VLOOKUP($A604+ROUND((COLUMN()-2)/24,5),АТС!$A$41:$F$784,4)+VLOOKUP($A604+ROUND((COLUMN()-2)/24,5),'Расчет сбытовых надбавок'!$B$1537:'Расчет сбытовых надбавок'!$G$2280,3)</f>
        <v>128.73000000000002</v>
      </c>
      <c r="H604" s="103">
        <f>VLOOKUP($A604+ROUND((COLUMN()-2)/24,5),АТС!$A$41:$F$784,4)+VLOOKUP($A604+ROUND((COLUMN()-2)/24,5),'Расчет сбытовых надбавок'!$B$1537:'Расчет сбытовых надбавок'!$G$2280,3)</f>
        <v>407.40999999999997</v>
      </c>
      <c r="I604" s="103">
        <f>VLOOKUP($A604+ROUND((COLUMN()-2)/24,5),АТС!$A$41:$F$784,4)+VLOOKUP($A604+ROUND((COLUMN()-2)/24,5),'Расчет сбытовых надбавок'!$B$1537:'Расчет сбытовых надбавок'!$G$2280,3)</f>
        <v>449.30999999999995</v>
      </c>
      <c r="J604" s="103">
        <f>VLOOKUP($A604+ROUND((COLUMN()-2)/24,5),АТС!$A$41:$F$784,4)+VLOOKUP($A604+ROUND((COLUMN()-2)/24,5),'Расчет сбытовых надбавок'!$B$1537:'Расчет сбытовых надбавок'!$G$2280,3)</f>
        <v>278.23</v>
      </c>
      <c r="K604" s="103">
        <f>VLOOKUP($A604+ROUND((COLUMN()-2)/24,5),АТС!$A$41:$F$784,4)+VLOOKUP($A604+ROUND((COLUMN()-2)/24,5),'Расчет сбытовых надбавок'!$B$1537:'Расчет сбытовых надбавок'!$G$2280,3)</f>
        <v>294.86</v>
      </c>
      <c r="L604" s="103">
        <f>VLOOKUP($A604+ROUND((COLUMN()-2)/24,5),АТС!$A$41:$F$784,4)+VLOOKUP($A604+ROUND((COLUMN()-2)/24,5),'Расчет сбытовых надбавок'!$B$1537:'Расчет сбытовых надбавок'!$G$2280,3)</f>
        <v>276.36</v>
      </c>
      <c r="M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VLOOKUP($A604+ROUND((COLUMN()-2)/24,5),АТС!$A$41:$F$784,4)+VLOOKUP($A604+ROUND((COLUMN()-2)/24,5),'Расчет сбытовых надбавок'!$B$1537:'Расчет сбытовых надбавок'!$G$2280,3)</f>
        <v>95.65</v>
      </c>
      <c r="O604" s="103">
        <f>VLOOKUP($A604+ROUND((COLUMN()-2)/24,5),АТС!$A$41:$F$784,4)+VLOOKUP($A604+ROUND((COLUMN()-2)/24,5),'Расчет сбытовых надбавок'!$B$1537:'Расчет сбытовых надбавок'!$G$2280,3)</f>
        <v>121.01</v>
      </c>
      <c r="P604" s="103">
        <f>VLOOKUP($A604+ROUND((COLUMN()-2)/24,5),АТС!$A$41:$F$784,4)+VLOOKUP($A604+ROUND((COLUMN()-2)/24,5),'Расчет сбытовых надбавок'!$B$1537:'Расчет сбытовых надбавок'!$G$2280,3)</f>
        <v>815.15</v>
      </c>
      <c r="Q604" s="103">
        <f>VLOOKUP($A604+ROUND((COLUMN()-2)/24,5),АТС!$A$41:$F$784,4)+VLOOKUP($A604+ROUND((COLUMN()-2)/24,5),'Расчет сбытовых надбавок'!$B$1537:'Расчет сбытовых надбавок'!$G$2280,3)</f>
        <v>650.47</v>
      </c>
      <c r="R604" s="103">
        <f>VLOOKUP($A604+ROUND((COLUMN()-2)/24,5),АТС!$A$41:$F$784,4)+VLOOKUP($A604+ROUND((COLUMN()-2)/24,5),'Расчет сбытовых надбавок'!$B$1537:'Расчет сбытовых надбавок'!$G$2280,3)</f>
        <v>86.3</v>
      </c>
      <c r="S604" s="103">
        <f>VLOOKUP($A604+ROUND((COLUMN()-2)/24,5),АТС!$A$41:$F$784,4)+VLOOKUP($A604+ROUND((COLUMN()-2)/24,5),'Расчет сбытовых надбавок'!$B$1537:'Расчет сбытовых надбавок'!$G$2280,3)</f>
        <v>90.76</v>
      </c>
      <c r="T604" s="103">
        <f>VLOOKUP($A604+ROUND((COLUMN()-2)/24,5),АТС!$A$41:$F$784,4)+VLOOKUP($A604+ROUND((COLUMN()-2)/24,5),'Расчет сбытовых надбавок'!$B$1537:'Расчет сбытовых надбавок'!$G$2280,3)</f>
        <v>153.13</v>
      </c>
      <c r="U604" s="103">
        <f>VLOOKUP($A604+ROUND((COLUMN()-2)/24,5),АТС!$A$41:$F$784,4)+VLOOKUP($A604+ROUND((COLUMN()-2)/24,5),'Расчет сбытовых надбавок'!$B$1537:'Расчет сбытовых надбавок'!$G$2280,3)</f>
        <v>267.88</v>
      </c>
      <c r="V604" s="103">
        <f>VLOOKUP($A604+ROUND((COLUMN()-2)/24,5),АТС!$A$41:$F$784,4)+VLOOKUP($A604+ROUND((COLUMN()-2)/24,5),'Расчет сбытовых надбавок'!$B$1537:'Расчет сбытовых надбавок'!$G$2280,3)</f>
        <v>187.07999999999998</v>
      </c>
      <c r="W604" s="103">
        <f>VLOOKUP($A604+ROUND((COLUMN()-2)/24,5),АТС!$A$41:$F$784,4)+VLOOKUP($A604+ROUND((COLUMN()-2)/24,5),'Расчет сбытовых надбавок'!$B$1537:'Расчет сбытовых надбавок'!$G$2280,3)</f>
        <v>2.33</v>
      </c>
      <c r="X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3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3">
        <f t="shared" si="16"/>
        <v>42221</v>
      </c>
      <c r="B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03">
        <f>VLOOKUP($A605+ROUND((COLUMN()-2)/24,5),АТС!$A$41:$F$784,4)+VLOOKUP($A605+ROUND((COLUMN()-2)/24,5),'Расчет сбытовых надбавок'!$B$1537:'Расчет сбытовых надбавок'!$G$2280,3)</f>
        <v>135.26</v>
      </c>
      <c r="H605" s="103">
        <f>VLOOKUP($A605+ROUND((COLUMN()-2)/24,5),АТС!$A$41:$F$784,4)+VLOOKUP($A605+ROUND((COLUMN()-2)/24,5),'Расчет сбытовых надбавок'!$B$1537:'Расчет сбытовых надбавок'!$G$2280,3)</f>
        <v>150.75</v>
      </c>
      <c r="I605" s="103">
        <f>VLOOKUP($A605+ROUND((COLUMN()-2)/24,5),АТС!$A$41:$F$784,4)+VLOOKUP($A605+ROUND((COLUMN()-2)/24,5),'Расчет сбытовых надбавок'!$B$1537:'Расчет сбытовых надбавок'!$G$2280,3)</f>
        <v>270.31</v>
      </c>
      <c r="J605" s="103">
        <f>VLOOKUP($A605+ROUND((COLUMN()-2)/24,5),АТС!$A$41:$F$784,4)+VLOOKUP($A605+ROUND((COLUMN()-2)/24,5),'Расчет сбытовых надбавок'!$B$1537:'Расчет сбытовых надбавок'!$G$2280,3)</f>
        <v>24.64</v>
      </c>
      <c r="K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Q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U605" s="103">
        <f>VLOOKUP($A605+ROUND((COLUMN()-2)/24,5),АТС!$A$41:$F$784,4)+VLOOKUP($A605+ROUND((COLUMN()-2)/24,5),'Расчет сбытовых надбавок'!$B$1537:'Расчет сбытовых надбавок'!$G$2280,3)</f>
        <v>113.48</v>
      </c>
      <c r="V605" s="103">
        <f>VLOOKUP($A605+ROUND((COLUMN()-2)/24,5),АТС!$A$41:$F$784,4)+VLOOKUP($A605+ROUND((COLUMN()-2)/24,5),'Расчет сбытовых надбавок'!$B$1537:'Расчет сбытовых надбавок'!$G$2280,3)</f>
        <v>68.3</v>
      </c>
      <c r="W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X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42222</v>
      </c>
      <c r="B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03">
        <f>VLOOKUP($A606+ROUND((COLUMN()-2)/24,5),АТС!$A$41:$F$784,4)+VLOOKUP($A606+ROUND((COLUMN()-2)/24,5),'Расчет сбытовых надбавок'!$B$1537:'Расчет сбытовых надбавок'!$G$2280,3)</f>
        <v>366.49</v>
      </c>
      <c r="I606" s="103">
        <f>VLOOKUP($A606+ROUND((COLUMN()-2)/24,5),АТС!$A$41:$F$784,4)+VLOOKUP($A606+ROUND((COLUMN()-2)/24,5),'Расчет сбытовых надбавок'!$B$1537:'Расчет сбытовых надбавок'!$G$2280,3)</f>
        <v>539.63</v>
      </c>
      <c r="J606" s="103">
        <f>VLOOKUP($A606+ROUND((COLUMN()-2)/24,5),АТС!$A$41:$F$784,4)+VLOOKUP($A606+ROUND((COLUMN()-2)/24,5),'Расчет сбытовых надбавок'!$B$1537:'Расчет сбытовых надбавок'!$G$2280,3)</f>
        <v>124.84</v>
      </c>
      <c r="K606" s="103">
        <f>VLOOKUP($A606+ROUND((COLUMN()-2)/24,5),АТС!$A$41:$F$784,4)+VLOOKUP($A606+ROUND((COLUMN()-2)/24,5),'Расчет сбытовых надбавок'!$B$1537:'Расчет сбытовых надбавок'!$G$2280,3)</f>
        <v>1.1000000000000001</v>
      </c>
      <c r="L606" s="103">
        <f>VLOOKUP($A606+ROUND((COLUMN()-2)/24,5),АТС!$A$41:$F$784,4)+VLOOKUP($A606+ROUND((COLUMN()-2)/24,5),'Расчет сбытовых надбавок'!$B$1537:'Расчет сбытовых надбавок'!$G$2280,3)</f>
        <v>379.84</v>
      </c>
      <c r="M606" s="103">
        <f>VLOOKUP($A606+ROUND((COLUMN()-2)/24,5),АТС!$A$41:$F$784,4)+VLOOKUP($A606+ROUND((COLUMN()-2)/24,5),'Расчет сбытовых надбавок'!$B$1537:'Расчет сбытовых надбавок'!$G$2280,3)</f>
        <v>863.67</v>
      </c>
      <c r="N606" s="103">
        <f>VLOOKUP($A606+ROUND((COLUMN()-2)/24,5),АТС!$A$41:$F$784,4)+VLOOKUP($A606+ROUND((COLUMN()-2)/24,5),'Расчет сбытовых надбавок'!$B$1537:'Расчет сбытовых надбавок'!$G$2280,3)</f>
        <v>795.77</v>
      </c>
      <c r="O606" s="103">
        <f>VLOOKUP($A606+ROUND((COLUMN()-2)/24,5),АТС!$A$41:$F$784,4)+VLOOKUP($A606+ROUND((COLUMN()-2)/24,5),'Расчет сбытовых надбавок'!$B$1537:'Расчет сбытовых надбавок'!$G$2280,3)</f>
        <v>839.44</v>
      </c>
      <c r="P606" s="103">
        <f>VLOOKUP($A606+ROUND((COLUMN()-2)/24,5),АТС!$A$41:$F$784,4)+VLOOKUP($A606+ROUND((COLUMN()-2)/24,5),'Расчет сбытовых надбавок'!$B$1537:'Расчет сбытовых надбавок'!$G$2280,3)</f>
        <v>1248.9299999999998</v>
      </c>
      <c r="Q606" s="103">
        <f>VLOOKUP($A606+ROUND((COLUMN()-2)/24,5),АТС!$A$41:$F$784,4)+VLOOKUP($A606+ROUND((COLUMN()-2)/24,5),'Расчет сбытовых надбавок'!$B$1537:'Расчет сбытовых надбавок'!$G$2280,3)</f>
        <v>500.31</v>
      </c>
      <c r="R606" s="103">
        <f>VLOOKUP($A606+ROUND((COLUMN()-2)/24,5),АТС!$A$41:$F$784,4)+VLOOKUP($A606+ROUND((COLUMN()-2)/24,5),'Расчет сбытовых надбавок'!$B$1537:'Расчет сбытовых надбавок'!$G$2280,3)</f>
        <v>0.01</v>
      </c>
      <c r="S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03">
        <f>VLOOKUP($A606+ROUND((COLUMN()-2)/24,5),АТС!$A$41:$F$784,4)+VLOOKUP($A606+ROUND((COLUMN()-2)/24,5),'Расчет сбытовых надбавок'!$B$1537:'Расчет сбытовых надбавок'!$G$2280,3)</f>
        <v>0.01</v>
      </c>
      <c r="U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V606" s="103">
        <f>VLOOKUP($A606+ROUND((COLUMN()-2)/24,5),АТС!$A$41:$F$784,4)+VLOOKUP($A606+ROUND((COLUMN()-2)/24,5),'Расчет сбытовых надбавок'!$B$1537:'Расчет сбытовых надбавок'!$G$2280,3)</f>
        <v>351.36</v>
      </c>
      <c r="W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3">
        <f>VLOOKUP($A606+ROUND((COLUMN()-2)/24,5),АТС!$A$41:$F$784,4)+VLOOKUP($A606+ROUND((COLUMN()-2)/24,5),'Расчет сбытовых надбавок'!$B$1537:'Расчет сбытовых надбавок'!$G$2280,3)</f>
        <v>110.4</v>
      </c>
      <c r="Y606" s="103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42223</v>
      </c>
      <c r="B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I607" s="103">
        <f>VLOOKUP($A607+ROUND((COLUMN()-2)/24,5),АТС!$A$41:$F$784,4)+VLOOKUP($A607+ROUND((COLUMN()-2)/24,5),'Расчет сбытовых надбавок'!$B$1537:'Расчет сбытовых надбавок'!$G$2280,3)</f>
        <v>103.76</v>
      </c>
      <c r="J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M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O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Q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42224</v>
      </c>
      <c r="B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3">
        <f>VLOOKUP($A608+ROUND((COLUMN()-2)/24,5),АТС!$A$41:$F$784,4)+VLOOKUP($A608+ROUND((COLUMN()-2)/24,5),'Расчет сбытовых надбавок'!$B$1537:'Расчет сбытовых надбавок'!$G$2280,3)</f>
        <v>66.97</v>
      </c>
      <c r="H608" s="103">
        <f>VLOOKUP($A608+ROUND((COLUMN()-2)/24,5),АТС!$A$41:$F$784,4)+VLOOKUP($A608+ROUND((COLUMN()-2)/24,5),'Расчет сбытовых надбавок'!$B$1537:'Расчет сбытовых надбавок'!$G$2280,3)</f>
        <v>101.53</v>
      </c>
      <c r="I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03">
        <f>VLOOKUP($A608+ROUND((COLUMN()-2)/24,5),АТС!$A$41:$F$784,4)+VLOOKUP($A608+ROUND((COLUMN()-2)/24,5),'Расчет сбытовых надбавок'!$B$1537:'Расчет сбытовых надбавок'!$G$2280,3)</f>
        <v>0.01</v>
      </c>
      <c r="N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03">
        <f>VLOOKUP($A608+ROUND((COLUMN()-2)/24,5),АТС!$A$41:$F$784,4)+VLOOKUP($A608+ROUND((COLUMN()-2)/24,5),'Расчет сбытовых надбавок'!$B$1537:'Расчет сбытовых надбавок'!$G$2280,3)</f>
        <v>0.01</v>
      </c>
      <c r="R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03">
        <f>VLOOKUP($A608+ROUND((COLUMN()-2)/24,5),АТС!$A$41:$F$784,4)+VLOOKUP($A608+ROUND((COLUMN()-2)/24,5),'Расчет сбытовых надбавок'!$B$1537:'Расчет сбытовых надбавок'!$G$2280,3)</f>
        <v>0.01</v>
      </c>
      <c r="U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3">
        <f t="shared" si="16"/>
        <v>42225</v>
      </c>
      <c r="B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I609" s="103">
        <f>VLOOKUP($A609+ROUND((COLUMN()-2)/24,5),АТС!$A$41:$F$784,4)+VLOOKUP($A609+ROUND((COLUMN()-2)/24,5),'Расчет сбытовых надбавок'!$B$1537:'Расчет сбытовых надбавок'!$G$2280,3)</f>
        <v>2.2400000000000002</v>
      </c>
      <c r="J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R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03">
        <f>VLOOKUP($A609+ROUND((COLUMN()-2)/24,5),АТС!$A$41:$F$784,4)+VLOOKUP($A609+ROUND((COLUMN()-2)/24,5),'Расчет сбытовых надбавок'!$B$1537:'Расчет сбытовых надбавок'!$G$2280,3)</f>
        <v>42.9</v>
      </c>
      <c r="V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X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Y609" s="103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3">
        <f t="shared" si="16"/>
        <v>42226</v>
      </c>
      <c r="B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3">
        <f>VLOOKUP($A610+ROUND((COLUMN()-2)/24,5),АТС!$A$41:$F$784,4)+VLOOKUP($A610+ROUND((COLUMN()-2)/24,5),'Расчет сбытовых надбавок'!$B$1537:'Расчет сбытовых надбавок'!$G$2280,3)</f>
        <v>51.02</v>
      </c>
      <c r="H610" s="103">
        <f>VLOOKUP($A610+ROUND((COLUMN()-2)/24,5),АТС!$A$41:$F$784,4)+VLOOKUP($A610+ROUND((COLUMN()-2)/24,5),'Расчет сбытовых надбавок'!$B$1537:'Расчет сбытовых надбавок'!$G$2280,3)</f>
        <v>80.97999999999999</v>
      </c>
      <c r="I610" s="103">
        <f>VLOOKUP($A610+ROUND((COLUMN()-2)/24,5),АТС!$A$41:$F$784,4)+VLOOKUP($A610+ROUND((COLUMN()-2)/24,5),'Расчет сбытовых надбавок'!$B$1537:'Расчет сбытовых надбавок'!$G$2280,3)</f>
        <v>138.12</v>
      </c>
      <c r="J610" s="103">
        <f>VLOOKUP($A610+ROUND((COLUMN()-2)/24,5),АТС!$A$41:$F$784,4)+VLOOKUP($A610+ROUND((COLUMN()-2)/24,5),'Расчет сбытовых надбавок'!$B$1537:'Расчет сбытовых надбавок'!$G$2280,3)</f>
        <v>94.75</v>
      </c>
      <c r="K610" s="103">
        <f>VLOOKUP($A610+ROUND((COLUMN()-2)/24,5),АТС!$A$41:$F$784,4)+VLOOKUP($A610+ROUND((COLUMN()-2)/24,5),'Расчет сбытовых надбавок'!$B$1537:'Расчет сбытовых надбавок'!$G$2280,3)</f>
        <v>0.13</v>
      </c>
      <c r="L610" s="103">
        <f>VLOOKUP($A610+ROUND((COLUMN()-2)/24,5),АТС!$A$41:$F$784,4)+VLOOKUP($A610+ROUND((COLUMN()-2)/24,5),'Расчет сбытовых надбавок'!$B$1537:'Расчет сбытовых надбавок'!$G$2280,3)</f>
        <v>0.01</v>
      </c>
      <c r="M610" s="103">
        <f>VLOOKUP($A610+ROUND((COLUMN()-2)/24,5),АТС!$A$41:$F$784,4)+VLOOKUP($A610+ROUND((COLUMN()-2)/24,5),'Расчет сбытовых надбавок'!$B$1537:'Расчет сбытовых надбавок'!$G$2280,3)</f>
        <v>6.2200000000000006</v>
      </c>
      <c r="N610" s="103">
        <f>VLOOKUP($A610+ROUND((COLUMN()-2)/24,5),АТС!$A$41:$F$784,4)+VLOOKUP($A610+ROUND((COLUMN()-2)/24,5),'Расчет сбытовых надбавок'!$B$1537:'Расчет сбытовых надбавок'!$G$2280,3)</f>
        <v>271.91000000000003</v>
      </c>
      <c r="O610" s="103">
        <f>VLOOKUP($A610+ROUND((COLUMN()-2)/24,5),АТС!$A$41:$F$784,4)+VLOOKUP($A610+ROUND((COLUMN()-2)/24,5),'Расчет сбытовых надбавок'!$B$1537:'Расчет сбытовых надбавок'!$G$2280,3)</f>
        <v>386.57</v>
      </c>
      <c r="P610" s="103">
        <f>VLOOKUP($A610+ROUND((COLUMN()-2)/24,5),АТС!$A$41:$F$784,4)+VLOOKUP($A610+ROUND((COLUMN()-2)/24,5),'Расчет сбытовых надбавок'!$B$1537:'Расчет сбытовых надбавок'!$G$2280,3)</f>
        <v>30.14</v>
      </c>
      <c r="Q610" s="103">
        <f>VLOOKUP($A610+ROUND((COLUMN()-2)/24,5),АТС!$A$41:$F$784,4)+VLOOKUP($A610+ROUND((COLUMN()-2)/24,5),'Расчет сбытовых надбавок'!$B$1537:'Расчет сбытовых надбавок'!$G$2280,3)</f>
        <v>170.26</v>
      </c>
      <c r="R610" s="103">
        <f>VLOOKUP($A610+ROUND((COLUMN()-2)/24,5),АТС!$A$41:$F$784,4)+VLOOKUP($A610+ROUND((COLUMN()-2)/24,5),'Расчет сбытовых надбавок'!$B$1537:'Расчет сбытовых надбавок'!$G$2280,3)</f>
        <v>1422.53</v>
      </c>
      <c r="S610" s="103">
        <f>VLOOKUP($A610+ROUND((COLUMN()-2)/24,5),АТС!$A$41:$F$784,4)+VLOOKUP($A610+ROUND((COLUMN()-2)/24,5),'Расчет сбытовых надбавок'!$B$1537:'Расчет сбытовых надбавок'!$G$2280,3)</f>
        <v>1518.9099999999999</v>
      </c>
      <c r="T610" s="103">
        <f>VLOOKUP($A610+ROUND((COLUMN()-2)/24,5),АТС!$A$41:$F$784,4)+VLOOKUP($A610+ROUND((COLUMN()-2)/24,5),'Расчет сбытовых надбавок'!$B$1537:'Расчет сбытовых надбавок'!$G$2280,3)</f>
        <v>367.92999999999995</v>
      </c>
      <c r="U610" s="103">
        <f>VLOOKUP($A610+ROUND((COLUMN()-2)/24,5),АТС!$A$41:$F$784,4)+VLOOKUP($A610+ROUND((COLUMN()-2)/24,5),'Расчет сбытовых надбавок'!$B$1537:'Расчет сбытовых надбавок'!$G$2280,3)</f>
        <v>386.64000000000004</v>
      </c>
      <c r="V610" s="103">
        <f>VLOOKUP($A610+ROUND((COLUMN()-2)/24,5),АТС!$A$41:$F$784,4)+VLOOKUP($A610+ROUND((COLUMN()-2)/24,5),'Расчет сбытовых надбавок'!$B$1537:'Расчет сбытовых надбавок'!$G$2280,3)</f>
        <v>875.27</v>
      </c>
      <c r="W610" s="103">
        <f>VLOOKUP($A610+ROUND((COLUMN()-2)/24,5),АТС!$A$41:$F$784,4)+VLOOKUP($A610+ROUND((COLUMN()-2)/24,5),'Расчет сбытовых надбавок'!$B$1537:'Расчет сбытовых надбавок'!$G$2280,3)</f>
        <v>340.43</v>
      </c>
      <c r="X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42227</v>
      </c>
      <c r="B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3">
        <f>VLOOKUP($A611+ROUND((COLUMN()-2)/24,5),АТС!$A$41:$F$784,4)+VLOOKUP($A611+ROUND((COLUMN()-2)/24,5),'Расчет сбытовых надбавок'!$B$1537:'Расчет сбытовых надбавок'!$G$2280,3)</f>
        <v>48.21</v>
      </c>
      <c r="G611" s="103">
        <f>VLOOKUP($A611+ROUND((COLUMN()-2)/24,5),АТС!$A$41:$F$784,4)+VLOOKUP($A611+ROUND((COLUMN()-2)/24,5),'Расчет сбытовых надбавок'!$B$1537:'Расчет сбытовых надбавок'!$G$2280,3)</f>
        <v>173.67000000000002</v>
      </c>
      <c r="H611" s="103">
        <f>VLOOKUP($A611+ROUND((COLUMN()-2)/24,5),АТС!$A$41:$F$784,4)+VLOOKUP($A611+ROUND((COLUMN()-2)/24,5),'Расчет сбытовых надбавок'!$B$1537:'Расчет сбытовых надбавок'!$G$2280,3)</f>
        <v>240.64</v>
      </c>
      <c r="I611" s="103">
        <f>VLOOKUP($A611+ROUND((COLUMN()-2)/24,5),АТС!$A$41:$F$784,4)+VLOOKUP($A611+ROUND((COLUMN()-2)/24,5),'Расчет сбытовых надбавок'!$B$1537:'Расчет сбытовых надбавок'!$G$2280,3)</f>
        <v>267.39999999999998</v>
      </c>
      <c r="J611" s="103">
        <f>VLOOKUP($A611+ROUND((COLUMN()-2)/24,5),АТС!$A$41:$F$784,4)+VLOOKUP($A611+ROUND((COLUMN()-2)/24,5),'Расчет сбытовых надбавок'!$B$1537:'Расчет сбытовых надбавок'!$G$2280,3)</f>
        <v>26.32</v>
      </c>
      <c r="K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O611" s="103">
        <f>VLOOKUP($A611+ROUND((COLUMN()-2)/24,5),АТС!$A$41:$F$784,4)+VLOOKUP($A611+ROUND((COLUMN()-2)/24,5),'Расчет сбытовых надбавок'!$B$1537:'Расчет сбытовых надбавок'!$G$2280,3)</f>
        <v>855.61</v>
      </c>
      <c r="P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Q611" s="103">
        <f>VLOOKUP($A611+ROUND((COLUMN()-2)/24,5),АТС!$A$41:$F$784,4)+VLOOKUP($A611+ROUND((COLUMN()-2)/24,5),'Расчет сбытовых надбавок'!$B$1537:'Расчет сбытовых надбавок'!$G$2280,3)</f>
        <v>719.42</v>
      </c>
      <c r="R611" s="103">
        <f>VLOOKUP($A611+ROUND((COLUMN()-2)/24,5),АТС!$A$41:$F$784,4)+VLOOKUP($A611+ROUND((COLUMN()-2)/24,5),'Расчет сбытовых надбавок'!$B$1537:'Расчет сбытовых надбавок'!$G$2280,3)</f>
        <v>493.28999999999996</v>
      </c>
      <c r="S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3">
        <f>VLOOKUP($A611+ROUND((COLUMN()-2)/24,5),АТС!$A$41:$F$784,4)+VLOOKUP($A611+ROUND((COLUMN()-2)/24,5),'Расчет сбытовых надбавок'!$B$1537:'Расчет сбытовых надбавок'!$G$2280,3)</f>
        <v>68.92</v>
      </c>
      <c r="V611" s="103">
        <f>VLOOKUP($A611+ROUND((COLUMN()-2)/24,5),АТС!$A$41:$F$784,4)+VLOOKUP($A611+ROUND((COLUMN()-2)/24,5),'Расчет сбытовых надбавок'!$B$1537:'Расчет сбытовых надбавок'!$G$2280,3)</f>
        <v>474.23</v>
      </c>
      <c r="W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X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Y611" s="103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42228</v>
      </c>
      <c r="B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3">
        <f>VLOOKUP($A612+ROUND((COLUMN()-2)/24,5),АТС!$A$41:$F$784,4)+VLOOKUP($A612+ROUND((COLUMN()-2)/24,5),'Расчет сбытовых надбавок'!$B$1537:'Расчет сбытовых надбавок'!$G$2280,3)</f>
        <v>97.95</v>
      </c>
      <c r="H612" s="103">
        <f>VLOOKUP($A612+ROUND((COLUMN()-2)/24,5),АТС!$A$41:$F$784,4)+VLOOKUP($A612+ROUND((COLUMN()-2)/24,5),'Расчет сбытовых надбавок'!$B$1537:'Расчет сбытовых надбавок'!$G$2280,3)</f>
        <v>229.36</v>
      </c>
      <c r="I612" s="103">
        <f>VLOOKUP($A612+ROUND((COLUMN()-2)/24,5),АТС!$A$41:$F$784,4)+VLOOKUP($A612+ROUND((COLUMN()-2)/24,5),'Расчет сбытовых надбавок'!$B$1537:'Расчет сбытовых надбавок'!$G$2280,3)</f>
        <v>347.14</v>
      </c>
      <c r="J612" s="103">
        <f>VLOOKUP($A612+ROUND((COLUMN()-2)/24,5),АТС!$A$41:$F$784,4)+VLOOKUP($A612+ROUND((COLUMN()-2)/24,5),'Расчет сбытовых надбавок'!$B$1537:'Расчет сбытовых надбавок'!$G$2280,3)</f>
        <v>200.98</v>
      </c>
      <c r="K612" s="103">
        <f>VLOOKUP($A612+ROUND((COLUMN()-2)/24,5),АТС!$A$41:$F$784,4)+VLOOKUP($A612+ROUND((COLUMN()-2)/24,5),'Расчет сбытовых надбавок'!$B$1537:'Расчет сбытовых надбавок'!$G$2280,3)</f>
        <v>12.48</v>
      </c>
      <c r="L612" s="103">
        <f>VLOOKUP($A612+ROUND((COLUMN()-2)/24,5),АТС!$A$41:$F$784,4)+VLOOKUP($A612+ROUND((COLUMN()-2)/24,5),'Расчет сбытовых надбавок'!$B$1537:'Расчет сбытовых надбавок'!$G$2280,3)</f>
        <v>140.76</v>
      </c>
      <c r="M612" s="103">
        <f>VLOOKUP($A612+ROUND((COLUMN()-2)/24,5),АТС!$A$41:$F$784,4)+VLOOKUP($A612+ROUND((COLUMN()-2)/24,5),'Расчет сбытовых надбавок'!$B$1537:'Расчет сбытовых надбавок'!$G$2280,3)</f>
        <v>193.35</v>
      </c>
      <c r="N612" s="103">
        <f>VLOOKUP($A612+ROUND((COLUMN()-2)/24,5),АТС!$A$41:$F$784,4)+VLOOKUP($A612+ROUND((COLUMN()-2)/24,5),'Расчет сбытовых надбавок'!$B$1537:'Расчет сбытовых надбавок'!$G$2280,3)</f>
        <v>120.5</v>
      </c>
      <c r="O612" s="103">
        <f>VLOOKUP($A612+ROUND((COLUMN()-2)/24,5),АТС!$A$41:$F$784,4)+VLOOKUP($A612+ROUND((COLUMN()-2)/24,5),'Расчет сбытовых надбавок'!$B$1537:'Расчет сбытовых надбавок'!$G$2280,3)</f>
        <v>106.75</v>
      </c>
      <c r="P612" s="103">
        <f>VLOOKUP($A612+ROUND((COLUMN()-2)/24,5),АТС!$A$41:$F$784,4)+VLOOKUP($A612+ROUND((COLUMN()-2)/24,5),'Расчет сбытовых надбавок'!$B$1537:'Расчет сбытовых надбавок'!$G$2280,3)</f>
        <v>23.58</v>
      </c>
      <c r="Q612" s="103">
        <f>VLOOKUP($A612+ROUND((COLUMN()-2)/24,5),АТС!$A$41:$F$784,4)+VLOOKUP($A612+ROUND((COLUMN()-2)/24,5),'Расчет сбытовых надбавок'!$B$1537:'Расчет сбытовых надбавок'!$G$2280,3)</f>
        <v>19.919999999999998</v>
      </c>
      <c r="R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3">
        <f>VLOOKUP($A612+ROUND((COLUMN()-2)/24,5),АТС!$A$41:$F$784,4)+VLOOKUP($A612+ROUND((COLUMN()-2)/24,5),'Расчет сбытовых надбавок'!$B$1537:'Расчет сбытовых надбавок'!$G$2280,3)</f>
        <v>0.01</v>
      </c>
      <c r="U612" s="103">
        <f>VLOOKUP($A612+ROUND((COLUMN()-2)/24,5),АТС!$A$41:$F$784,4)+VLOOKUP($A612+ROUND((COLUMN()-2)/24,5),'Расчет сбытовых надбавок'!$B$1537:'Расчет сбытовых надбавок'!$G$2280,3)</f>
        <v>20.329999999999998</v>
      </c>
      <c r="V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3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42229</v>
      </c>
      <c r="B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3">
        <f>VLOOKUP($A613+ROUND((COLUMN()-2)/24,5),АТС!$A$41:$F$784,4)+VLOOKUP($A613+ROUND((COLUMN()-2)/24,5),'Расчет сбытовых надбавок'!$B$1537:'Расчет сбытовых надбавок'!$G$2280,3)</f>
        <v>78.289999999999992</v>
      </c>
      <c r="H613" s="103">
        <f>VLOOKUP($A613+ROUND((COLUMN()-2)/24,5),АТС!$A$41:$F$784,4)+VLOOKUP($A613+ROUND((COLUMN()-2)/24,5),'Расчет сбытовых надбавок'!$B$1537:'Расчет сбытовых надбавок'!$G$2280,3)</f>
        <v>157.6</v>
      </c>
      <c r="I613" s="103">
        <f>VLOOKUP($A613+ROUND((COLUMN()-2)/24,5),АТС!$A$41:$F$784,4)+VLOOKUP($A613+ROUND((COLUMN()-2)/24,5),'Расчет сбытовых надбавок'!$B$1537:'Расчет сбытовых надбавок'!$G$2280,3)</f>
        <v>879.25</v>
      </c>
      <c r="J613" s="103">
        <f>VLOOKUP($A613+ROUND((COLUMN()-2)/24,5),АТС!$A$41:$F$784,4)+VLOOKUP($A613+ROUND((COLUMN()-2)/24,5),'Расчет сбытовых надбавок'!$B$1537:'Расчет сбытовых надбавок'!$G$2280,3)</f>
        <v>34.4</v>
      </c>
      <c r="K613" s="103">
        <f>VLOOKUP($A613+ROUND((COLUMN()-2)/24,5),АТС!$A$41:$F$784,4)+VLOOKUP($A613+ROUND((COLUMN()-2)/24,5),'Расчет сбытовых надбавок'!$B$1537:'Расчет сбытовых надбавок'!$G$2280,3)</f>
        <v>698.91000000000008</v>
      </c>
      <c r="L613" s="103">
        <f>VLOOKUP($A613+ROUND((COLUMN()-2)/24,5),АТС!$A$41:$F$784,4)+VLOOKUP($A613+ROUND((COLUMN()-2)/24,5),'Расчет сбытовых надбавок'!$B$1537:'Расчет сбытовых надбавок'!$G$2280,3)</f>
        <v>1.1100000000000001</v>
      </c>
      <c r="M613" s="103">
        <f>VLOOKUP($A613+ROUND((COLUMN()-2)/24,5),АТС!$A$41:$F$784,4)+VLOOKUP($A613+ROUND((COLUMN()-2)/24,5),'Расчет сбытовых надбавок'!$B$1537:'Расчет сбытовых надбавок'!$G$2280,3)</f>
        <v>536.82999999999993</v>
      </c>
      <c r="N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3">
        <f>VLOOKUP($A613+ROUND((COLUMN()-2)/24,5),АТС!$A$41:$F$784,4)+VLOOKUP($A613+ROUND((COLUMN()-2)/24,5),'Расчет сбытовых надбавок'!$B$1537:'Расчет сбытовых надбавок'!$G$2280,3)</f>
        <v>0.01</v>
      </c>
      <c r="Q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3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3">
        <f t="shared" si="16"/>
        <v>42230</v>
      </c>
      <c r="B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3">
        <f>VLOOKUP($A614+ROUND((COLUMN()-2)/24,5),АТС!$A$41:$F$784,4)+VLOOKUP($A614+ROUND((COLUMN()-2)/24,5),'Расчет сбытовых надбавок'!$B$1537:'Расчет сбытовых надбавок'!$G$2280,3)</f>
        <v>129.24</v>
      </c>
      <c r="H614" s="103">
        <f>VLOOKUP($A614+ROUND((COLUMN()-2)/24,5),АТС!$A$41:$F$784,4)+VLOOKUP($A614+ROUND((COLUMN()-2)/24,5),'Расчет сбытовых надбавок'!$B$1537:'Расчет сбытовых надбавок'!$G$2280,3)</f>
        <v>75.11</v>
      </c>
      <c r="I614" s="103">
        <f>VLOOKUP($A614+ROUND((COLUMN()-2)/24,5),АТС!$A$41:$F$784,4)+VLOOKUP($A614+ROUND((COLUMN()-2)/24,5),'Расчет сбытовых надбавок'!$B$1537:'Расчет сбытовых надбавок'!$G$2280,3)</f>
        <v>144.13</v>
      </c>
      <c r="J614" s="103">
        <f>VLOOKUP($A614+ROUND((COLUMN()-2)/24,5),АТС!$A$41:$F$784,4)+VLOOKUP($A614+ROUND((COLUMN()-2)/24,5),'Расчет сбытовых надбавок'!$B$1537:'Расчет сбытовых надбавок'!$G$2280,3)</f>
        <v>50.699999999999996</v>
      </c>
      <c r="K614" s="103">
        <f>VLOOKUP($A614+ROUND((COLUMN()-2)/24,5),АТС!$A$41:$F$784,4)+VLOOKUP($A614+ROUND((COLUMN()-2)/24,5),'Расчет сбытовых надбавок'!$B$1537:'Расчет сбытовых надбавок'!$G$2280,3)</f>
        <v>140.76999999999998</v>
      </c>
      <c r="L614" s="103">
        <f>VLOOKUP($A614+ROUND((COLUMN()-2)/24,5),АТС!$A$41:$F$784,4)+VLOOKUP($A614+ROUND((COLUMN()-2)/24,5),'Расчет сбытовых надбавок'!$B$1537:'Расчет сбытовых надбавок'!$G$2280,3)</f>
        <v>89.67</v>
      </c>
      <c r="M614" s="103">
        <f>VLOOKUP($A614+ROUND((COLUMN()-2)/24,5),АТС!$A$41:$F$784,4)+VLOOKUP($A614+ROUND((COLUMN()-2)/24,5),'Расчет сбытовых надбавок'!$B$1537:'Расчет сбытовых надбавок'!$G$2280,3)</f>
        <v>102.99000000000001</v>
      </c>
      <c r="N614" s="103">
        <f>VLOOKUP($A614+ROUND((COLUMN()-2)/24,5),АТС!$A$41:$F$784,4)+VLOOKUP($A614+ROUND((COLUMN()-2)/24,5),'Расчет сбытовых надбавок'!$B$1537:'Расчет сбытовых надбавок'!$G$2280,3)</f>
        <v>126.09</v>
      </c>
      <c r="O614" s="103">
        <f>VLOOKUP($A614+ROUND((COLUMN()-2)/24,5),АТС!$A$41:$F$784,4)+VLOOKUP($A614+ROUND((COLUMN()-2)/24,5),'Расчет сбытовых надбавок'!$B$1537:'Расчет сбытовых надбавок'!$G$2280,3)</f>
        <v>64.210000000000008</v>
      </c>
      <c r="P614" s="103">
        <f>VLOOKUP($A614+ROUND((COLUMN()-2)/24,5),АТС!$A$41:$F$784,4)+VLOOKUP($A614+ROUND((COLUMN()-2)/24,5),'Расчет сбытовых надбавок'!$B$1537:'Расчет сбытовых надбавок'!$G$2280,3)</f>
        <v>134.12</v>
      </c>
      <c r="Q614" s="103">
        <f>VLOOKUP($A614+ROUND((COLUMN()-2)/24,5),АТС!$A$41:$F$784,4)+VLOOKUP($A614+ROUND((COLUMN()-2)/24,5),'Расчет сбытовых надбавок'!$B$1537:'Расчет сбытовых надбавок'!$G$2280,3)</f>
        <v>96.539999999999992</v>
      </c>
      <c r="R614" s="103">
        <f>VLOOKUP($A614+ROUND((COLUMN()-2)/24,5),АТС!$A$41:$F$784,4)+VLOOKUP($A614+ROUND((COLUMN()-2)/24,5),'Расчет сбытовых надбавок'!$B$1537:'Расчет сбытовых надбавок'!$G$2280,3)</f>
        <v>13.5</v>
      </c>
      <c r="S614" s="103">
        <f>VLOOKUP($A614+ROUND((COLUMN()-2)/24,5),АТС!$A$41:$F$784,4)+VLOOKUP($A614+ROUND((COLUMN()-2)/24,5),'Расчет сбытовых надбавок'!$B$1537:'Расчет сбытовых надбавок'!$G$2280,3)</f>
        <v>18.170000000000002</v>
      </c>
      <c r="T614" s="103">
        <f>VLOOKUP($A614+ROUND((COLUMN()-2)/24,5),АТС!$A$41:$F$784,4)+VLOOKUP($A614+ROUND((COLUMN()-2)/24,5),'Расчет сбытовых надбавок'!$B$1537:'Расчет сбытовых надбавок'!$G$2280,3)</f>
        <v>0.01</v>
      </c>
      <c r="U614" s="103">
        <f>VLOOKUP($A614+ROUND((COLUMN()-2)/24,5),АТС!$A$41:$F$784,4)+VLOOKUP($A614+ROUND((COLUMN()-2)/24,5),'Расчет сбытовых надбавок'!$B$1537:'Расчет сбытовых надбавок'!$G$2280,3)</f>
        <v>35.19</v>
      </c>
      <c r="V614" s="103">
        <f>VLOOKUP($A614+ROUND((COLUMN()-2)/24,5),АТС!$A$41:$F$784,4)+VLOOKUP($A614+ROUND((COLUMN()-2)/24,5),'Расчет сбытовых надбавок'!$B$1537:'Расчет сбытовых надбавок'!$G$2280,3)</f>
        <v>881.8599999999999</v>
      </c>
      <c r="W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3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3">
        <f t="shared" si="16"/>
        <v>42231</v>
      </c>
      <c r="B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H615" s="103">
        <f>VLOOKUP($A615+ROUND((COLUMN()-2)/24,5),АТС!$A$41:$F$784,4)+VLOOKUP($A615+ROUND((COLUMN()-2)/24,5),'Расчет сбытовых надбавок'!$B$1537:'Расчет сбытовых надбавок'!$G$2280,3)</f>
        <v>18.03</v>
      </c>
      <c r="I615" s="103">
        <f>VLOOKUP($A615+ROUND((COLUMN()-2)/24,5),АТС!$A$41:$F$784,4)+VLOOKUP($A615+ROUND((COLUMN()-2)/24,5),'Расчет сбытовых надбавок'!$B$1537:'Расчет сбытовых надбавок'!$G$2280,3)</f>
        <v>115.07</v>
      </c>
      <c r="J615" s="103">
        <f>VLOOKUP($A615+ROUND((COLUMN()-2)/24,5),АТС!$A$41:$F$784,4)+VLOOKUP($A615+ROUND((COLUMN()-2)/24,5),'Расчет сбытовых надбавок'!$B$1537:'Расчет сбытовых надбавок'!$G$2280,3)</f>
        <v>157.63</v>
      </c>
      <c r="K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M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N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T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3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3">
        <f t="shared" si="16"/>
        <v>42232</v>
      </c>
      <c r="B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03">
        <f>VLOOKUP($A616+ROUND((COLUMN()-2)/24,5),АТС!$A$41:$F$784,4)+VLOOKUP($A616+ROUND((COLUMN()-2)/24,5),'Расчет сбытовых надбавок'!$B$1537:'Расчет сбытовых надбавок'!$G$2280,3)</f>
        <v>94.56</v>
      </c>
      <c r="H616" s="103">
        <f>VLOOKUP($A616+ROUND((COLUMN()-2)/24,5),АТС!$A$41:$F$784,4)+VLOOKUP($A616+ROUND((COLUMN()-2)/24,5),'Расчет сбытовых надбавок'!$B$1537:'Расчет сбытовых надбавок'!$G$2280,3)</f>
        <v>222.7</v>
      </c>
      <c r="I616" s="103">
        <f>VLOOKUP($A616+ROUND((COLUMN()-2)/24,5),АТС!$A$41:$F$784,4)+VLOOKUP($A616+ROUND((COLUMN()-2)/24,5),'Расчет сбытовых надбавок'!$B$1537:'Расчет сбытовых надбавок'!$G$2280,3)</f>
        <v>310.86</v>
      </c>
      <c r="J616" s="103">
        <f>VLOOKUP($A616+ROUND((COLUMN()-2)/24,5),АТС!$A$41:$F$784,4)+VLOOKUP($A616+ROUND((COLUMN()-2)/24,5),'Расчет сбытовых надбавок'!$B$1537:'Расчет сбытовых надбавок'!$G$2280,3)</f>
        <v>448.36</v>
      </c>
      <c r="K616" s="103">
        <f>VLOOKUP($A616+ROUND((COLUMN()-2)/24,5),АТС!$A$41:$F$784,4)+VLOOKUP($A616+ROUND((COLUMN()-2)/24,5),'Расчет сбытовых надбавок'!$B$1537:'Расчет сбытовых надбавок'!$G$2280,3)</f>
        <v>73.790000000000006</v>
      </c>
      <c r="L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M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N616" s="103">
        <f>VLOOKUP($A616+ROUND((COLUMN()-2)/24,5),АТС!$A$41:$F$784,4)+VLOOKUP($A616+ROUND((COLUMN()-2)/24,5),'Расчет сбытовых надбавок'!$B$1537:'Расчет сбытовых надбавок'!$G$2280,3)</f>
        <v>1.71</v>
      </c>
      <c r="O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03">
        <f>VLOOKUP($A616+ROUND((COLUMN()-2)/24,5),АТС!$A$41:$F$784,4)+VLOOKUP($A616+ROUND((COLUMN()-2)/24,5),'Расчет сбытовых надбавок'!$B$1537:'Расчет сбытовых надбавок'!$G$2280,3)</f>
        <v>138.81</v>
      </c>
      <c r="Q616" s="103">
        <f>VLOOKUP($A616+ROUND((COLUMN()-2)/24,5),АТС!$A$41:$F$784,4)+VLOOKUP($A616+ROUND((COLUMN()-2)/24,5),'Расчет сбытовых надбавок'!$B$1537:'Расчет сбытовых надбавок'!$G$2280,3)</f>
        <v>130.96</v>
      </c>
      <c r="R616" s="103">
        <f>VLOOKUP($A616+ROUND((COLUMN()-2)/24,5),АТС!$A$41:$F$784,4)+VLOOKUP($A616+ROUND((COLUMN()-2)/24,5),'Расчет сбытовых надбавок'!$B$1537:'Расчет сбытовых надбавок'!$G$2280,3)</f>
        <v>136.74</v>
      </c>
      <c r="S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T616" s="103">
        <f>VLOOKUP($A616+ROUND((COLUMN()-2)/24,5),АТС!$A$41:$F$784,4)+VLOOKUP($A616+ROUND((COLUMN()-2)/24,5),'Расчет сбытовых надбавок'!$B$1537:'Расчет сбытовых надбавок'!$G$2280,3)</f>
        <v>1.18</v>
      </c>
      <c r="U616" s="103">
        <f>VLOOKUP($A616+ROUND((COLUMN()-2)/24,5),АТС!$A$41:$F$784,4)+VLOOKUP($A616+ROUND((COLUMN()-2)/24,5),'Расчет сбытовых надбавок'!$B$1537:'Расчет сбытовых надбавок'!$G$2280,3)</f>
        <v>42.3</v>
      </c>
      <c r="V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42233</v>
      </c>
      <c r="B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03">
        <f>VLOOKUP($A617+ROUND((COLUMN()-2)/24,5),АТС!$A$41:$F$784,4)+VLOOKUP($A617+ROUND((COLUMN()-2)/24,5),'Расчет сбытовых надбавок'!$B$1537:'Расчет сбытовых надбавок'!$G$2280,3)</f>
        <v>4.09</v>
      </c>
      <c r="I617" s="103">
        <f>VLOOKUP($A617+ROUND((COLUMN()-2)/24,5),АТС!$A$41:$F$784,4)+VLOOKUP($A617+ROUND((COLUMN()-2)/24,5),'Расчет сбытовых надбавок'!$B$1537:'Расчет сбытовых надбавок'!$G$2280,3)</f>
        <v>88.87</v>
      </c>
      <c r="J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L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S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T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U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Y617" s="103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42234</v>
      </c>
      <c r="B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H618" s="103">
        <f>VLOOKUP($A618+ROUND((COLUMN()-2)/24,5),АТС!$A$41:$F$784,4)+VLOOKUP($A618+ROUND((COLUMN()-2)/24,5),'Расчет сбытовых надбавок'!$B$1537:'Расчет сбытовых надбавок'!$G$2280,3)</f>
        <v>93.490000000000009</v>
      </c>
      <c r="I618" s="103">
        <f>VLOOKUP($A618+ROUND((COLUMN()-2)/24,5),АТС!$A$41:$F$784,4)+VLOOKUP($A618+ROUND((COLUMN()-2)/24,5),'Расчет сбытовых надбавок'!$B$1537:'Расчет сбытовых надбавок'!$G$2280,3)</f>
        <v>179.27</v>
      </c>
      <c r="J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M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O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Q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V618" s="103">
        <f>VLOOKUP($A618+ROUND((COLUMN()-2)/24,5),АТС!$A$41:$F$784,4)+VLOOKUP($A618+ROUND((COLUMN()-2)/24,5),'Расчет сбытовых надбавок'!$B$1537:'Расчет сбытовых надбавок'!$G$2280,3)</f>
        <v>841.5</v>
      </c>
      <c r="W618" s="103">
        <f>VLOOKUP($A618+ROUND((COLUMN()-2)/24,5),АТС!$A$41:$F$784,4)+VLOOKUP($A618+ROUND((COLUMN()-2)/24,5),'Расчет сбытовых надбавок'!$B$1537:'Расчет сбытовых надбавок'!$G$2280,3)</f>
        <v>777.32</v>
      </c>
      <c r="X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03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3">
        <f t="shared" si="16"/>
        <v>42235</v>
      </c>
      <c r="B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03">
        <f>VLOOKUP($A619+ROUND((COLUMN()-2)/24,5),АТС!$A$41:$F$784,4)+VLOOKUP($A619+ROUND((COLUMN()-2)/24,5),'Расчет сбытовых надбавок'!$B$1537:'Расчет сбытовых надбавок'!$G$2280,3)</f>
        <v>226.96</v>
      </c>
      <c r="H619" s="103">
        <f>VLOOKUP($A619+ROUND((COLUMN()-2)/24,5),АТС!$A$41:$F$784,4)+VLOOKUP($A619+ROUND((COLUMN()-2)/24,5),'Расчет сбытовых надбавок'!$B$1537:'Расчет сбытовых надбавок'!$G$2280,3)</f>
        <v>232.77</v>
      </c>
      <c r="I619" s="103">
        <f>VLOOKUP($A619+ROUND((COLUMN()-2)/24,5),АТС!$A$41:$F$784,4)+VLOOKUP($A619+ROUND((COLUMN()-2)/24,5),'Расчет сбытовых надбавок'!$B$1537:'Расчет сбытовых надбавок'!$G$2280,3)</f>
        <v>632.67999999999995</v>
      </c>
      <c r="J619" s="103">
        <f>VLOOKUP($A619+ROUND((COLUMN()-2)/24,5),АТС!$A$41:$F$784,4)+VLOOKUP($A619+ROUND((COLUMN()-2)/24,5),'Расчет сбытовых надбавок'!$B$1537:'Расчет сбытовых надбавок'!$G$2280,3)</f>
        <v>305.77</v>
      </c>
      <c r="K619" s="103">
        <f>VLOOKUP($A619+ROUND((COLUMN()-2)/24,5),АТС!$A$41:$F$784,4)+VLOOKUP($A619+ROUND((COLUMN()-2)/24,5),'Расчет сбытовых надбавок'!$B$1537:'Расчет сбытовых надбавок'!$G$2280,3)</f>
        <v>287.11</v>
      </c>
      <c r="L619" s="103">
        <f>VLOOKUP($A619+ROUND((COLUMN()-2)/24,5),АТС!$A$41:$F$784,4)+VLOOKUP($A619+ROUND((COLUMN()-2)/24,5),'Расчет сбытовых надбавок'!$B$1537:'Расчет сбытовых надбавок'!$G$2280,3)</f>
        <v>274.74</v>
      </c>
      <c r="M619" s="103">
        <f>VLOOKUP($A619+ROUND((COLUMN()-2)/24,5),АТС!$A$41:$F$784,4)+VLOOKUP($A619+ROUND((COLUMN()-2)/24,5),'Расчет сбытовых надбавок'!$B$1537:'Расчет сбытовых надбавок'!$G$2280,3)</f>
        <v>151.16</v>
      </c>
      <c r="N619" s="103">
        <f>VLOOKUP($A619+ROUND((COLUMN()-2)/24,5),АТС!$A$41:$F$784,4)+VLOOKUP($A619+ROUND((COLUMN()-2)/24,5),'Расчет сбытовых надбавок'!$B$1537:'Расчет сбытовых надбавок'!$G$2280,3)</f>
        <v>165.59</v>
      </c>
      <c r="O619" s="103">
        <f>VLOOKUP($A619+ROUND((COLUMN()-2)/24,5),АТС!$A$41:$F$784,4)+VLOOKUP($A619+ROUND((COLUMN()-2)/24,5),'Расчет сбытовых надбавок'!$B$1537:'Расчет сбытовых надбавок'!$G$2280,3)</f>
        <v>87.95</v>
      </c>
      <c r="P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R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T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3">
        <f>VLOOKUP($A619+ROUND((COLUMN()-2)/24,5),АТС!$A$41:$F$784,4)+VLOOKUP($A619+ROUND((COLUMN()-2)/24,5),'Расчет сбытовых надбавок'!$B$1537:'Расчет сбытовых надбавок'!$G$2280,3)</f>
        <v>75.650000000000006</v>
      </c>
      <c r="V619" s="103">
        <f>VLOOKUP($A619+ROUND((COLUMN()-2)/24,5),АТС!$A$41:$F$784,4)+VLOOKUP($A619+ROUND((COLUMN()-2)/24,5),'Расчет сбытовых надбавок'!$B$1537:'Расчет сбытовых надбавок'!$G$2280,3)</f>
        <v>57.239999999999995</v>
      </c>
      <c r="W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3">
        <f t="shared" si="16"/>
        <v>42236</v>
      </c>
      <c r="B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03">
        <f>VLOOKUP($A620+ROUND((COLUMN()-2)/24,5),АТС!$A$41:$F$784,4)+VLOOKUP($A620+ROUND((COLUMN()-2)/24,5),'Расчет сбытовых надбавок'!$B$1537:'Расчет сбытовых надбавок'!$G$2280,3)</f>
        <v>47.23</v>
      </c>
      <c r="I620" s="103">
        <f>VLOOKUP($A620+ROUND((COLUMN()-2)/24,5),АТС!$A$41:$F$784,4)+VLOOKUP($A620+ROUND((COLUMN()-2)/24,5),'Расчет сбытовых надбавок'!$B$1537:'Расчет сбытовых надбавок'!$G$2280,3)</f>
        <v>54.430000000000007</v>
      </c>
      <c r="J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3">
        <f>VLOOKUP($A620+ROUND((COLUMN()-2)/24,5),АТС!$A$41:$F$784,4)+VLOOKUP($A620+ROUND((COLUMN()-2)/24,5),'Расчет сбытовых надбавок'!$B$1537:'Расчет сбытовых надбавок'!$G$2280,3)</f>
        <v>0.01</v>
      </c>
      <c r="O620" s="103">
        <f>VLOOKUP($A620+ROUND((COLUMN()-2)/24,5),АТС!$A$41:$F$784,4)+VLOOKUP($A620+ROUND((COLUMN()-2)/24,5),'Расчет сбытовых надбавок'!$B$1537:'Расчет сбытовых надбавок'!$G$2280,3)</f>
        <v>0.01</v>
      </c>
      <c r="P620" s="103">
        <f>VLOOKUP($A620+ROUND((COLUMN()-2)/24,5),АТС!$A$41:$F$784,4)+VLOOKUP($A620+ROUND((COLUMN()-2)/24,5),'Расчет сбытовых надбавок'!$B$1537:'Расчет сбытовых надбавок'!$G$2280,3)</f>
        <v>0.01</v>
      </c>
      <c r="Q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3">
        <f>VLOOKUP($A620+ROUND((COLUMN()-2)/24,5),АТС!$A$41:$F$784,4)+VLOOKUP($A620+ROUND((COLUMN()-2)/24,5),'Расчет сбытовых надбавок'!$B$1537:'Расчет сбытовых надбавок'!$G$2280,3)</f>
        <v>0.01</v>
      </c>
      <c r="Y620" s="103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3">
        <f t="shared" si="16"/>
        <v>42237</v>
      </c>
      <c r="B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3">
        <f>VLOOKUP($A621+ROUND((COLUMN()-2)/24,5),АТС!$A$41:$F$784,4)+VLOOKUP($A621+ROUND((COLUMN()-2)/24,5),'Расчет сбытовых надбавок'!$B$1537:'Расчет сбытовых надбавок'!$G$2280,3)</f>
        <v>51.4</v>
      </c>
      <c r="I621" s="103">
        <f>VLOOKUP($A621+ROUND((COLUMN()-2)/24,5),АТС!$A$41:$F$784,4)+VLOOKUP($A621+ROUND((COLUMN()-2)/24,5),'Расчет сбытовых надбавок'!$B$1537:'Расчет сбытовых надбавок'!$G$2280,3)</f>
        <v>0.38</v>
      </c>
      <c r="J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N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O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P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Q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3">
        <f t="shared" si="16"/>
        <v>42238</v>
      </c>
      <c r="B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03">
        <f>VLOOKUP($A622+ROUND((COLUMN()-2)/24,5),АТС!$A$41:$F$784,4)+VLOOKUP($A622+ROUND((COLUMN()-2)/24,5),'Расчет сбытовых надбавок'!$B$1537:'Расчет сбытовых надбавок'!$G$2280,3)</f>
        <v>16</v>
      </c>
      <c r="I622" s="103">
        <f>VLOOKUP($A622+ROUND((COLUMN()-2)/24,5),АТС!$A$41:$F$784,4)+VLOOKUP($A622+ROUND((COLUMN()-2)/24,5),'Расчет сбытовых надбавок'!$B$1537:'Расчет сбытовых надбавок'!$G$2280,3)</f>
        <v>132</v>
      </c>
      <c r="J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O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P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T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Y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</row>
    <row r="623" spans="1:25" x14ac:dyDescent="0.2">
      <c r="A623" s="83">
        <f t="shared" si="16"/>
        <v>42239</v>
      </c>
      <c r="B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H623" s="103">
        <f>VLOOKUP($A623+ROUND((COLUMN()-2)/24,5),АТС!$A$41:$F$784,4)+VLOOKUP($A623+ROUND((COLUMN()-2)/24,5),'Расчет сбытовых надбавок'!$B$1537:'Расчет сбытовых надбавок'!$G$2280,3)</f>
        <v>53.38</v>
      </c>
      <c r="I623" s="103">
        <f>VLOOKUP($A623+ROUND((COLUMN()-2)/24,5),АТС!$A$41:$F$784,4)+VLOOKUP($A623+ROUND((COLUMN()-2)/24,5),'Расчет сбытовых надбавок'!$B$1537:'Расчет сбытовых надбавок'!$G$2280,3)</f>
        <v>124.64</v>
      </c>
      <c r="J623" s="103">
        <f>VLOOKUP($A623+ROUND((COLUMN()-2)/24,5),АТС!$A$41:$F$784,4)+VLOOKUP($A623+ROUND((COLUMN()-2)/24,5),'Расчет сбытовых надбавок'!$B$1537:'Расчет сбытовых надбавок'!$G$2280,3)</f>
        <v>56.06</v>
      </c>
      <c r="K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M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X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3">
        <f t="shared" si="16"/>
        <v>42240</v>
      </c>
      <c r="B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H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I624" s="103">
        <f>VLOOKUP($A624+ROUND((COLUMN()-2)/24,5),АТС!$A$41:$F$784,4)+VLOOKUP($A624+ROUND((COLUMN()-2)/24,5),'Расчет сбытовых надбавок'!$B$1537:'Расчет сбытовых надбавок'!$G$2280,3)</f>
        <v>176.29000000000002</v>
      </c>
      <c r="J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K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L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M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O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Q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T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3">
        <f>VLOOKUP($A624+ROUND((COLUMN()-2)/24,5),АТС!$A$41:$F$784,4)+VLOOKUP($A624+ROUND((COLUMN()-2)/24,5),'Расчет сбытовых надбавок'!$B$1537:'Расчет сбытовых надбавок'!$G$2280,3)</f>
        <v>0.04</v>
      </c>
      <c r="V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42241</v>
      </c>
      <c r="B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03">
        <f>VLOOKUP($A625+ROUND((COLUMN()-2)/24,5),АТС!$A$41:$F$784,4)+VLOOKUP($A625+ROUND((COLUMN()-2)/24,5),'Расчет сбытовых надбавок'!$B$1537:'Расчет сбытовых надбавок'!$G$2280,3)</f>
        <v>27.689999999999998</v>
      </c>
      <c r="H625" s="103">
        <f>VLOOKUP($A625+ROUND((COLUMN()-2)/24,5),АТС!$A$41:$F$784,4)+VLOOKUP($A625+ROUND((COLUMN()-2)/24,5),'Расчет сбытовых надбавок'!$B$1537:'Расчет сбытовых надбавок'!$G$2280,3)</f>
        <v>31.270000000000003</v>
      </c>
      <c r="I625" s="103">
        <f>VLOOKUP($A625+ROUND((COLUMN()-2)/24,5),АТС!$A$41:$F$784,4)+VLOOKUP($A625+ROUND((COLUMN()-2)/24,5),'Расчет сбытовых надбавок'!$B$1537:'Расчет сбытовых надбавок'!$G$2280,3)</f>
        <v>79.400000000000006</v>
      </c>
      <c r="J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K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Q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R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X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Y625" s="103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3">
        <f t="shared" si="16"/>
        <v>42242</v>
      </c>
      <c r="B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03">
        <f>VLOOKUP($A626+ROUND((COLUMN()-2)/24,5),АТС!$A$41:$F$784,4)+VLOOKUP($A626+ROUND((COLUMN()-2)/24,5),'Расчет сбытовых надбавок'!$B$1537:'Расчет сбытовых надбавок'!$G$2280,3)</f>
        <v>116.39000000000001</v>
      </c>
      <c r="I626" s="103">
        <f>VLOOKUP($A626+ROUND((COLUMN()-2)/24,5),АТС!$A$41:$F$784,4)+VLOOKUP($A626+ROUND((COLUMN()-2)/24,5),'Расчет сбытовых надбавок'!$B$1537:'Расчет сбытовых надбавок'!$G$2280,3)</f>
        <v>207.57999999999998</v>
      </c>
      <c r="J626" s="103">
        <f>VLOOKUP($A626+ROUND((COLUMN()-2)/24,5),АТС!$A$41:$F$784,4)+VLOOKUP($A626+ROUND((COLUMN()-2)/24,5),'Расчет сбытовых надбавок'!$B$1537:'Расчет сбытовых надбавок'!$G$2280,3)</f>
        <v>23.42</v>
      </c>
      <c r="K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3">
        <f>VLOOKUP($A626+ROUND((COLUMN()-2)/24,5),АТС!$A$41:$F$784,4)+VLOOKUP($A626+ROUND((COLUMN()-2)/24,5),'Расчет сбытовых надбавок'!$B$1537:'Расчет сбытовых надбавок'!$G$2280,3)</f>
        <v>95.41</v>
      </c>
      <c r="O626" s="103">
        <f>VLOOKUP($A626+ROUND((COLUMN()-2)/24,5),АТС!$A$41:$F$784,4)+VLOOKUP($A626+ROUND((COLUMN()-2)/24,5),'Расчет сбытовых надбавок'!$B$1537:'Расчет сбытовых надбавок'!$G$2280,3)</f>
        <v>84.32</v>
      </c>
      <c r="P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3">
        <f>VLOOKUP($A626+ROUND((COLUMN()-2)/24,5),АТС!$A$41:$F$784,4)+VLOOKUP($A626+ROUND((COLUMN()-2)/24,5),'Расчет сбытовых надбавок'!$B$1537:'Расчет сбытовых надбавок'!$G$2280,3)</f>
        <v>143.16</v>
      </c>
      <c r="V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X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3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42243</v>
      </c>
      <c r="B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H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I627" s="103">
        <f>VLOOKUP($A627+ROUND((COLUMN()-2)/24,5),АТС!$A$41:$F$784,4)+VLOOKUP($A627+ROUND((COLUMN()-2)/24,5),'Расчет сбытовых надбавок'!$B$1537:'Расчет сбытовых надбавок'!$G$2280,3)</f>
        <v>236.68</v>
      </c>
      <c r="J627" s="103">
        <f>VLOOKUP($A627+ROUND((COLUMN()-2)/24,5),АТС!$A$41:$F$784,4)+VLOOKUP($A627+ROUND((COLUMN()-2)/24,5),'Расчет сбытовых надбавок'!$B$1537:'Расчет сбытовых надбавок'!$G$2280,3)</f>
        <v>188.96</v>
      </c>
      <c r="K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M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O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Q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S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03">
        <f>VLOOKUP($A627+ROUND((COLUMN()-2)/24,5),АТС!$A$41:$F$784,4)+VLOOKUP($A627+ROUND((COLUMN()-2)/24,5),'Расчет сбытовых надбавок'!$B$1537:'Расчет сбытовых надбавок'!$G$2280,3)</f>
        <v>87.03</v>
      </c>
      <c r="V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W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Y627" s="103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3">
        <f t="shared" si="16"/>
        <v>42244</v>
      </c>
      <c r="B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03">
        <f>VLOOKUP($A628+ROUND((COLUMN()-2)/24,5),АТС!$A$41:$F$784,4)+VLOOKUP($A628+ROUND((COLUMN()-2)/24,5),'Расчет сбытовых надбавок'!$B$1537:'Расчет сбытовых надбавок'!$G$2280,3)</f>
        <v>48.97</v>
      </c>
      <c r="H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I628" s="103">
        <f>VLOOKUP($A628+ROUND((COLUMN()-2)/24,5),АТС!$A$41:$F$784,4)+VLOOKUP($A628+ROUND((COLUMN()-2)/24,5),'Расчет сбытовых надбавок'!$B$1537:'Расчет сбытовых надбавок'!$G$2280,3)</f>
        <v>104.95</v>
      </c>
      <c r="J628" s="103">
        <f>VLOOKUP($A628+ROUND((COLUMN()-2)/24,5),АТС!$A$41:$F$784,4)+VLOOKUP($A628+ROUND((COLUMN()-2)/24,5),'Расчет сбытовых надбавок'!$B$1537:'Расчет сбытовых надбавок'!$G$2280,3)</f>
        <v>253.63</v>
      </c>
      <c r="K628" s="103">
        <f>VLOOKUP($A628+ROUND((COLUMN()-2)/24,5),АТС!$A$41:$F$784,4)+VLOOKUP($A628+ROUND((COLUMN()-2)/24,5),'Расчет сбытовых надбавок'!$B$1537:'Расчет сбытовых надбавок'!$G$2280,3)</f>
        <v>56.14</v>
      </c>
      <c r="L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P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Q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S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03">
        <f>VLOOKUP($A628+ROUND((COLUMN()-2)/24,5),АТС!$A$41:$F$784,4)+VLOOKUP($A628+ROUND((COLUMN()-2)/24,5),'Расчет сбытовых надбавок'!$B$1537:'Расчет сбытовых надбавок'!$G$2280,3)</f>
        <v>6.45</v>
      </c>
      <c r="V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Y628" s="103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42245</v>
      </c>
      <c r="B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H629" s="103">
        <f>VLOOKUP($A629+ROUND((COLUMN()-2)/24,5),АТС!$A$41:$F$784,4)+VLOOKUP($A629+ROUND((COLUMN()-2)/24,5),'Расчет сбытовых надбавок'!$B$1537:'Расчет сбытовых надбавок'!$G$2280,3)</f>
        <v>67.34</v>
      </c>
      <c r="I629" s="103">
        <f>VLOOKUP($A629+ROUND((COLUMN()-2)/24,5),АТС!$A$41:$F$784,4)+VLOOKUP($A629+ROUND((COLUMN()-2)/24,5),'Расчет сбытовых надбавок'!$B$1537:'Расчет сбытовых надбавок'!$G$2280,3)</f>
        <v>102.17999999999999</v>
      </c>
      <c r="J629" s="103">
        <f>VLOOKUP($A629+ROUND((COLUMN()-2)/24,5),АТС!$A$41:$F$784,4)+VLOOKUP($A629+ROUND((COLUMN()-2)/24,5),'Расчет сбытовых надбавок'!$B$1537:'Расчет сбытовых надбавок'!$G$2280,3)</f>
        <v>184.37</v>
      </c>
      <c r="K629" s="103">
        <f>VLOOKUP($A629+ROUND((COLUMN()-2)/24,5),АТС!$A$41:$F$784,4)+VLOOKUP($A629+ROUND((COLUMN()-2)/24,5),'Расчет сбытовых надбавок'!$B$1537:'Расчет сбытовых надбавок'!$G$2280,3)</f>
        <v>128.74</v>
      </c>
      <c r="L629" s="103">
        <f>VLOOKUP($A629+ROUND((COLUMN()-2)/24,5),АТС!$A$41:$F$784,4)+VLOOKUP($A629+ROUND((COLUMN()-2)/24,5),'Расчет сбытовых надбавок'!$B$1537:'Расчет сбытовых надбавок'!$G$2280,3)</f>
        <v>47.16</v>
      </c>
      <c r="M629" s="103">
        <f>VLOOKUP($A629+ROUND((COLUMN()-2)/24,5),АТС!$A$41:$F$784,4)+VLOOKUP($A629+ROUND((COLUMN()-2)/24,5),'Расчет сбытовых надбавок'!$B$1537:'Расчет сбытовых надбавок'!$G$2280,3)</f>
        <v>12.530000000000001</v>
      </c>
      <c r="N629" s="103">
        <f>VLOOKUP($A629+ROUND((COLUMN()-2)/24,5),АТС!$A$41:$F$784,4)+VLOOKUP($A629+ROUND((COLUMN()-2)/24,5),'Расчет сбытовых надбавок'!$B$1537:'Расчет сбытовых надбавок'!$G$2280,3)</f>
        <v>65.8</v>
      </c>
      <c r="O629" s="103">
        <f>VLOOKUP($A629+ROUND((COLUMN()-2)/24,5),АТС!$A$41:$F$784,4)+VLOOKUP($A629+ROUND((COLUMN()-2)/24,5),'Расчет сбытовых надбавок'!$B$1537:'Расчет сбытовых надбавок'!$G$2280,3)</f>
        <v>37.54</v>
      </c>
      <c r="P629" s="103">
        <f>VLOOKUP($A629+ROUND((COLUMN()-2)/24,5),АТС!$A$41:$F$784,4)+VLOOKUP($A629+ROUND((COLUMN()-2)/24,5),'Расчет сбытовых надбавок'!$B$1537:'Расчет сбытовых надбавок'!$G$2280,3)</f>
        <v>106.6</v>
      </c>
      <c r="Q629" s="103">
        <f>VLOOKUP($A629+ROUND((COLUMN()-2)/24,5),АТС!$A$41:$F$784,4)+VLOOKUP($A629+ROUND((COLUMN()-2)/24,5),'Расчет сбытовых надбавок'!$B$1537:'Расчет сбытовых надбавок'!$G$2280,3)</f>
        <v>86.61</v>
      </c>
      <c r="R629" s="103">
        <f>VLOOKUP($A629+ROUND((COLUMN()-2)/24,5),АТС!$A$41:$F$784,4)+VLOOKUP($A629+ROUND((COLUMN()-2)/24,5),'Расчет сбытовых надбавок'!$B$1537:'Расчет сбытовых надбавок'!$G$2280,3)</f>
        <v>83.11</v>
      </c>
      <c r="S629" s="103">
        <f>VLOOKUP($A629+ROUND((COLUMN()-2)/24,5),АТС!$A$41:$F$784,4)+VLOOKUP($A629+ROUND((COLUMN()-2)/24,5),'Расчет сбытовых надбавок'!$B$1537:'Расчет сбытовых надбавок'!$G$2280,3)</f>
        <v>102.11</v>
      </c>
      <c r="T629" s="103">
        <f>VLOOKUP($A629+ROUND((COLUMN()-2)/24,5),АТС!$A$41:$F$784,4)+VLOOKUP($A629+ROUND((COLUMN()-2)/24,5),'Расчет сбытовых надбавок'!$B$1537:'Расчет сбытовых надбавок'!$G$2280,3)</f>
        <v>140.13999999999999</v>
      </c>
      <c r="U629" s="103">
        <f>VLOOKUP($A629+ROUND((COLUMN()-2)/24,5),АТС!$A$41:$F$784,4)+VLOOKUP($A629+ROUND((COLUMN()-2)/24,5),'Расчет сбытовых надбавок'!$B$1537:'Расчет сбытовых надбавок'!$G$2280,3)</f>
        <v>305.26</v>
      </c>
      <c r="V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3">
        <f>VLOOKUP($A629+ROUND((COLUMN()-2)/24,5),АТС!$A$41:$F$784,4)+VLOOKUP($A629+ROUND((COLUMN()-2)/24,5),'Расчет сбытовых надбавок'!$B$1537:'Расчет сбытовых надбавок'!$G$2280,3)</f>
        <v>0.01</v>
      </c>
      <c r="Y629" s="103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3">
        <f t="shared" si="16"/>
        <v>42246</v>
      </c>
      <c r="B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VLOOKUP($A630+ROUND((COLUMN()-2)/24,5),АТС!$A$41:$F$784,4)+VLOOKUP($A630+ROUND((COLUMN()-2)/24,5),'Расчет сбытовых надбавок'!$B$1537:'Расчет сбытовых надбавок'!$G$2280,3)</f>
        <v>3.26</v>
      </c>
      <c r="E630" s="103">
        <f>VLOOKUP($A630+ROUND((COLUMN()-2)/24,5),АТС!$A$41:$F$784,4)+VLOOKUP($A630+ROUND((COLUMN()-2)/24,5),'Расчет сбытовых надбавок'!$B$1537:'Расчет сбытовых надбавок'!$G$2280,3)</f>
        <v>9.23</v>
      </c>
      <c r="F630" s="103">
        <f>VLOOKUP($A630+ROUND((COLUMN()-2)/24,5),АТС!$A$41:$F$784,4)+VLOOKUP($A630+ROUND((COLUMN()-2)/24,5),'Расчет сбытовых надбавок'!$B$1537:'Расчет сбытовых надбавок'!$G$2280,3)</f>
        <v>103.48</v>
      </c>
      <c r="G630" s="103">
        <f>VLOOKUP($A630+ROUND((COLUMN()-2)/24,5),АТС!$A$41:$F$784,4)+VLOOKUP($A630+ROUND((COLUMN()-2)/24,5),'Расчет сбытовых надбавок'!$B$1537:'Расчет сбытовых надбавок'!$G$2280,3)</f>
        <v>149.1</v>
      </c>
      <c r="H630" s="103">
        <f>VLOOKUP($A630+ROUND((COLUMN()-2)/24,5),АТС!$A$41:$F$784,4)+VLOOKUP($A630+ROUND((COLUMN()-2)/24,5),'Расчет сбытовых надбавок'!$B$1537:'Расчет сбытовых надбавок'!$G$2280,3)</f>
        <v>120.77000000000001</v>
      </c>
      <c r="I630" s="103">
        <f>VLOOKUP($A630+ROUND((COLUMN()-2)/24,5),АТС!$A$41:$F$784,4)+VLOOKUP($A630+ROUND((COLUMN()-2)/24,5),'Расчет сбытовых надбавок'!$B$1537:'Расчет сбытовых надбавок'!$G$2280,3)</f>
        <v>301.08999999999997</v>
      </c>
      <c r="J630" s="103">
        <f>VLOOKUP($A630+ROUND((COLUMN()-2)/24,5),АТС!$A$41:$F$784,4)+VLOOKUP($A630+ROUND((COLUMN()-2)/24,5),'Расчет сбытовых надбавок'!$B$1537:'Расчет сбытовых надбавок'!$G$2280,3)</f>
        <v>276.81</v>
      </c>
      <c r="K630" s="103">
        <f>VLOOKUP($A630+ROUND((COLUMN()-2)/24,5),АТС!$A$41:$F$784,4)+VLOOKUP($A630+ROUND((COLUMN()-2)/24,5),'Расчет сбытовых надбавок'!$B$1537:'Расчет сбытовых надбавок'!$G$2280,3)</f>
        <v>156.77000000000001</v>
      </c>
      <c r="L630" s="103">
        <f>VLOOKUP($A630+ROUND((COLUMN()-2)/24,5),АТС!$A$41:$F$784,4)+VLOOKUP($A630+ROUND((COLUMN()-2)/24,5),'Расчет сбытовых надбавок'!$B$1537:'Расчет сбытовых надбавок'!$G$2280,3)</f>
        <v>173.13</v>
      </c>
      <c r="M630" s="103">
        <f>VLOOKUP($A630+ROUND((COLUMN()-2)/24,5),АТС!$A$41:$F$784,4)+VLOOKUP($A630+ROUND((COLUMN()-2)/24,5),'Расчет сбытовых надбавок'!$B$1537:'Расчет сбытовых надбавок'!$G$2280,3)</f>
        <v>124.31</v>
      </c>
      <c r="N630" s="103">
        <f>VLOOKUP($A630+ROUND((COLUMN()-2)/24,5),АТС!$A$41:$F$784,4)+VLOOKUP($A630+ROUND((COLUMN()-2)/24,5),'Расчет сбытовых надбавок'!$B$1537:'Расчет сбытовых надбавок'!$G$2280,3)</f>
        <v>19.16</v>
      </c>
      <c r="O630" s="103">
        <f>VLOOKUP($A630+ROUND((COLUMN()-2)/24,5),АТС!$A$41:$F$784,4)+VLOOKUP($A630+ROUND((COLUMN()-2)/24,5),'Расчет сбытовых надбавок'!$B$1537:'Расчет сбытовых надбавок'!$G$2280,3)</f>
        <v>14.489999999999998</v>
      </c>
      <c r="P630" s="103">
        <f>VLOOKUP($A630+ROUND((COLUMN()-2)/24,5),АТС!$A$41:$F$784,4)+VLOOKUP($A630+ROUND((COLUMN()-2)/24,5),'Расчет сбытовых надбавок'!$B$1537:'Расчет сбытовых надбавок'!$G$2280,3)</f>
        <v>208.47</v>
      </c>
      <c r="Q630" s="103">
        <f>VLOOKUP($A630+ROUND((COLUMN()-2)/24,5),АТС!$A$41:$F$784,4)+VLOOKUP($A630+ROUND((COLUMN()-2)/24,5),'Расчет сбытовых надбавок'!$B$1537:'Расчет сбытовых надбавок'!$G$2280,3)</f>
        <v>184.06</v>
      </c>
      <c r="R630" s="103">
        <f>VLOOKUP($A630+ROUND((COLUMN()-2)/24,5),АТС!$A$41:$F$784,4)+VLOOKUP($A630+ROUND((COLUMN()-2)/24,5),'Расчет сбытовых надбавок'!$B$1537:'Расчет сбытовых надбавок'!$G$2280,3)</f>
        <v>157.72999999999999</v>
      </c>
      <c r="S630" s="103">
        <f>VLOOKUP($A630+ROUND((COLUMN()-2)/24,5),АТС!$A$41:$F$784,4)+VLOOKUP($A630+ROUND((COLUMN()-2)/24,5),'Расчет сбытовых надбавок'!$B$1537:'Расчет сбытовых надбавок'!$G$2280,3)</f>
        <v>113.4</v>
      </c>
      <c r="T630" s="103">
        <f>VLOOKUP($A630+ROUND((COLUMN()-2)/24,5),АТС!$A$41:$F$784,4)+VLOOKUP($A630+ROUND((COLUMN()-2)/24,5),'Расчет сбытовых надбавок'!$B$1537:'Расчет сбытовых надбавок'!$G$2280,3)</f>
        <v>73.7</v>
      </c>
      <c r="U630" s="103">
        <f>VLOOKUP($A630+ROUND((COLUMN()-2)/24,5),АТС!$A$41:$F$784,4)+VLOOKUP($A630+ROUND((COLUMN()-2)/24,5),'Расчет сбытовых надбавок'!$B$1537:'Расчет сбытовых надбавок'!$G$2280,3)</f>
        <v>205.98000000000002</v>
      </c>
      <c r="V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3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3">
        <f t="shared" si="16"/>
        <v>42247</v>
      </c>
      <c r="B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03">
        <f>VLOOKUP($A631+ROUND((COLUMN()-2)/24,5),АТС!$A$41:$F$784,4)+VLOOKUP($A631+ROUND((COLUMN()-2)/24,5),'Расчет сбытовых надбавок'!$B$1537:'Расчет сбытовых надбавок'!$G$2280,3)</f>
        <v>165.7</v>
      </c>
      <c r="I631" s="103">
        <f>VLOOKUP($A631+ROUND((COLUMN()-2)/24,5),АТС!$A$41:$F$784,4)+VLOOKUP($A631+ROUND((COLUMN()-2)/24,5),'Расчет сбытовых надбавок'!$B$1537:'Расчет сбытовых надбавок'!$G$2280,3)</f>
        <v>103.86</v>
      </c>
      <c r="J631" s="103">
        <f>VLOOKUP($A631+ROUND((COLUMN()-2)/24,5),АТС!$A$41:$F$784,4)+VLOOKUP($A631+ROUND((COLUMN()-2)/24,5),'Расчет сбытовых надбавок'!$B$1537:'Расчет сбытовых надбавок'!$G$2280,3)</f>
        <v>76.930000000000007</v>
      </c>
      <c r="K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3">
        <f>VLOOKUP($A631+ROUND((COLUMN()-2)/24,5),АТС!$A$41:$F$784,4)+VLOOKUP($A631+ROUND((COLUMN()-2)/24,5),'Расчет сбытовых надбавок'!$B$1537:'Расчет сбытовых надбавок'!$G$2280,3)</f>
        <v>95.16</v>
      </c>
      <c r="O631" s="103">
        <f>VLOOKUP($A631+ROUND((COLUMN()-2)/24,5),АТС!$A$41:$F$784,4)+VLOOKUP($A631+ROUND((COLUMN()-2)/24,5),'Расчет сбытовых надбавок'!$B$1537:'Расчет сбытовых надбавок'!$G$2280,3)</f>
        <v>94.8</v>
      </c>
      <c r="P631" s="103">
        <f>VLOOKUP($A631+ROUND((COLUMN()-2)/24,5),АТС!$A$41:$F$784,4)+VLOOKUP($A631+ROUND((COLUMN()-2)/24,5),'Расчет сбытовых надбавок'!$B$1537:'Расчет сбытовых надбавок'!$G$2280,3)</f>
        <v>4.29</v>
      </c>
      <c r="Q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03">
        <f>VLOOKUP($A631+ROUND((COLUMN()-2)/24,5),АТС!$A$41:$F$784,4)+VLOOKUP($A631+ROUND((COLUMN()-2)/24,5),'Расчет сбытовых надбавок'!$B$1537:'Расчет сбытовых надбавок'!$G$2280,3)</f>
        <v>0.01</v>
      </c>
      <c r="S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3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157</v>
      </c>
      <c r="B633" s="82"/>
      <c r="C633" s="82"/>
      <c r="D633" s="82"/>
    </row>
    <row r="634" spans="1:27" ht="12.75" customHeight="1" x14ac:dyDescent="0.2">
      <c r="A634" s="171" t="s">
        <v>49</v>
      </c>
      <c r="B634" s="182" t="s">
        <v>160</v>
      </c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4"/>
    </row>
    <row r="635" spans="1:27" ht="12.75" customHeight="1" x14ac:dyDescent="0.2">
      <c r="A635" s="172"/>
      <c r="B635" s="185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7"/>
    </row>
    <row r="636" spans="1:27" s="116" customFormat="1" ht="12.75" customHeight="1" x14ac:dyDescent="0.2">
      <c r="A636" s="172"/>
      <c r="B636" s="218" t="s">
        <v>129</v>
      </c>
      <c r="C636" s="206" t="s">
        <v>130</v>
      </c>
      <c r="D636" s="206" t="s">
        <v>131</v>
      </c>
      <c r="E636" s="206" t="s">
        <v>132</v>
      </c>
      <c r="F636" s="206" t="s">
        <v>133</v>
      </c>
      <c r="G636" s="206" t="s">
        <v>134</v>
      </c>
      <c r="H636" s="206" t="s">
        <v>135</v>
      </c>
      <c r="I636" s="206" t="s">
        <v>136</v>
      </c>
      <c r="J636" s="206" t="s">
        <v>137</v>
      </c>
      <c r="K636" s="206" t="s">
        <v>138</v>
      </c>
      <c r="L636" s="206" t="s">
        <v>139</v>
      </c>
      <c r="M636" s="206" t="s">
        <v>140</v>
      </c>
      <c r="N636" s="216" t="s">
        <v>141</v>
      </c>
      <c r="O636" s="206" t="s">
        <v>142</v>
      </c>
      <c r="P636" s="206" t="s">
        <v>143</v>
      </c>
      <c r="Q636" s="206" t="s">
        <v>144</v>
      </c>
      <c r="R636" s="206" t="s">
        <v>145</v>
      </c>
      <c r="S636" s="206" t="s">
        <v>146</v>
      </c>
      <c r="T636" s="206" t="s">
        <v>147</v>
      </c>
      <c r="U636" s="206" t="s">
        <v>148</v>
      </c>
      <c r="V636" s="206" t="s">
        <v>149</v>
      </c>
      <c r="W636" s="206" t="s">
        <v>150</v>
      </c>
      <c r="X636" s="206" t="s">
        <v>151</v>
      </c>
      <c r="Y636" s="206" t="s">
        <v>152</v>
      </c>
    </row>
    <row r="637" spans="1:27" s="116" customFormat="1" ht="11.25" customHeight="1" x14ac:dyDescent="0.2">
      <c r="A637" s="173"/>
      <c r="B637" s="219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1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</row>
    <row r="638" spans="1:27" ht="15.75" customHeight="1" x14ac:dyDescent="0.2">
      <c r="A638" s="83">
        <f>A601</f>
        <v>42217</v>
      </c>
      <c r="B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3">
        <f>VLOOKUP($A638+ROUND((COLUMN()-2)/24,5),АТС!$A$41:$F$784,4)+VLOOKUP($A638+ROUND((COLUMN()-2)/24,5),'Расчет сбытовых надбавок'!$B$1537:'Расчет сбытовых надбавок'!$G$2280,4)</f>
        <v>57.55</v>
      </c>
      <c r="G638" s="103">
        <f>VLOOKUP($A638+ROUND((COLUMN()-2)/24,5),АТС!$A$41:$F$784,4)+VLOOKUP($A638+ROUND((COLUMN()-2)/24,5),'Расчет сбытовых надбавок'!$B$1537:'Расчет сбытовых надбавок'!$G$2280,4)</f>
        <v>26.650000000000002</v>
      </c>
      <c r="H638" s="103">
        <f>VLOOKUP($A638+ROUND((COLUMN()-2)/24,5),АТС!$A$41:$F$784,4)+VLOOKUP($A638+ROUND((COLUMN()-2)/24,5),'Расчет сбытовых надбавок'!$B$1537:'Расчет сбытовых надбавок'!$G$2280,4)</f>
        <v>89.490000000000009</v>
      </c>
      <c r="I638" s="103">
        <f>VLOOKUP($A638+ROUND((COLUMN()-2)/24,5),АТС!$A$41:$F$784,4)+VLOOKUP($A638+ROUND((COLUMN()-2)/24,5),'Расчет сбытовых надбавок'!$B$1537:'Расчет сбытовых надбавок'!$G$2280,4)</f>
        <v>199.88</v>
      </c>
      <c r="J638" s="103">
        <f>VLOOKUP($A638+ROUND((COLUMN()-2)/24,5),АТС!$A$41:$F$784,4)+VLOOKUP($A638+ROUND((COLUMN()-2)/24,5),'Расчет сбытовых надбавок'!$B$1537:'Расчет сбытовых надбавок'!$G$2280,4)</f>
        <v>243.16</v>
      </c>
      <c r="K638" s="103">
        <f>VLOOKUP($A638+ROUND((COLUMN()-2)/24,5),АТС!$A$41:$F$784,4)+VLOOKUP($A638+ROUND((COLUMN()-2)/24,5),'Расчет сбытовых надбавок'!$B$1537:'Расчет сбытовых надбавок'!$G$2280,4)</f>
        <v>214.27</v>
      </c>
      <c r="L638" s="103">
        <f>VLOOKUP($A638+ROUND((COLUMN()-2)/24,5),АТС!$A$41:$F$784,4)+VLOOKUP($A638+ROUND((COLUMN()-2)/24,5),'Расчет сбытовых надбавок'!$B$1537:'Расчет сбытовых надбавок'!$G$2280,4)</f>
        <v>256.81</v>
      </c>
      <c r="M638" s="103">
        <f>VLOOKUP($A638+ROUND((COLUMN()-2)/24,5),АТС!$A$41:$F$784,4)+VLOOKUP($A638+ROUND((COLUMN()-2)/24,5),'Расчет сбытовых надбавок'!$B$1537:'Расчет сбытовых надбавок'!$G$2280,4)</f>
        <v>31.72</v>
      </c>
      <c r="N638" s="103">
        <f>VLOOKUP($A638+ROUND((COLUMN()-2)/24,5),АТС!$A$41:$F$784,4)+VLOOKUP($A638+ROUND((COLUMN()-2)/24,5),'Расчет сбытовых надбавок'!$B$1537:'Расчет сбытовых надбавок'!$G$2280,4)</f>
        <v>174.67000000000002</v>
      </c>
      <c r="O638" s="103">
        <f>VLOOKUP($A638+ROUND((COLUMN()-2)/24,5),АТС!$A$41:$F$784,4)+VLOOKUP($A638+ROUND((COLUMN()-2)/24,5),'Расчет сбытовых надбавок'!$B$1537:'Расчет сбытовых надбавок'!$G$2280,4)</f>
        <v>185.5</v>
      </c>
      <c r="P638" s="103">
        <f>VLOOKUP($A638+ROUND((COLUMN()-2)/24,5),АТС!$A$41:$F$784,4)+VLOOKUP($A638+ROUND((COLUMN()-2)/24,5),'Расчет сбытовых надбавок'!$B$1537:'Расчет сбытовых надбавок'!$G$2280,4)</f>
        <v>190.17000000000002</v>
      </c>
      <c r="Q638" s="103">
        <f>VLOOKUP($A638+ROUND((COLUMN()-2)/24,5),АТС!$A$41:$F$784,4)+VLOOKUP($A638+ROUND((COLUMN()-2)/24,5),'Расчет сбытовых надбавок'!$B$1537:'Расчет сбытовых надбавок'!$G$2280,4)</f>
        <v>32.75</v>
      </c>
      <c r="R638" s="103">
        <f>VLOOKUP($A638+ROUND((COLUMN()-2)/24,5),АТС!$A$41:$F$784,4)+VLOOKUP($A638+ROUND((COLUMN()-2)/24,5),'Расчет сбытовых надбавок'!$B$1537:'Расчет сбытовых надбавок'!$G$2280,4)</f>
        <v>996.21</v>
      </c>
      <c r="S638" s="103">
        <f>VLOOKUP($A638+ROUND((COLUMN()-2)/24,5),АТС!$A$41:$F$784,4)+VLOOKUP($A638+ROUND((COLUMN()-2)/24,5),'Расчет сбытовых надбавок'!$B$1537:'Расчет сбытовых надбавок'!$G$2280,4)</f>
        <v>869.92</v>
      </c>
      <c r="T638" s="103">
        <f>VLOOKUP($A638+ROUND((COLUMN()-2)/24,5),АТС!$A$41:$F$784,4)+VLOOKUP($A638+ROUND((COLUMN()-2)/24,5),'Расчет сбытовых надбавок'!$B$1537:'Расчет сбытовых надбавок'!$G$2280,4)</f>
        <v>522.79999999999995</v>
      </c>
      <c r="U638" s="103">
        <f>VLOOKUP($A638+ROUND((COLUMN()-2)/24,5),АТС!$A$41:$F$784,4)+VLOOKUP($A638+ROUND((COLUMN()-2)/24,5),'Расчет сбытовых надбавок'!$B$1537:'Расчет сбытовых надбавок'!$G$2280,4)</f>
        <v>456.86</v>
      </c>
      <c r="V638" s="103">
        <f>VLOOKUP($A638+ROUND((COLUMN()-2)/24,5),АТС!$A$41:$F$784,4)+VLOOKUP($A638+ROUND((COLUMN()-2)/24,5),'Расчет сбытовых надбавок'!$B$1537:'Расчет сбытовых надбавок'!$G$2280,4)</f>
        <v>1033.19</v>
      </c>
      <c r="W638" s="103">
        <f>VLOOKUP($A638+ROUND((COLUMN()-2)/24,5),АТС!$A$41:$F$784,4)+VLOOKUP($A638+ROUND((COLUMN()-2)/24,5),'Расчет сбытовых надбавок'!$B$1537:'Расчет сбытовых надбавок'!$G$2280,4)</f>
        <v>729.29</v>
      </c>
      <c r="X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84"/>
    </row>
    <row r="639" spans="1:27" x14ac:dyDescent="0.2">
      <c r="A639" s="83">
        <f>A638+1</f>
        <v>42218</v>
      </c>
      <c r="B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3">
        <f>VLOOKUP($A639+ROUND((COLUMN()-2)/24,5),АТС!$A$41:$F$784,4)+VLOOKUP($A639+ROUND((COLUMN()-2)/24,5),'Расчет сбытовых надбавок'!$B$1537:'Расчет сбытовых надбавок'!$G$2280,4)</f>
        <v>5.73</v>
      </c>
      <c r="D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3">
        <f>VLOOKUP($A639+ROUND((COLUMN()-2)/24,5),АТС!$A$41:$F$784,4)+VLOOKUP($A639+ROUND((COLUMN()-2)/24,5),'Расчет сбытовых надбавок'!$B$1537:'Расчет сбытовых надбавок'!$G$2280,4)</f>
        <v>79.960000000000008</v>
      </c>
      <c r="H639" s="103">
        <f>VLOOKUP($A639+ROUND((COLUMN()-2)/24,5),АТС!$A$41:$F$784,4)+VLOOKUP($A639+ROUND((COLUMN()-2)/24,5),'Расчет сбытовых надбавок'!$B$1537:'Расчет сбытовых надбавок'!$G$2280,4)</f>
        <v>75.599999999999994</v>
      </c>
      <c r="I639" s="103">
        <f>VLOOKUP($A639+ROUND((COLUMN()-2)/24,5),АТС!$A$41:$F$784,4)+VLOOKUP($A639+ROUND((COLUMN()-2)/24,5),'Расчет сбытовых надбавок'!$B$1537:'Расчет сбытовых надбавок'!$G$2280,4)</f>
        <v>187.47</v>
      </c>
      <c r="J639" s="103">
        <f>VLOOKUP($A639+ROUND((COLUMN()-2)/24,5),АТС!$A$41:$F$784,4)+VLOOKUP($A639+ROUND((COLUMN()-2)/24,5),'Расчет сбытовых надбавок'!$B$1537:'Расчет сбытовых надбавок'!$G$2280,4)</f>
        <v>332.11</v>
      </c>
      <c r="K639" s="103">
        <f>VLOOKUP($A639+ROUND((COLUMN()-2)/24,5),АТС!$A$41:$F$784,4)+VLOOKUP($A639+ROUND((COLUMN()-2)/24,5),'Расчет сбытовых надбавок'!$B$1537:'Расчет сбытовых надбавок'!$G$2280,4)</f>
        <v>83.960000000000008</v>
      </c>
      <c r="L639" s="103">
        <f>VLOOKUP($A639+ROUND((COLUMN()-2)/24,5),АТС!$A$41:$F$784,4)+VLOOKUP($A639+ROUND((COLUMN()-2)/24,5),'Расчет сбытовых надбавок'!$B$1537:'Расчет сбытовых надбавок'!$G$2280,4)</f>
        <v>21.77</v>
      </c>
      <c r="M639" s="103">
        <f>VLOOKUP($A639+ROUND((COLUMN()-2)/24,5),АТС!$A$41:$F$784,4)+VLOOKUP($A639+ROUND((COLUMN()-2)/24,5),'Расчет сбытовых надбавок'!$B$1537:'Расчет сбытовых надбавок'!$G$2280,4)</f>
        <v>17.46</v>
      </c>
      <c r="N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O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P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</row>
    <row r="640" spans="1:27" x14ac:dyDescent="0.2">
      <c r="A640" s="83">
        <f t="shared" ref="A640:A668" si="17">A639+1</f>
        <v>42219</v>
      </c>
      <c r="B640" s="103">
        <f>VLOOKUP($A640+ROUND((COLUMN()-2)/24,5),АТС!$A$41:$F$784,4)+VLOOKUP($A640+ROUND((COLUMN()-2)/24,5),'Расчет сбытовых надбавок'!$B$1537:'Расчет сбытовых надбавок'!$G$2280,4)</f>
        <v>99.27</v>
      </c>
      <c r="C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03">
        <f>VLOOKUP($A640+ROUND((COLUMN()-2)/24,5),АТС!$A$41:$F$784,4)+VLOOKUP($A640+ROUND((COLUMN()-2)/24,5),'Расчет сбытовых надбавок'!$B$1537:'Расчет сбытовых надбавок'!$G$2280,4)</f>
        <v>144.57</v>
      </c>
      <c r="I640" s="103">
        <f>VLOOKUP($A640+ROUND((COLUMN()-2)/24,5),АТС!$A$41:$F$784,4)+VLOOKUP($A640+ROUND((COLUMN()-2)/24,5),'Расчет сбытовых надбавок'!$B$1537:'Расчет сбытовых надбавок'!$G$2280,4)</f>
        <v>191.9</v>
      </c>
      <c r="J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03">
        <f>VLOOKUP($A640+ROUND((COLUMN()-2)/24,5),АТС!$A$41:$F$784,4)+VLOOKUP($A640+ROUND((COLUMN()-2)/24,5),'Расчет сбытовых надбавок'!$B$1537:'Расчет сбытовых надбавок'!$G$2280,4)</f>
        <v>30.64</v>
      </c>
      <c r="L640" s="103">
        <f>VLOOKUP($A640+ROUND((COLUMN()-2)/24,5),АТС!$A$41:$F$784,4)+VLOOKUP($A640+ROUND((COLUMN()-2)/24,5),'Расчет сбытовых надбавок'!$B$1537:'Расчет сбытовых надбавок'!$G$2280,4)</f>
        <v>66.67</v>
      </c>
      <c r="M640" s="103">
        <f>VLOOKUP($A640+ROUND((COLUMN()-2)/24,5),АТС!$A$41:$F$784,4)+VLOOKUP($A640+ROUND((COLUMN()-2)/24,5),'Расчет сбытовых надбавок'!$B$1537:'Расчет сбытовых надбавок'!$G$2280,4)</f>
        <v>40.31</v>
      </c>
      <c r="N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  <c r="O640" s="103">
        <f>VLOOKUP($A640+ROUND((COLUMN()-2)/24,5),АТС!$A$41:$F$784,4)+VLOOKUP($A640+ROUND((COLUMN()-2)/24,5),'Расчет сбытовых надбавок'!$B$1537:'Расчет сбытовых надбавок'!$G$2280,4)</f>
        <v>0.43</v>
      </c>
      <c r="P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03">
        <f>VLOOKUP($A640+ROUND((COLUMN()-2)/24,5),АТС!$A$41:$F$784,4)+VLOOKUP($A640+ROUND((COLUMN()-2)/24,5),'Расчет сбытовых надбавок'!$B$1537:'Расчет сбытовых надбавок'!$G$2280,4)</f>
        <v>191.78</v>
      </c>
      <c r="V640" s="103">
        <f>VLOOKUP($A640+ROUND((COLUMN()-2)/24,5),АТС!$A$41:$F$784,4)+VLOOKUP($A640+ROUND((COLUMN()-2)/24,5),'Расчет сбытовых надбавок'!$B$1537:'Расчет сбытовых надбавок'!$G$2280,4)</f>
        <v>56.04</v>
      </c>
      <c r="W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3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3">
        <f t="shared" si="17"/>
        <v>42220</v>
      </c>
      <c r="B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VLOOKUP($A641+ROUND((COLUMN()-2)/24,5),АТС!$A$41:$F$784,4)+VLOOKUP($A641+ROUND((COLUMN()-2)/24,5),'Расчет сбытовых надбавок'!$B$1537:'Расчет сбытовых надбавок'!$G$2280,4)</f>
        <v>385.14</v>
      </c>
      <c r="D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03">
        <f>VLOOKUP($A641+ROUND((COLUMN()-2)/24,5),АТС!$A$41:$F$784,4)+VLOOKUP($A641+ROUND((COLUMN()-2)/24,5),'Расчет сбытовых надбавок'!$B$1537:'Расчет сбытовых надбавок'!$G$2280,4)</f>
        <v>125.69</v>
      </c>
      <c r="H641" s="103">
        <f>VLOOKUP($A641+ROUND((COLUMN()-2)/24,5),АТС!$A$41:$F$784,4)+VLOOKUP($A641+ROUND((COLUMN()-2)/24,5),'Расчет сбытовых надбавок'!$B$1537:'Расчет сбытовых надбавок'!$G$2280,4)</f>
        <v>397.78999999999996</v>
      </c>
      <c r="I641" s="103">
        <f>VLOOKUP($A641+ROUND((COLUMN()-2)/24,5),АТС!$A$41:$F$784,4)+VLOOKUP($A641+ROUND((COLUMN()-2)/24,5),'Расчет сбытовых надбавок'!$B$1537:'Расчет сбытовых надбавок'!$G$2280,4)</f>
        <v>438.68999999999994</v>
      </c>
      <c r="J641" s="103">
        <f>VLOOKUP($A641+ROUND((COLUMN()-2)/24,5),АТС!$A$41:$F$784,4)+VLOOKUP($A641+ROUND((COLUMN()-2)/24,5),'Расчет сбытовых надбавок'!$B$1537:'Расчет сбытовых надбавок'!$G$2280,4)</f>
        <v>271.65999999999997</v>
      </c>
      <c r="K641" s="103">
        <f>VLOOKUP($A641+ROUND((COLUMN()-2)/24,5),АТС!$A$41:$F$784,4)+VLOOKUP($A641+ROUND((COLUMN()-2)/24,5),'Расчет сбытовых надбавок'!$B$1537:'Расчет сбытовых надбавок'!$G$2280,4)</f>
        <v>287.89999999999998</v>
      </c>
      <c r="L641" s="103">
        <f>VLOOKUP($A641+ROUND((COLUMN()-2)/24,5),АТС!$A$41:$F$784,4)+VLOOKUP($A641+ROUND((COLUMN()-2)/24,5),'Расчет сбытовых надбавок'!$B$1537:'Расчет сбытовых надбавок'!$G$2280,4)</f>
        <v>269.83</v>
      </c>
      <c r="M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VLOOKUP($A641+ROUND((COLUMN()-2)/24,5),АТС!$A$41:$F$784,4)+VLOOKUP($A641+ROUND((COLUMN()-2)/24,5),'Расчет сбытовых надбавок'!$B$1537:'Расчет сбытовых надбавок'!$G$2280,4)</f>
        <v>93.39</v>
      </c>
      <c r="O641" s="103">
        <f>VLOOKUP($A641+ROUND((COLUMN()-2)/24,5),АТС!$A$41:$F$784,4)+VLOOKUP($A641+ROUND((COLUMN()-2)/24,5),'Расчет сбытовых надбавок'!$B$1537:'Расчет сбытовых надбавок'!$G$2280,4)</f>
        <v>118.15</v>
      </c>
      <c r="P641" s="103">
        <f>VLOOKUP($A641+ROUND((COLUMN()-2)/24,5),АТС!$A$41:$F$784,4)+VLOOKUP($A641+ROUND((COLUMN()-2)/24,5),'Расчет сбытовых надбавок'!$B$1537:'Расчет сбытовых надбавок'!$G$2280,4)</f>
        <v>795.89</v>
      </c>
      <c r="Q641" s="103">
        <f>VLOOKUP($A641+ROUND((COLUMN()-2)/24,5),АТС!$A$41:$F$784,4)+VLOOKUP($A641+ROUND((COLUMN()-2)/24,5),'Расчет сбытовых надбавок'!$B$1537:'Расчет сбытовых надбавок'!$G$2280,4)</f>
        <v>635.1</v>
      </c>
      <c r="R641" s="103">
        <f>VLOOKUP($A641+ROUND((COLUMN()-2)/24,5),АТС!$A$41:$F$784,4)+VLOOKUP($A641+ROUND((COLUMN()-2)/24,5),'Расчет сбытовых надбавок'!$B$1537:'Расчет сбытовых надбавок'!$G$2280,4)</f>
        <v>84.259999999999991</v>
      </c>
      <c r="S641" s="103">
        <f>VLOOKUP($A641+ROUND((COLUMN()-2)/24,5),АТС!$A$41:$F$784,4)+VLOOKUP($A641+ROUND((COLUMN()-2)/24,5),'Расчет сбытовых надбавок'!$B$1537:'Расчет сбытовых надбавок'!$G$2280,4)</f>
        <v>88.61</v>
      </c>
      <c r="T641" s="103">
        <f>VLOOKUP($A641+ROUND((COLUMN()-2)/24,5),АТС!$A$41:$F$784,4)+VLOOKUP($A641+ROUND((COLUMN()-2)/24,5),'Расчет сбытовых надбавок'!$B$1537:'Расчет сбытовых надбавок'!$G$2280,4)</f>
        <v>149.51</v>
      </c>
      <c r="U641" s="103">
        <f>VLOOKUP($A641+ROUND((COLUMN()-2)/24,5),АТС!$A$41:$F$784,4)+VLOOKUP($A641+ROUND((COLUMN()-2)/24,5),'Расчет сбытовых надбавок'!$B$1537:'Расчет сбытовых надбавок'!$G$2280,4)</f>
        <v>261.55</v>
      </c>
      <c r="V641" s="103">
        <f>VLOOKUP($A641+ROUND((COLUMN()-2)/24,5),АТС!$A$41:$F$784,4)+VLOOKUP($A641+ROUND((COLUMN()-2)/24,5),'Расчет сбытовых надбавок'!$B$1537:'Расчет сбытовых надбавок'!$G$2280,4)</f>
        <v>182.66</v>
      </c>
      <c r="W641" s="103">
        <f>VLOOKUP($A641+ROUND((COLUMN()-2)/24,5),АТС!$A$41:$F$784,4)+VLOOKUP($A641+ROUND((COLUMN()-2)/24,5),'Расчет сбытовых надбавок'!$B$1537:'Расчет сбытовых надбавок'!$G$2280,4)</f>
        <v>2.27</v>
      </c>
      <c r="X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3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3">
        <f t="shared" si="17"/>
        <v>42221</v>
      </c>
      <c r="B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03">
        <f>VLOOKUP($A642+ROUND((COLUMN()-2)/24,5),АТС!$A$41:$F$784,4)+VLOOKUP($A642+ROUND((COLUMN()-2)/24,5),'Расчет сбытовых надбавок'!$B$1537:'Расчет сбытовых надбавок'!$G$2280,4)</f>
        <v>132.06</v>
      </c>
      <c r="H642" s="103">
        <f>VLOOKUP($A642+ROUND((COLUMN()-2)/24,5),АТС!$A$41:$F$784,4)+VLOOKUP($A642+ROUND((COLUMN()-2)/24,5),'Расчет сбытовых надбавок'!$B$1537:'Расчет сбытовых надбавок'!$G$2280,4)</f>
        <v>147.19</v>
      </c>
      <c r="I642" s="103">
        <f>VLOOKUP($A642+ROUND((COLUMN()-2)/24,5),АТС!$A$41:$F$784,4)+VLOOKUP($A642+ROUND((COLUMN()-2)/24,5),'Расчет сбытовых надбавок'!$B$1537:'Расчет сбытовых надбавок'!$G$2280,4)</f>
        <v>263.92</v>
      </c>
      <c r="J642" s="103">
        <f>VLOOKUP($A642+ROUND((COLUMN()-2)/24,5),АТС!$A$41:$F$784,4)+VLOOKUP($A642+ROUND((COLUMN()-2)/24,5),'Расчет сбытовых надбавок'!$B$1537:'Расчет сбытовых надбавок'!$G$2280,4)</f>
        <v>24.06</v>
      </c>
      <c r="K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Q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U642" s="103">
        <f>VLOOKUP($A642+ROUND((COLUMN()-2)/24,5),АТС!$A$41:$F$784,4)+VLOOKUP($A642+ROUND((COLUMN()-2)/24,5),'Расчет сбытовых надбавок'!$B$1537:'Расчет сбытовых надбавок'!$G$2280,4)</f>
        <v>110.80000000000001</v>
      </c>
      <c r="V642" s="103">
        <f>VLOOKUP($A642+ROUND((COLUMN()-2)/24,5),АТС!$A$41:$F$784,4)+VLOOKUP($A642+ROUND((COLUMN()-2)/24,5),'Расчет сбытовых надбавок'!$B$1537:'Расчет сбытовых надбавок'!$G$2280,4)</f>
        <v>66.69</v>
      </c>
      <c r="W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X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42222</v>
      </c>
      <c r="B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03">
        <f>VLOOKUP($A643+ROUND((COLUMN()-2)/24,5),АТС!$A$41:$F$784,4)+VLOOKUP($A643+ROUND((COLUMN()-2)/24,5),'Расчет сбытовых надбавок'!$B$1537:'Расчет сбытовых надбавок'!$G$2280,4)</f>
        <v>357.83</v>
      </c>
      <c r="I643" s="103">
        <f>VLOOKUP($A643+ROUND((COLUMN()-2)/24,5),АТС!$A$41:$F$784,4)+VLOOKUP($A643+ROUND((COLUMN()-2)/24,5),'Расчет сбытовых надбавок'!$B$1537:'Расчет сбытовых надбавок'!$G$2280,4)</f>
        <v>526.88</v>
      </c>
      <c r="J643" s="103">
        <f>VLOOKUP($A643+ROUND((COLUMN()-2)/24,5),АТС!$A$41:$F$784,4)+VLOOKUP($A643+ROUND((COLUMN()-2)/24,5),'Расчет сбытовых надбавок'!$B$1537:'Расчет сбытовых надбавок'!$G$2280,4)</f>
        <v>121.89</v>
      </c>
      <c r="K643" s="103">
        <f>VLOOKUP($A643+ROUND((COLUMN()-2)/24,5),АТС!$A$41:$F$784,4)+VLOOKUP($A643+ROUND((COLUMN()-2)/24,5),'Расчет сбытовых надбавок'!$B$1537:'Расчет сбытовых надбавок'!$G$2280,4)</f>
        <v>1.07</v>
      </c>
      <c r="L643" s="103">
        <f>VLOOKUP($A643+ROUND((COLUMN()-2)/24,5),АТС!$A$41:$F$784,4)+VLOOKUP($A643+ROUND((COLUMN()-2)/24,5),'Расчет сбытовых надбавок'!$B$1537:'Расчет сбытовых надбавок'!$G$2280,4)</f>
        <v>370.85999999999996</v>
      </c>
      <c r="M643" s="103">
        <f>VLOOKUP($A643+ROUND((COLUMN()-2)/24,5),АТС!$A$41:$F$784,4)+VLOOKUP($A643+ROUND((COLUMN()-2)/24,5),'Расчет сбытовых надбавок'!$B$1537:'Расчет сбытовых надбавок'!$G$2280,4)</f>
        <v>843.27</v>
      </c>
      <c r="N643" s="103">
        <f>VLOOKUP($A643+ROUND((COLUMN()-2)/24,5),АТС!$A$41:$F$784,4)+VLOOKUP($A643+ROUND((COLUMN()-2)/24,5),'Расчет сбытовых надбавок'!$B$1537:'Расчет сбытовых надбавок'!$G$2280,4)</f>
        <v>776.97</v>
      </c>
      <c r="O643" s="103">
        <f>VLOOKUP($A643+ROUND((COLUMN()-2)/24,5),АТС!$A$41:$F$784,4)+VLOOKUP($A643+ROUND((COLUMN()-2)/24,5),'Расчет сбытовых надбавок'!$B$1537:'Расчет сбытовых надбавок'!$G$2280,4)</f>
        <v>819.61</v>
      </c>
      <c r="P643" s="103">
        <f>VLOOKUP($A643+ROUND((COLUMN()-2)/24,5),АТС!$A$41:$F$784,4)+VLOOKUP($A643+ROUND((COLUMN()-2)/24,5),'Расчет сбытовых надбавок'!$B$1537:'Расчет сбытовых надбавок'!$G$2280,4)</f>
        <v>1219.42</v>
      </c>
      <c r="Q643" s="103">
        <f>VLOOKUP($A643+ROUND((COLUMN()-2)/24,5),АТС!$A$41:$F$784,4)+VLOOKUP($A643+ROUND((COLUMN()-2)/24,5),'Расчет сбытовых надбавок'!$B$1537:'Расчет сбытовых надбавок'!$G$2280,4)</f>
        <v>488.49</v>
      </c>
      <c r="R643" s="103">
        <f>VLOOKUP($A643+ROUND((COLUMN()-2)/24,5),АТС!$A$41:$F$784,4)+VLOOKUP($A643+ROUND((COLUMN()-2)/24,5),'Расчет сбытовых надбавок'!$B$1537:'Расчет сбытовых надбавок'!$G$2280,4)</f>
        <v>0.01</v>
      </c>
      <c r="S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03">
        <f>VLOOKUP($A643+ROUND((COLUMN()-2)/24,5),АТС!$A$41:$F$784,4)+VLOOKUP($A643+ROUND((COLUMN()-2)/24,5),'Расчет сбытовых надбавок'!$B$1537:'Расчет сбытовых надбавок'!$G$2280,4)</f>
        <v>0.01</v>
      </c>
      <c r="U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V643" s="103">
        <f>VLOOKUP($A643+ROUND((COLUMN()-2)/24,5),АТС!$A$41:$F$784,4)+VLOOKUP($A643+ROUND((COLUMN()-2)/24,5),'Расчет сбытовых надбавок'!$B$1537:'Расчет сбытовых надбавок'!$G$2280,4)</f>
        <v>343.06</v>
      </c>
      <c r="W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3">
        <f>VLOOKUP($A643+ROUND((COLUMN()-2)/24,5),АТС!$A$41:$F$784,4)+VLOOKUP($A643+ROUND((COLUMN()-2)/24,5),'Расчет сбытовых надбавок'!$B$1537:'Расчет сбытовых надбавок'!$G$2280,4)</f>
        <v>107.8</v>
      </c>
      <c r="Y643" s="103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42223</v>
      </c>
      <c r="B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I644" s="103">
        <f>VLOOKUP($A644+ROUND((COLUMN()-2)/24,5),АТС!$A$41:$F$784,4)+VLOOKUP($A644+ROUND((COLUMN()-2)/24,5),'Расчет сбытовых надбавок'!$B$1537:'Расчет сбытовых надбавок'!$G$2280,4)</f>
        <v>101.31</v>
      </c>
      <c r="J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M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O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Q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42224</v>
      </c>
      <c r="B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3">
        <f>VLOOKUP($A645+ROUND((COLUMN()-2)/24,5),АТС!$A$41:$F$784,4)+VLOOKUP($A645+ROUND((COLUMN()-2)/24,5),'Расчет сбытовых надбавок'!$B$1537:'Расчет сбытовых надбавок'!$G$2280,4)</f>
        <v>65.39</v>
      </c>
      <c r="H645" s="103">
        <f>VLOOKUP($A645+ROUND((COLUMN()-2)/24,5),АТС!$A$41:$F$784,4)+VLOOKUP($A645+ROUND((COLUMN()-2)/24,5),'Расчет сбытовых надбавок'!$B$1537:'Расчет сбытовых надбавок'!$G$2280,4)</f>
        <v>99.13</v>
      </c>
      <c r="I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03">
        <f>VLOOKUP($A645+ROUND((COLUMN()-2)/24,5),АТС!$A$41:$F$784,4)+VLOOKUP($A645+ROUND((COLUMN()-2)/24,5),'Расчет сбытовых надбавок'!$B$1537:'Расчет сбытовых надбавок'!$G$2280,4)</f>
        <v>0.01</v>
      </c>
      <c r="N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03">
        <f>VLOOKUP($A645+ROUND((COLUMN()-2)/24,5),АТС!$A$41:$F$784,4)+VLOOKUP($A645+ROUND((COLUMN()-2)/24,5),'Расчет сбытовых надбавок'!$B$1537:'Расчет сбытовых надбавок'!$G$2280,4)</f>
        <v>0.01</v>
      </c>
      <c r="R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03">
        <f>VLOOKUP($A645+ROUND((COLUMN()-2)/24,5),АТС!$A$41:$F$784,4)+VLOOKUP($A645+ROUND((COLUMN()-2)/24,5),'Расчет сбытовых надбавок'!$B$1537:'Расчет сбытовых надбавок'!$G$2280,4)</f>
        <v>0.01</v>
      </c>
      <c r="U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3">
        <f t="shared" si="17"/>
        <v>42225</v>
      </c>
      <c r="B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I646" s="103">
        <f>VLOOKUP($A646+ROUND((COLUMN()-2)/24,5),АТС!$A$41:$F$784,4)+VLOOKUP($A646+ROUND((COLUMN()-2)/24,5),'Расчет сбытовых надбавок'!$B$1537:'Расчет сбытовых надбавок'!$G$2280,4)</f>
        <v>2.19</v>
      </c>
      <c r="J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R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03">
        <f>VLOOKUP($A646+ROUND((COLUMN()-2)/24,5),АТС!$A$41:$F$784,4)+VLOOKUP($A646+ROUND((COLUMN()-2)/24,5),'Расчет сбытовых надбавок'!$B$1537:'Расчет сбытовых надбавок'!$G$2280,4)</f>
        <v>41.88</v>
      </c>
      <c r="V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X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Y646" s="103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3">
        <f t="shared" si="17"/>
        <v>42226</v>
      </c>
      <c r="B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3">
        <f>VLOOKUP($A647+ROUND((COLUMN()-2)/24,5),АТС!$A$41:$F$784,4)+VLOOKUP($A647+ROUND((COLUMN()-2)/24,5),'Расчет сбытовых надбавок'!$B$1537:'Расчет сбытовых надбавок'!$G$2280,4)</f>
        <v>49.81</v>
      </c>
      <c r="H647" s="103">
        <f>VLOOKUP($A647+ROUND((COLUMN()-2)/24,5),АТС!$A$41:$F$784,4)+VLOOKUP($A647+ROUND((COLUMN()-2)/24,5),'Расчет сбытовых надбавок'!$B$1537:'Расчет сбытовых надбавок'!$G$2280,4)</f>
        <v>79.069999999999993</v>
      </c>
      <c r="I647" s="103">
        <f>VLOOKUP($A647+ROUND((COLUMN()-2)/24,5),АТС!$A$41:$F$784,4)+VLOOKUP($A647+ROUND((COLUMN()-2)/24,5),'Расчет сбытовых надбавок'!$B$1537:'Расчет сбытовых надбавок'!$G$2280,4)</f>
        <v>134.86000000000001</v>
      </c>
      <c r="J647" s="103">
        <f>VLOOKUP($A647+ROUND((COLUMN()-2)/24,5),АТС!$A$41:$F$784,4)+VLOOKUP($A647+ROUND((COLUMN()-2)/24,5),'Расчет сбытовых надбавок'!$B$1537:'Расчет сбытовых надбавок'!$G$2280,4)</f>
        <v>92.51</v>
      </c>
      <c r="K647" s="103">
        <f>VLOOKUP($A647+ROUND((COLUMN()-2)/24,5),АТС!$A$41:$F$784,4)+VLOOKUP($A647+ROUND((COLUMN()-2)/24,5),'Расчет сбытовых надбавок'!$B$1537:'Расчет сбытовых надбавок'!$G$2280,4)</f>
        <v>0.12</v>
      </c>
      <c r="L647" s="103">
        <f>VLOOKUP($A647+ROUND((COLUMN()-2)/24,5),АТС!$A$41:$F$784,4)+VLOOKUP($A647+ROUND((COLUMN()-2)/24,5),'Расчет сбытовых надбавок'!$B$1537:'Расчет сбытовых надбавок'!$G$2280,4)</f>
        <v>0.01</v>
      </c>
      <c r="M647" s="103">
        <f>VLOOKUP($A647+ROUND((COLUMN()-2)/24,5),АТС!$A$41:$F$784,4)+VLOOKUP($A647+ROUND((COLUMN()-2)/24,5),'Расчет сбытовых надбавок'!$B$1537:'Расчет сбытовых надбавок'!$G$2280,4)</f>
        <v>6.07</v>
      </c>
      <c r="N647" s="103">
        <f>VLOOKUP($A647+ROUND((COLUMN()-2)/24,5),АТС!$A$41:$F$784,4)+VLOOKUP($A647+ROUND((COLUMN()-2)/24,5),'Расчет сбытовых надбавок'!$B$1537:'Расчет сбытовых надбавок'!$G$2280,4)</f>
        <v>265.49</v>
      </c>
      <c r="O647" s="103">
        <f>VLOOKUP($A647+ROUND((COLUMN()-2)/24,5),АТС!$A$41:$F$784,4)+VLOOKUP($A647+ROUND((COLUMN()-2)/24,5),'Расчет сбытовых надбавок'!$B$1537:'Расчет сбытовых надбавок'!$G$2280,4)</f>
        <v>377.43</v>
      </c>
      <c r="P647" s="103">
        <f>VLOOKUP($A647+ROUND((COLUMN()-2)/24,5),АТС!$A$41:$F$784,4)+VLOOKUP($A647+ROUND((COLUMN()-2)/24,5),'Расчет сбытовых надбавок'!$B$1537:'Расчет сбытовых надбавок'!$G$2280,4)</f>
        <v>29.43</v>
      </c>
      <c r="Q647" s="103">
        <f>VLOOKUP($A647+ROUND((COLUMN()-2)/24,5),АТС!$A$41:$F$784,4)+VLOOKUP($A647+ROUND((COLUMN()-2)/24,5),'Расчет сбытовых надбавок'!$B$1537:'Расчет сбытовых надбавок'!$G$2280,4)</f>
        <v>166.23000000000002</v>
      </c>
      <c r="R647" s="103">
        <f>VLOOKUP($A647+ROUND((COLUMN()-2)/24,5),АТС!$A$41:$F$784,4)+VLOOKUP($A647+ROUND((COLUMN()-2)/24,5),'Расчет сбытовых надбавок'!$B$1537:'Расчет сбытовых надбавок'!$G$2280,4)</f>
        <v>1388.91</v>
      </c>
      <c r="S647" s="103">
        <f>VLOOKUP($A647+ROUND((COLUMN()-2)/24,5),АТС!$A$41:$F$784,4)+VLOOKUP($A647+ROUND((COLUMN()-2)/24,5),'Расчет сбытовых надбавок'!$B$1537:'Расчет сбытовых надбавок'!$G$2280,4)</f>
        <v>1483.02</v>
      </c>
      <c r="T647" s="103">
        <f>VLOOKUP($A647+ROUND((COLUMN()-2)/24,5),АТС!$A$41:$F$784,4)+VLOOKUP($A647+ROUND((COLUMN()-2)/24,5),'Расчет сбытовых надбавок'!$B$1537:'Расчет сбытовых надбавок'!$G$2280,4)</f>
        <v>359.24</v>
      </c>
      <c r="U647" s="103">
        <f>VLOOKUP($A647+ROUND((COLUMN()-2)/24,5),АТС!$A$41:$F$784,4)+VLOOKUP($A647+ROUND((COLUMN()-2)/24,5),'Расчет сбытовых надбавок'!$B$1537:'Расчет сбытовых надбавок'!$G$2280,4)</f>
        <v>377.5</v>
      </c>
      <c r="V647" s="103">
        <f>VLOOKUP($A647+ROUND((COLUMN()-2)/24,5),АТС!$A$41:$F$784,4)+VLOOKUP($A647+ROUND((COLUMN()-2)/24,5),'Расчет сбытовых надбавок'!$B$1537:'Расчет сбытовых надбавок'!$G$2280,4)</f>
        <v>854.59</v>
      </c>
      <c r="W647" s="103">
        <f>VLOOKUP($A647+ROUND((COLUMN()-2)/24,5),АТС!$A$41:$F$784,4)+VLOOKUP($A647+ROUND((COLUMN()-2)/24,5),'Расчет сбытовых надбавок'!$B$1537:'Расчет сбытовых надбавок'!$G$2280,4)</f>
        <v>332.38</v>
      </c>
      <c r="X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42227</v>
      </c>
      <c r="B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3">
        <f>VLOOKUP($A648+ROUND((COLUMN()-2)/24,5),АТС!$A$41:$F$784,4)+VLOOKUP($A648+ROUND((COLUMN()-2)/24,5),'Расчет сбытовых надбавок'!$B$1537:'Расчет сбытовых надбавок'!$G$2280,4)</f>
        <v>47.07</v>
      </c>
      <c r="G648" s="103">
        <f>VLOOKUP($A648+ROUND((COLUMN()-2)/24,5),АТС!$A$41:$F$784,4)+VLOOKUP($A648+ROUND((COLUMN()-2)/24,5),'Расчет сбытовых надбавок'!$B$1537:'Расчет сбытовых надбавок'!$G$2280,4)</f>
        <v>169.57</v>
      </c>
      <c r="H648" s="103">
        <f>VLOOKUP($A648+ROUND((COLUMN()-2)/24,5),АТС!$A$41:$F$784,4)+VLOOKUP($A648+ROUND((COLUMN()-2)/24,5),'Расчет сбытовых надбавок'!$B$1537:'Расчет сбытовых надбавок'!$G$2280,4)</f>
        <v>234.95999999999998</v>
      </c>
      <c r="I648" s="103">
        <f>VLOOKUP($A648+ROUND((COLUMN()-2)/24,5),АТС!$A$41:$F$784,4)+VLOOKUP($A648+ROUND((COLUMN()-2)/24,5),'Расчет сбытовых надбавок'!$B$1537:'Расчет сбытовых надбавок'!$G$2280,4)</f>
        <v>261.08</v>
      </c>
      <c r="J648" s="103">
        <f>VLOOKUP($A648+ROUND((COLUMN()-2)/24,5),АТС!$A$41:$F$784,4)+VLOOKUP($A648+ROUND((COLUMN()-2)/24,5),'Расчет сбытовых надбавок'!$B$1537:'Расчет сбытовых надбавок'!$G$2280,4)</f>
        <v>25.7</v>
      </c>
      <c r="K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O648" s="103">
        <f>VLOOKUP($A648+ROUND((COLUMN()-2)/24,5),АТС!$A$41:$F$784,4)+VLOOKUP($A648+ROUND((COLUMN()-2)/24,5),'Расчет сбытовых надбавок'!$B$1537:'Расчет сбытовых надбавок'!$G$2280,4)</f>
        <v>835.3900000000001</v>
      </c>
      <c r="P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Q648" s="103">
        <f>VLOOKUP($A648+ROUND((COLUMN()-2)/24,5),АТС!$A$41:$F$784,4)+VLOOKUP($A648+ROUND((COLUMN()-2)/24,5),'Расчет сбытовых надбавок'!$B$1537:'Расчет сбытовых надбавок'!$G$2280,4)</f>
        <v>702.42</v>
      </c>
      <c r="R648" s="103">
        <f>VLOOKUP($A648+ROUND((COLUMN()-2)/24,5),АТС!$A$41:$F$784,4)+VLOOKUP($A648+ROUND((COLUMN()-2)/24,5),'Расчет сбытовых надбавок'!$B$1537:'Расчет сбытовых надбавок'!$G$2280,4)</f>
        <v>481.63</v>
      </c>
      <c r="S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3">
        <f>VLOOKUP($A648+ROUND((COLUMN()-2)/24,5),АТС!$A$41:$F$784,4)+VLOOKUP($A648+ROUND((COLUMN()-2)/24,5),'Расчет сбытовых надбавок'!$B$1537:'Расчет сбытовых надбавок'!$G$2280,4)</f>
        <v>67.289999999999992</v>
      </c>
      <c r="V648" s="103">
        <f>VLOOKUP($A648+ROUND((COLUMN()-2)/24,5),АТС!$A$41:$F$784,4)+VLOOKUP($A648+ROUND((COLUMN()-2)/24,5),'Расчет сбытовых надбавок'!$B$1537:'Расчет сбытовых надбавок'!$G$2280,4)</f>
        <v>463.03</v>
      </c>
      <c r="W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X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Y648" s="103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42228</v>
      </c>
      <c r="B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3">
        <f>VLOOKUP($A649+ROUND((COLUMN()-2)/24,5),АТС!$A$41:$F$784,4)+VLOOKUP($A649+ROUND((COLUMN()-2)/24,5),'Расчет сбытовых надбавок'!$B$1537:'Расчет сбытовых надбавок'!$G$2280,4)</f>
        <v>95.64</v>
      </c>
      <c r="H649" s="103">
        <f>VLOOKUP($A649+ROUND((COLUMN()-2)/24,5),АТС!$A$41:$F$784,4)+VLOOKUP($A649+ROUND((COLUMN()-2)/24,5),'Расчет сбытовых надбавок'!$B$1537:'Расчет сбытовых надбавок'!$G$2280,4)</f>
        <v>223.94</v>
      </c>
      <c r="I649" s="103">
        <f>VLOOKUP($A649+ROUND((COLUMN()-2)/24,5),АТС!$A$41:$F$784,4)+VLOOKUP($A649+ROUND((COLUMN()-2)/24,5),'Расчет сбытовых надбавок'!$B$1537:'Расчет сбытовых надбавок'!$G$2280,4)</f>
        <v>338.94</v>
      </c>
      <c r="J649" s="103">
        <f>VLOOKUP($A649+ROUND((COLUMN()-2)/24,5),АТС!$A$41:$F$784,4)+VLOOKUP($A649+ROUND((COLUMN()-2)/24,5),'Расчет сбытовых надбавок'!$B$1537:'Расчет сбытовых надбавок'!$G$2280,4)</f>
        <v>196.23</v>
      </c>
      <c r="K649" s="103">
        <f>VLOOKUP($A649+ROUND((COLUMN()-2)/24,5),АТС!$A$41:$F$784,4)+VLOOKUP($A649+ROUND((COLUMN()-2)/24,5),'Расчет сбытовых надбавок'!$B$1537:'Расчет сбытовых надбавок'!$G$2280,4)</f>
        <v>12.19</v>
      </c>
      <c r="L649" s="103">
        <f>VLOOKUP($A649+ROUND((COLUMN()-2)/24,5),АТС!$A$41:$F$784,4)+VLOOKUP($A649+ROUND((COLUMN()-2)/24,5),'Расчет сбытовых надбавок'!$B$1537:'Расчет сбытовых надбавок'!$G$2280,4)</f>
        <v>137.43</v>
      </c>
      <c r="M649" s="103">
        <f>VLOOKUP($A649+ROUND((COLUMN()-2)/24,5),АТС!$A$41:$F$784,4)+VLOOKUP($A649+ROUND((COLUMN()-2)/24,5),'Расчет сбытовых надбавок'!$B$1537:'Расчет сбытовых надбавок'!$G$2280,4)</f>
        <v>188.78</v>
      </c>
      <c r="N649" s="103">
        <f>VLOOKUP($A649+ROUND((COLUMN()-2)/24,5),АТС!$A$41:$F$784,4)+VLOOKUP($A649+ROUND((COLUMN()-2)/24,5),'Расчет сбытовых надбавок'!$B$1537:'Расчет сбытовых надбавок'!$G$2280,4)</f>
        <v>117.66</v>
      </c>
      <c r="O649" s="103">
        <f>VLOOKUP($A649+ROUND((COLUMN()-2)/24,5),АТС!$A$41:$F$784,4)+VLOOKUP($A649+ROUND((COLUMN()-2)/24,5),'Расчет сбытовых надбавок'!$B$1537:'Расчет сбытовых надбавок'!$G$2280,4)</f>
        <v>104.23</v>
      </c>
      <c r="P649" s="103">
        <f>VLOOKUP($A649+ROUND((COLUMN()-2)/24,5),АТС!$A$41:$F$784,4)+VLOOKUP($A649+ROUND((COLUMN()-2)/24,5),'Расчет сбытовых надбавок'!$B$1537:'Расчет сбытовых надбавок'!$G$2280,4)</f>
        <v>23.029999999999998</v>
      </c>
      <c r="Q649" s="103">
        <f>VLOOKUP($A649+ROUND((COLUMN()-2)/24,5),АТС!$A$41:$F$784,4)+VLOOKUP($A649+ROUND((COLUMN()-2)/24,5),'Расчет сбытовых надбавок'!$B$1537:'Расчет сбытовых надбавок'!$G$2280,4)</f>
        <v>19.45</v>
      </c>
      <c r="R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3">
        <f>VLOOKUP($A649+ROUND((COLUMN()-2)/24,5),АТС!$A$41:$F$784,4)+VLOOKUP($A649+ROUND((COLUMN()-2)/24,5),'Расчет сбытовых надбавок'!$B$1537:'Расчет сбытовых надбавок'!$G$2280,4)</f>
        <v>0.01</v>
      </c>
      <c r="U649" s="103">
        <f>VLOOKUP($A649+ROUND((COLUMN()-2)/24,5),АТС!$A$41:$F$784,4)+VLOOKUP($A649+ROUND((COLUMN()-2)/24,5),'Расчет сбытовых надбавок'!$B$1537:'Расчет сбытовых надбавок'!$G$2280,4)</f>
        <v>19.850000000000001</v>
      </c>
      <c r="V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3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42229</v>
      </c>
      <c r="B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3">
        <f>VLOOKUP($A650+ROUND((COLUMN()-2)/24,5),АТС!$A$41:$F$784,4)+VLOOKUP($A650+ROUND((COLUMN()-2)/24,5),'Расчет сбытовых надбавок'!$B$1537:'Расчет сбытовых надбавок'!$G$2280,4)</f>
        <v>76.44</v>
      </c>
      <c r="H650" s="103">
        <f>VLOOKUP($A650+ROUND((COLUMN()-2)/24,5),АТС!$A$41:$F$784,4)+VLOOKUP($A650+ROUND((COLUMN()-2)/24,5),'Расчет сбытовых надбавок'!$B$1537:'Расчет сбытовых надбавок'!$G$2280,4)</f>
        <v>153.88</v>
      </c>
      <c r="I650" s="103">
        <f>VLOOKUP($A650+ROUND((COLUMN()-2)/24,5),АТС!$A$41:$F$784,4)+VLOOKUP($A650+ROUND((COLUMN()-2)/24,5),'Расчет сбытовых надбавок'!$B$1537:'Расчет сбытовых надбавок'!$G$2280,4)</f>
        <v>858.47</v>
      </c>
      <c r="J650" s="103">
        <f>VLOOKUP($A650+ROUND((COLUMN()-2)/24,5),АТС!$A$41:$F$784,4)+VLOOKUP($A650+ROUND((COLUMN()-2)/24,5),'Расчет сбытовых надбавок'!$B$1537:'Расчет сбытовых надбавок'!$G$2280,4)</f>
        <v>33.590000000000003</v>
      </c>
      <c r="K650" s="103">
        <f>VLOOKUP($A650+ROUND((COLUMN()-2)/24,5),АТС!$A$41:$F$784,4)+VLOOKUP($A650+ROUND((COLUMN()-2)/24,5),'Расчет сбытовых надбавок'!$B$1537:'Расчет сбытовых надбавок'!$G$2280,4)</f>
        <v>682.39</v>
      </c>
      <c r="L650" s="103">
        <f>VLOOKUP($A650+ROUND((COLUMN()-2)/24,5),АТС!$A$41:$F$784,4)+VLOOKUP($A650+ROUND((COLUMN()-2)/24,5),'Расчет сбытовых надбавок'!$B$1537:'Расчет сбытовых надбавок'!$G$2280,4)</f>
        <v>1.0900000000000001</v>
      </c>
      <c r="M650" s="103">
        <f>VLOOKUP($A650+ROUND((COLUMN()-2)/24,5),АТС!$A$41:$F$784,4)+VLOOKUP($A650+ROUND((COLUMN()-2)/24,5),'Расчет сбытовых надбавок'!$B$1537:'Расчет сбытовых надбавок'!$G$2280,4)</f>
        <v>524.15</v>
      </c>
      <c r="N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3">
        <f>VLOOKUP($A650+ROUND((COLUMN()-2)/24,5),АТС!$A$41:$F$784,4)+VLOOKUP($A650+ROUND((COLUMN()-2)/24,5),'Расчет сбытовых надбавок'!$B$1537:'Расчет сбытовых надбавок'!$G$2280,4)</f>
        <v>0.01</v>
      </c>
      <c r="Q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3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3">
        <f t="shared" si="17"/>
        <v>42230</v>
      </c>
      <c r="B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3">
        <f>VLOOKUP($A651+ROUND((COLUMN()-2)/24,5),АТС!$A$41:$F$784,4)+VLOOKUP($A651+ROUND((COLUMN()-2)/24,5),'Расчет сбытовых надбавок'!$B$1537:'Расчет сбытовых надбавок'!$G$2280,4)</f>
        <v>126.18</v>
      </c>
      <c r="H651" s="103">
        <f>VLOOKUP($A651+ROUND((COLUMN()-2)/24,5),АТС!$A$41:$F$784,4)+VLOOKUP($A651+ROUND((COLUMN()-2)/24,5),'Расчет сбытовых надбавок'!$B$1537:'Расчет сбытовых надбавок'!$G$2280,4)</f>
        <v>73.34</v>
      </c>
      <c r="I651" s="103">
        <f>VLOOKUP($A651+ROUND((COLUMN()-2)/24,5),АТС!$A$41:$F$784,4)+VLOOKUP($A651+ROUND((COLUMN()-2)/24,5),'Расчет сбытовых надбавок'!$B$1537:'Расчет сбытовых надбавок'!$G$2280,4)</f>
        <v>140.73000000000002</v>
      </c>
      <c r="J651" s="103">
        <f>VLOOKUP($A651+ROUND((COLUMN()-2)/24,5),АТС!$A$41:$F$784,4)+VLOOKUP($A651+ROUND((COLUMN()-2)/24,5),'Расчет сбытовых надбавок'!$B$1537:'Расчет сбытовых надбавок'!$G$2280,4)</f>
        <v>49.5</v>
      </c>
      <c r="K651" s="103">
        <f>VLOOKUP($A651+ROUND((COLUMN()-2)/24,5),АТС!$A$41:$F$784,4)+VLOOKUP($A651+ROUND((COLUMN()-2)/24,5),'Расчет сбытовых надбавок'!$B$1537:'Расчет сбытовых надбавок'!$G$2280,4)</f>
        <v>137.44999999999999</v>
      </c>
      <c r="L651" s="103">
        <f>VLOOKUP($A651+ROUND((COLUMN()-2)/24,5),АТС!$A$41:$F$784,4)+VLOOKUP($A651+ROUND((COLUMN()-2)/24,5),'Расчет сбытовых надбавок'!$B$1537:'Расчет сбытовых надбавок'!$G$2280,4)</f>
        <v>87.55</v>
      </c>
      <c r="M651" s="103">
        <f>VLOOKUP($A651+ROUND((COLUMN()-2)/24,5),АТС!$A$41:$F$784,4)+VLOOKUP($A651+ROUND((COLUMN()-2)/24,5),'Расчет сбытовых надбавок'!$B$1537:'Расчет сбытовых надбавок'!$G$2280,4)</f>
        <v>100.55000000000001</v>
      </c>
      <c r="N651" s="103">
        <f>VLOOKUP($A651+ROUND((COLUMN()-2)/24,5),АТС!$A$41:$F$784,4)+VLOOKUP($A651+ROUND((COLUMN()-2)/24,5),'Расчет сбытовых надбавок'!$B$1537:'Расчет сбытовых надбавок'!$G$2280,4)</f>
        <v>123.11</v>
      </c>
      <c r="O651" s="103">
        <f>VLOOKUP($A651+ROUND((COLUMN()-2)/24,5),АТС!$A$41:$F$784,4)+VLOOKUP($A651+ROUND((COLUMN()-2)/24,5),'Расчет сбытовых надбавок'!$B$1537:'Расчет сбытовых надбавок'!$G$2280,4)</f>
        <v>62.690000000000005</v>
      </c>
      <c r="P651" s="103">
        <f>VLOOKUP($A651+ROUND((COLUMN()-2)/24,5),АТС!$A$41:$F$784,4)+VLOOKUP($A651+ROUND((COLUMN()-2)/24,5),'Расчет сбытовых надбавок'!$B$1537:'Расчет сбытовых надбавок'!$G$2280,4)</f>
        <v>130.94999999999999</v>
      </c>
      <c r="Q651" s="103">
        <f>VLOOKUP($A651+ROUND((COLUMN()-2)/24,5),АТС!$A$41:$F$784,4)+VLOOKUP($A651+ROUND((COLUMN()-2)/24,5),'Расчет сбытовых надбавок'!$B$1537:'Расчет сбытовых надбавок'!$G$2280,4)</f>
        <v>94.259999999999991</v>
      </c>
      <c r="R651" s="103">
        <f>VLOOKUP($A651+ROUND((COLUMN()-2)/24,5),АТС!$A$41:$F$784,4)+VLOOKUP($A651+ROUND((COLUMN()-2)/24,5),'Расчет сбытовых надбавок'!$B$1537:'Расчет сбытовых надбавок'!$G$2280,4)</f>
        <v>13.18</v>
      </c>
      <c r="S651" s="103">
        <f>VLOOKUP($A651+ROUND((COLUMN()-2)/24,5),АТС!$A$41:$F$784,4)+VLOOKUP($A651+ROUND((COLUMN()-2)/24,5),'Расчет сбытовых надбавок'!$B$1537:'Расчет сбытовых надбавок'!$G$2280,4)</f>
        <v>17.740000000000002</v>
      </c>
      <c r="T651" s="103">
        <f>VLOOKUP($A651+ROUND((COLUMN()-2)/24,5),АТС!$A$41:$F$784,4)+VLOOKUP($A651+ROUND((COLUMN()-2)/24,5),'Расчет сбытовых надбавок'!$B$1537:'Расчет сбытовых надбавок'!$G$2280,4)</f>
        <v>0.01</v>
      </c>
      <c r="U651" s="103">
        <f>VLOOKUP($A651+ROUND((COLUMN()-2)/24,5),АТС!$A$41:$F$784,4)+VLOOKUP($A651+ROUND((COLUMN()-2)/24,5),'Расчет сбытовых надбавок'!$B$1537:'Расчет сбытовых надбавок'!$G$2280,4)</f>
        <v>34.36</v>
      </c>
      <c r="V651" s="103">
        <f>VLOOKUP($A651+ROUND((COLUMN()-2)/24,5),АТС!$A$41:$F$784,4)+VLOOKUP($A651+ROUND((COLUMN()-2)/24,5),'Расчет сбытовых надбавок'!$B$1537:'Расчет сбытовых надбавок'!$G$2280,4)</f>
        <v>861.02</v>
      </c>
      <c r="W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3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3">
        <f t="shared" si="17"/>
        <v>42231</v>
      </c>
      <c r="B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H652" s="103">
        <f>VLOOKUP($A652+ROUND((COLUMN()-2)/24,5),АТС!$A$41:$F$784,4)+VLOOKUP($A652+ROUND((COLUMN()-2)/24,5),'Расчет сбытовых надбавок'!$B$1537:'Расчет сбытовых надбавок'!$G$2280,4)</f>
        <v>17.600000000000001</v>
      </c>
      <c r="I652" s="103">
        <f>VLOOKUP($A652+ROUND((COLUMN()-2)/24,5),АТС!$A$41:$F$784,4)+VLOOKUP($A652+ROUND((COLUMN()-2)/24,5),'Расчет сбытовых надбавок'!$B$1537:'Расчет сбытовых надбавок'!$G$2280,4)</f>
        <v>112.35</v>
      </c>
      <c r="J652" s="103">
        <f>VLOOKUP($A652+ROUND((COLUMN()-2)/24,5),АТС!$A$41:$F$784,4)+VLOOKUP($A652+ROUND((COLUMN()-2)/24,5),'Расчет сбытовых надбавок'!$B$1537:'Расчет сбытовых надбавок'!$G$2280,4)</f>
        <v>153.91</v>
      </c>
      <c r="K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M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N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T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3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3">
        <f t="shared" si="17"/>
        <v>42232</v>
      </c>
      <c r="B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03">
        <f>VLOOKUP($A653+ROUND((COLUMN()-2)/24,5),АТС!$A$41:$F$784,4)+VLOOKUP($A653+ROUND((COLUMN()-2)/24,5),'Расчет сбытовых надбавок'!$B$1537:'Расчет сбытовых надбавок'!$G$2280,4)</f>
        <v>92.330000000000013</v>
      </c>
      <c r="H653" s="103">
        <f>VLOOKUP($A653+ROUND((COLUMN()-2)/24,5),АТС!$A$41:$F$784,4)+VLOOKUP($A653+ROUND((COLUMN()-2)/24,5),'Расчет сбытовых надбавок'!$B$1537:'Расчет сбытовых надбавок'!$G$2280,4)</f>
        <v>217.44</v>
      </c>
      <c r="I653" s="103">
        <f>VLOOKUP($A653+ROUND((COLUMN()-2)/24,5),АТС!$A$41:$F$784,4)+VLOOKUP($A653+ROUND((COLUMN()-2)/24,5),'Расчет сбытовых надбавок'!$B$1537:'Расчет сбытовых надбавок'!$G$2280,4)</f>
        <v>303.52</v>
      </c>
      <c r="J653" s="103">
        <f>VLOOKUP($A653+ROUND((COLUMN()-2)/24,5),АТС!$A$41:$F$784,4)+VLOOKUP($A653+ROUND((COLUMN()-2)/24,5),'Расчет сбытовых надбавок'!$B$1537:'Расчет сбытовых надбавок'!$G$2280,4)</f>
        <v>437.77</v>
      </c>
      <c r="K653" s="103">
        <f>VLOOKUP($A653+ROUND((COLUMN()-2)/24,5),АТС!$A$41:$F$784,4)+VLOOKUP($A653+ROUND((COLUMN()-2)/24,5),'Расчет сбытовых надбавок'!$B$1537:'Расчет сбытовых надбавок'!$G$2280,4)</f>
        <v>72.040000000000006</v>
      </c>
      <c r="L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M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N653" s="103">
        <f>VLOOKUP($A653+ROUND((COLUMN()-2)/24,5),АТС!$A$41:$F$784,4)+VLOOKUP($A653+ROUND((COLUMN()-2)/24,5),'Расчет сбытовых надбавок'!$B$1537:'Расчет сбытовых надбавок'!$G$2280,4)</f>
        <v>1.67</v>
      </c>
      <c r="O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03">
        <f>VLOOKUP($A653+ROUND((COLUMN()-2)/24,5),АТС!$A$41:$F$784,4)+VLOOKUP($A653+ROUND((COLUMN()-2)/24,5),'Расчет сбытовых надбавок'!$B$1537:'Расчет сбытовых надбавок'!$G$2280,4)</f>
        <v>135.53</v>
      </c>
      <c r="Q653" s="103">
        <f>VLOOKUP($A653+ROUND((COLUMN()-2)/24,5),АТС!$A$41:$F$784,4)+VLOOKUP($A653+ROUND((COLUMN()-2)/24,5),'Расчет сбытовых надбавок'!$B$1537:'Расчет сбытовых надбавок'!$G$2280,4)</f>
        <v>127.86000000000001</v>
      </c>
      <c r="R653" s="103">
        <f>VLOOKUP($A653+ROUND((COLUMN()-2)/24,5),АТС!$A$41:$F$784,4)+VLOOKUP($A653+ROUND((COLUMN()-2)/24,5),'Расчет сбытовых надбавок'!$B$1537:'Расчет сбытовых надбавок'!$G$2280,4)</f>
        <v>133.51</v>
      </c>
      <c r="S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T653" s="103">
        <f>VLOOKUP($A653+ROUND((COLUMN()-2)/24,5),АТС!$A$41:$F$784,4)+VLOOKUP($A653+ROUND((COLUMN()-2)/24,5),'Расчет сбытовых надбавок'!$B$1537:'Расчет сбытовых надбавок'!$G$2280,4)</f>
        <v>1.1599999999999999</v>
      </c>
      <c r="U653" s="103">
        <f>VLOOKUP($A653+ROUND((COLUMN()-2)/24,5),АТС!$A$41:$F$784,4)+VLOOKUP($A653+ROUND((COLUMN()-2)/24,5),'Расчет сбытовых надбавок'!$B$1537:'Расчет сбытовых надбавок'!$G$2280,4)</f>
        <v>41.3</v>
      </c>
      <c r="V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42233</v>
      </c>
      <c r="B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03">
        <f>VLOOKUP($A654+ROUND((COLUMN()-2)/24,5),АТС!$A$41:$F$784,4)+VLOOKUP($A654+ROUND((COLUMN()-2)/24,5),'Расчет сбытовых надбавок'!$B$1537:'Расчет сбытовых надбавок'!$G$2280,4)</f>
        <v>3.99</v>
      </c>
      <c r="I654" s="103">
        <f>VLOOKUP($A654+ROUND((COLUMN()-2)/24,5),АТС!$A$41:$F$784,4)+VLOOKUP($A654+ROUND((COLUMN()-2)/24,5),'Расчет сбытовых надбавок'!$B$1537:'Расчет сбытовых надбавок'!$G$2280,4)</f>
        <v>86.77</v>
      </c>
      <c r="J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L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S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T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U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Y654" s="103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42234</v>
      </c>
      <c r="B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H655" s="103">
        <f>VLOOKUP($A655+ROUND((COLUMN()-2)/24,5),АТС!$A$41:$F$784,4)+VLOOKUP($A655+ROUND((COLUMN()-2)/24,5),'Расчет сбытовых надбавок'!$B$1537:'Расчет сбытовых надбавок'!$G$2280,4)</f>
        <v>91.28</v>
      </c>
      <c r="I655" s="103">
        <f>VLOOKUP($A655+ROUND((COLUMN()-2)/24,5),АТС!$A$41:$F$784,4)+VLOOKUP($A655+ROUND((COLUMN()-2)/24,5),'Расчет сбытовых надбавок'!$B$1537:'Расчет сбытовых надбавок'!$G$2280,4)</f>
        <v>175.03</v>
      </c>
      <c r="J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M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O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Q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V655" s="103">
        <f>VLOOKUP($A655+ROUND((COLUMN()-2)/24,5),АТС!$A$41:$F$784,4)+VLOOKUP($A655+ROUND((COLUMN()-2)/24,5),'Расчет сбытовых надбавок'!$B$1537:'Расчет сбытовых надбавок'!$G$2280,4)</f>
        <v>821.62000000000012</v>
      </c>
      <c r="W655" s="103">
        <f>VLOOKUP($A655+ROUND((COLUMN()-2)/24,5),АТС!$A$41:$F$784,4)+VLOOKUP($A655+ROUND((COLUMN()-2)/24,5),'Расчет сбытовых надбавок'!$B$1537:'Расчет сбытовых надбавок'!$G$2280,4)</f>
        <v>758.95</v>
      </c>
      <c r="X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03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3">
        <f t="shared" si="17"/>
        <v>42235</v>
      </c>
      <c r="B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03">
        <f>VLOOKUP($A656+ROUND((COLUMN()-2)/24,5),АТС!$A$41:$F$784,4)+VLOOKUP($A656+ROUND((COLUMN()-2)/24,5),'Расчет сбытовых надбавок'!$B$1537:'Расчет сбытовых надбавок'!$G$2280,4)</f>
        <v>221.60000000000002</v>
      </c>
      <c r="H656" s="103">
        <f>VLOOKUP($A656+ROUND((COLUMN()-2)/24,5),АТС!$A$41:$F$784,4)+VLOOKUP($A656+ROUND((COLUMN()-2)/24,5),'Расчет сбытовых надбавок'!$B$1537:'Расчет сбытовых надбавок'!$G$2280,4)</f>
        <v>227.27</v>
      </c>
      <c r="I656" s="103">
        <f>VLOOKUP($A656+ROUND((COLUMN()-2)/24,5),АТС!$A$41:$F$784,4)+VLOOKUP($A656+ROUND((COLUMN()-2)/24,5),'Расчет сбытовых надбавок'!$B$1537:'Расчет сбытовых надбавок'!$G$2280,4)</f>
        <v>617.73</v>
      </c>
      <c r="J656" s="103">
        <f>VLOOKUP($A656+ROUND((COLUMN()-2)/24,5),АТС!$A$41:$F$784,4)+VLOOKUP($A656+ROUND((COLUMN()-2)/24,5),'Расчет сбытовых надбавок'!$B$1537:'Расчет сбытовых надбавок'!$G$2280,4)</f>
        <v>298.54000000000002</v>
      </c>
      <c r="K656" s="103">
        <f>VLOOKUP($A656+ROUND((COLUMN()-2)/24,5),АТС!$A$41:$F$784,4)+VLOOKUP($A656+ROUND((COLUMN()-2)/24,5),'Расчет сбытовых надбавок'!$B$1537:'Расчет сбытовых надбавок'!$G$2280,4)</f>
        <v>280.32</v>
      </c>
      <c r="L656" s="103">
        <f>VLOOKUP($A656+ROUND((COLUMN()-2)/24,5),АТС!$A$41:$F$784,4)+VLOOKUP($A656+ROUND((COLUMN()-2)/24,5),'Расчет сбытовых надбавок'!$B$1537:'Расчет сбытовых надбавок'!$G$2280,4)</f>
        <v>268.24</v>
      </c>
      <c r="M656" s="103">
        <f>VLOOKUP($A656+ROUND((COLUMN()-2)/24,5),АТС!$A$41:$F$784,4)+VLOOKUP($A656+ROUND((COLUMN()-2)/24,5),'Расчет сбытовых надбавок'!$B$1537:'Расчет сбытовых надбавок'!$G$2280,4)</f>
        <v>147.57999999999998</v>
      </c>
      <c r="N656" s="103">
        <f>VLOOKUP($A656+ROUND((COLUMN()-2)/24,5),АТС!$A$41:$F$784,4)+VLOOKUP($A656+ROUND((COLUMN()-2)/24,5),'Расчет сбытовых надбавок'!$B$1537:'Расчет сбытовых надбавок'!$G$2280,4)</f>
        <v>161.67000000000002</v>
      </c>
      <c r="O656" s="103">
        <f>VLOOKUP($A656+ROUND((COLUMN()-2)/24,5),АТС!$A$41:$F$784,4)+VLOOKUP($A656+ROUND((COLUMN()-2)/24,5),'Расчет сбытовых надбавок'!$B$1537:'Расчет сбытовых надбавок'!$G$2280,4)</f>
        <v>85.87</v>
      </c>
      <c r="P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R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T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3">
        <f>VLOOKUP($A656+ROUND((COLUMN()-2)/24,5),АТС!$A$41:$F$784,4)+VLOOKUP($A656+ROUND((COLUMN()-2)/24,5),'Расчет сбытовых надбавок'!$B$1537:'Расчет сбытовых надбавок'!$G$2280,4)</f>
        <v>73.86</v>
      </c>
      <c r="V656" s="103">
        <f>VLOOKUP($A656+ROUND((COLUMN()-2)/24,5),АТС!$A$41:$F$784,4)+VLOOKUP($A656+ROUND((COLUMN()-2)/24,5),'Расчет сбытовых надбавок'!$B$1537:'Расчет сбытовых надбавок'!$G$2280,4)</f>
        <v>55.89</v>
      </c>
      <c r="W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3">
        <f t="shared" si="17"/>
        <v>42236</v>
      </c>
      <c r="B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03">
        <f>VLOOKUP($A657+ROUND((COLUMN()-2)/24,5),АТС!$A$41:$F$784,4)+VLOOKUP($A657+ROUND((COLUMN()-2)/24,5),'Расчет сбытовых надбавок'!$B$1537:'Расчет сбытовых надбавок'!$G$2280,4)</f>
        <v>46.11</v>
      </c>
      <c r="I657" s="103">
        <f>VLOOKUP($A657+ROUND((COLUMN()-2)/24,5),АТС!$A$41:$F$784,4)+VLOOKUP($A657+ROUND((COLUMN()-2)/24,5),'Расчет сбытовых надбавок'!$B$1537:'Расчет сбытовых надбавок'!$G$2280,4)</f>
        <v>53.150000000000006</v>
      </c>
      <c r="J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3">
        <f>VLOOKUP($A657+ROUND((COLUMN()-2)/24,5),АТС!$A$41:$F$784,4)+VLOOKUP($A657+ROUND((COLUMN()-2)/24,5),'Расчет сбытовых надбавок'!$B$1537:'Расчет сбытовых надбавок'!$G$2280,4)</f>
        <v>0.01</v>
      </c>
      <c r="O657" s="103">
        <f>VLOOKUP($A657+ROUND((COLUMN()-2)/24,5),АТС!$A$41:$F$784,4)+VLOOKUP($A657+ROUND((COLUMN()-2)/24,5),'Расчет сбытовых надбавок'!$B$1537:'Расчет сбытовых надбавок'!$G$2280,4)</f>
        <v>0.01</v>
      </c>
      <c r="P657" s="103">
        <f>VLOOKUP($A657+ROUND((COLUMN()-2)/24,5),АТС!$A$41:$F$784,4)+VLOOKUP($A657+ROUND((COLUMN()-2)/24,5),'Расчет сбытовых надбавок'!$B$1537:'Расчет сбытовых надбавок'!$G$2280,4)</f>
        <v>0.01</v>
      </c>
      <c r="Q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3">
        <f>VLOOKUP($A657+ROUND((COLUMN()-2)/24,5),АТС!$A$41:$F$784,4)+VLOOKUP($A657+ROUND((COLUMN()-2)/24,5),'Расчет сбытовых надбавок'!$B$1537:'Расчет сбытовых надбавок'!$G$2280,4)</f>
        <v>0.01</v>
      </c>
      <c r="Y657" s="103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3">
        <f t="shared" si="17"/>
        <v>42237</v>
      </c>
      <c r="B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3">
        <f>VLOOKUP($A658+ROUND((COLUMN()-2)/24,5),АТС!$A$41:$F$784,4)+VLOOKUP($A658+ROUND((COLUMN()-2)/24,5),'Расчет сбытовых надбавок'!$B$1537:'Расчет сбытовых надбавок'!$G$2280,4)</f>
        <v>50.19</v>
      </c>
      <c r="I658" s="103">
        <f>VLOOKUP($A658+ROUND((COLUMN()-2)/24,5),АТС!$A$41:$F$784,4)+VLOOKUP($A658+ROUND((COLUMN()-2)/24,5),'Расчет сбытовых надбавок'!$B$1537:'Расчет сбытовых надбавок'!$G$2280,4)</f>
        <v>0.37</v>
      </c>
      <c r="J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N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O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P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Q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3">
        <f t="shared" si="17"/>
        <v>42238</v>
      </c>
      <c r="B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03">
        <f>VLOOKUP($A659+ROUND((COLUMN()-2)/24,5),АТС!$A$41:$F$784,4)+VLOOKUP($A659+ROUND((COLUMN()-2)/24,5),'Расчет сбытовых надбавок'!$B$1537:'Расчет сбытовых надбавок'!$G$2280,4)</f>
        <v>15.620000000000001</v>
      </c>
      <c r="I659" s="103">
        <f>VLOOKUP($A659+ROUND((COLUMN()-2)/24,5),АТС!$A$41:$F$784,4)+VLOOKUP($A659+ROUND((COLUMN()-2)/24,5),'Расчет сбытовых надбавок'!$B$1537:'Расчет сбытовых надбавок'!$G$2280,4)</f>
        <v>128.88</v>
      </c>
      <c r="J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O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P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T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Y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</row>
    <row r="660" spans="1:25" x14ac:dyDescent="0.2">
      <c r="A660" s="83">
        <f t="shared" si="17"/>
        <v>42239</v>
      </c>
      <c r="B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H660" s="103">
        <f>VLOOKUP($A660+ROUND((COLUMN()-2)/24,5),АТС!$A$41:$F$784,4)+VLOOKUP($A660+ROUND((COLUMN()-2)/24,5),'Расчет сбытовых надбавок'!$B$1537:'Расчет сбытовых надбавок'!$G$2280,4)</f>
        <v>52.11</v>
      </c>
      <c r="I660" s="103">
        <f>VLOOKUP($A660+ROUND((COLUMN()-2)/24,5),АТС!$A$41:$F$784,4)+VLOOKUP($A660+ROUND((COLUMN()-2)/24,5),'Расчет сбытовых надбавок'!$B$1537:'Расчет сбытовых надбавок'!$G$2280,4)</f>
        <v>121.69</v>
      </c>
      <c r="J660" s="103">
        <f>VLOOKUP($A660+ROUND((COLUMN()-2)/24,5),АТС!$A$41:$F$784,4)+VLOOKUP($A660+ROUND((COLUMN()-2)/24,5),'Расчет сбытовых надбавок'!$B$1537:'Расчет сбытовых надбавок'!$G$2280,4)</f>
        <v>54.730000000000004</v>
      </c>
      <c r="K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M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X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3">
        <f t="shared" si="17"/>
        <v>42240</v>
      </c>
      <c r="B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H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I661" s="103">
        <f>VLOOKUP($A661+ROUND((COLUMN()-2)/24,5),АТС!$A$41:$F$784,4)+VLOOKUP($A661+ROUND((COLUMN()-2)/24,5),'Расчет сбытовых надбавок'!$B$1537:'Расчет сбытовых надбавок'!$G$2280,4)</f>
        <v>172.13</v>
      </c>
      <c r="J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K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L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M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O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Q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T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3">
        <f>VLOOKUP($A661+ROUND((COLUMN()-2)/24,5),АТС!$A$41:$F$784,4)+VLOOKUP($A661+ROUND((COLUMN()-2)/24,5),'Расчет сбытовых надбавок'!$B$1537:'Расчет сбытовых надбавок'!$G$2280,4)</f>
        <v>0.04</v>
      </c>
      <c r="V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42241</v>
      </c>
      <c r="B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03">
        <f>VLOOKUP($A662+ROUND((COLUMN()-2)/24,5),АТС!$A$41:$F$784,4)+VLOOKUP($A662+ROUND((COLUMN()-2)/24,5),'Расчет сбытовых надбавок'!$B$1537:'Расчет сбытовых надбавок'!$G$2280,4)</f>
        <v>27.04</v>
      </c>
      <c r="H662" s="103">
        <f>VLOOKUP($A662+ROUND((COLUMN()-2)/24,5),АТС!$A$41:$F$784,4)+VLOOKUP($A662+ROUND((COLUMN()-2)/24,5),'Расчет сбытовых надбавок'!$B$1537:'Расчет сбытовых надбавок'!$G$2280,4)</f>
        <v>30.53</v>
      </c>
      <c r="I662" s="103">
        <f>VLOOKUP($A662+ROUND((COLUMN()-2)/24,5),АТС!$A$41:$F$784,4)+VLOOKUP($A662+ROUND((COLUMN()-2)/24,5),'Расчет сбытовых надбавок'!$B$1537:'Расчет сбытовых надбавок'!$G$2280,4)</f>
        <v>77.52</v>
      </c>
      <c r="J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K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Q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R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X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Y662" s="103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3">
        <f t="shared" si="17"/>
        <v>42242</v>
      </c>
      <c r="B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03">
        <f>VLOOKUP($A663+ROUND((COLUMN()-2)/24,5),АТС!$A$41:$F$784,4)+VLOOKUP($A663+ROUND((COLUMN()-2)/24,5),'Расчет сбытовых надбавок'!$B$1537:'Расчет сбытовых надбавок'!$G$2280,4)</f>
        <v>113.64</v>
      </c>
      <c r="I663" s="103">
        <f>VLOOKUP($A663+ROUND((COLUMN()-2)/24,5),АТС!$A$41:$F$784,4)+VLOOKUP($A663+ROUND((COLUMN()-2)/24,5),'Расчет сбытовых надбавок'!$B$1537:'Расчет сбытовых надбавок'!$G$2280,4)</f>
        <v>202.67</v>
      </c>
      <c r="J663" s="103">
        <f>VLOOKUP($A663+ROUND((COLUMN()-2)/24,5),АТС!$A$41:$F$784,4)+VLOOKUP($A663+ROUND((COLUMN()-2)/24,5),'Расчет сбытовых надбавок'!$B$1537:'Расчет сбытовых надбавок'!$G$2280,4)</f>
        <v>22.86</v>
      </c>
      <c r="K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3">
        <f>VLOOKUP($A663+ROUND((COLUMN()-2)/24,5),АТС!$A$41:$F$784,4)+VLOOKUP($A663+ROUND((COLUMN()-2)/24,5),'Расчет сбытовых надбавок'!$B$1537:'Расчет сбытовых надбавок'!$G$2280,4)</f>
        <v>93.16</v>
      </c>
      <c r="O663" s="103">
        <f>VLOOKUP($A663+ROUND((COLUMN()-2)/24,5),АТС!$A$41:$F$784,4)+VLOOKUP($A663+ROUND((COLUMN()-2)/24,5),'Расчет сбытовых надбавок'!$B$1537:'Расчет сбытовых надбавок'!$G$2280,4)</f>
        <v>82.33</v>
      </c>
      <c r="P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3">
        <f>VLOOKUP($A663+ROUND((COLUMN()-2)/24,5),АТС!$A$41:$F$784,4)+VLOOKUP($A663+ROUND((COLUMN()-2)/24,5),'Расчет сбытовых надбавок'!$B$1537:'Расчет сбытовых надбавок'!$G$2280,4)</f>
        <v>139.78</v>
      </c>
      <c r="V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X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3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42243</v>
      </c>
      <c r="B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H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I664" s="103">
        <f>VLOOKUP($A664+ROUND((COLUMN()-2)/24,5),АТС!$A$41:$F$784,4)+VLOOKUP($A664+ROUND((COLUMN()-2)/24,5),'Расчет сбытовых надбавок'!$B$1537:'Расчет сбытовых надбавок'!$G$2280,4)</f>
        <v>231.08999999999997</v>
      </c>
      <c r="J664" s="103">
        <f>VLOOKUP($A664+ROUND((COLUMN()-2)/24,5),АТС!$A$41:$F$784,4)+VLOOKUP($A664+ROUND((COLUMN()-2)/24,5),'Расчет сбытовых надбавок'!$B$1537:'Расчет сбытовых надбавок'!$G$2280,4)</f>
        <v>184.49</v>
      </c>
      <c r="K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M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O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Q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S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03">
        <f>VLOOKUP($A664+ROUND((COLUMN()-2)/24,5),АТС!$A$41:$F$784,4)+VLOOKUP($A664+ROUND((COLUMN()-2)/24,5),'Расчет сбытовых надбавок'!$B$1537:'Расчет сбытовых надбавок'!$G$2280,4)</f>
        <v>84.98</v>
      </c>
      <c r="V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W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Y664" s="103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3">
        <f t="shared" si="17"/>
        <v>42244</v>
      </c>
      <c r="B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03">
        <f>VLOOKUP($A665+ROUND((COLUMN()-2)/24,5),АТС!$A$41:$F$784,4)+VLOOKUP($A665+ROUND((COLUMN()-2)/24,5),'Расчет сбытовых надбавок'!$B$1537:'Расчет сбытовых надбавок'!$G$2280,4)</f>
        <v>47.82</v>
      </c>
      <c r="H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I665" s="103">
        <f>VLOOKUP($A665+ROUND((COLUMN()-2)/24,5),АТС!$A$41:$F$784,4)+VLOOKUP($A665+ROUND((COLUMN()-2)/24,5),'Расчет сбытовых надбавок'!$B$1537:'Расчет сбытовых надбавок'!$G$2280,4)</f>
        <v>102.47</v>
      </c>
      <c r="J665" s="103">
        <f>VLOOKUP($A665+ROUND((COLUMN()-2)/24,5),АТС!$A$41:$F$784,4)+VLOOKUP($A665+ROUND((COLUMN()-2)/24,5),'Расчет сбытовых надбавок'!$B$1537:'Расчет сбытовых надбавок'!$G$2280,4)</f>
        <v>247.64</v>
      </c>
      <c r="K665" s="103">
        <f>VLOOKUP($A665+ROUND((COLUMN()-2)/24,5),АТС!$A$41:$F$784,4)+VLOOKUP($A665+ROUND((COLUMN()-2)/24,5),'Расчет сбытовых надбавок'!$B$1537:'Расчет сбытовых надбавок'!$G$2280,4)</f>
        <v>54.809999999999995</v>
      </c>
      <c r="L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P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Q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S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03">
        <f>VLOOKUP($A665+ROUND((COLUMN()-2)/24,5),АТС!$A$41:$F$784,4)+VLOOKUP($A665+ROUND((COLUMN()-2)/24,5),'Расчет сбытовых надбавок'!$B$1537:'Расчет сбытовых надбавок'!$G$2280,4)</f>
        <v>6.29</v>
      </c>
      <c r="V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Y665" s="103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42245</v>
      </c>
      <c r="B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H666" s="103">
        <f>VLOOKUP($A666+ROUND((COLUMN()-2)/24,5),АТС!$A$41:$F$784,4)+VLOOKUP($A666+ROUND((COLUMN()-2)/24,5),'Расчет сбытовых надбавок'!$B$1537:'Расчет сбытовых надбавок'!$G$2280,4)</f>
        <v>65.75</v>
      </c>
      <c r="I666" s="103">
        <f>VLOOKUP($A666+ROUND((COLUMN()-2)/24,5),АТС!$A$41:$F$784,4)+VLOOKUP($A666+ROUND((COLUMN()-2)/24,5),'Расчет сбытовых надбавок'!$B$1537:'Расчет сбытовых надбавок'!$G$2280,4)</f>
        <v>99.77</v>
      </c>
      <c r="J666" s="103">
        <f>VLOOKUP($A666+ROUND((COLUMN()-2)/24,5),АТС!$A$41:$F$784,4)+VLOOKUP($A666+ROUND((COLUMN()-2)/24,5),'Расчет сбытовых надбавок'!$B$1537:'Расчет сбытовых надбавок'!$G$2280,4)</f>
        <v>180.02</v>
      </c>
      <c r="K666" s="103">
        <f>VLOOKUP($A666+ROUND((COLUMN()-2)/24,5),АТС!$A$41:$F$784,4)+VLOOKUP($A666+ROUND((COLUMN()-2)/24,5),'Расчет сбытовых надбавок'!$B$1537:'Расчет сбытовых надбавок'!$G$2280,4)</f>
        <v>125.69999999999999</v>
      </c>
      <c r="L666" s="103">
        <f>VLOOKUP($A666+ROUND((COLUMN()-2)/24,5),АТС!$A$41:$F$784,4)+VLOOKUP($A666+ROUND((COLUMN()-2)/24,5),'Расчет сбытовых надбавок'!$B$1537:'Расчет сбытовых надбавок'!$G$2280,4)</f>
        <v>46.04</v>
      </c>
      <c r="M666" s="103">
        <f>VLOOKUP($A666+ROUND((COLUMN()-2)/24,5),АТС!$A$41:$F$784,4)+VLOOKUP($A666+ROUND((COLUMN()-2)/24,5),'Расчет сбытовых надбавок'!$B$1537:'Расчет сбытовых надбавок'!$G$2280,4)</f>
        <v>12.23</v>
      </c>
      <c r="N666" s="103">
        <f>VLOOKUP($A666+ROUND((COLUMN()-2)/24,5),АТС!$A$41:$F$784,4)+VLOOKUP($A666+ROUND((COLUMN()-2)/24,5),'Расчет сбытовых надбавок'!$B$1537:'Расчет сбытовых надбавок'!$G$2280,4)</f>
        <v>64.25</v>
      </c>
      <c r="O666" s="103">
        <f>VLOOKUP($A666+ROUND((COLUMN()-2)/24,5),АТС!$A$41:$F$784,4)+VLOOKUP($A666+ROUND((COLUMN()-2)/24,5),'Расчет сбытовых надбавок'!$B$1537:'Расчет сбытовых надбавок'!$G$2280,4)</f>
        <v>36.65</v>
      </c>
      <c r="P666" s="103">
        <f>VLOOKUP($A666+ROUND((COLUMN()-2)/24,5),АТС!$A$41:$F$784,4)+VLOOKUP($A666+ROUND((COLUMN()-2)/24,5),'Расчет сбытовых надбавок'!$B$1537:'Расчет сбытовых надбавок'!$G$2280,4)</f>
        <v>104.08</v>
      </c>
      <c r="Q666" s="103">
        <f>VLOOKUP($A666+ROUND((COLUMN()-2)/24,5),АТС!$A$41:$F$784,4)+VLOOKUP($A666+ROUND((COLUMN()-2)/24,5),'Расчет сбытовых надбавок'!$B$1537:'Расчет сбытовых надбавок'!$G$2280,4)</f>
        <v>84.56</v>
      </c>
      <c r="R666" s="103">
        <f>VLOOKUP($A666+ROUND((COLUMN()-2)/24,5),АТС!$A$41:$F$784,4)+VLOOKUP($A666+ROUND((COLUMN()-2)/24,5),'Расчет сбытовых надбавок'!$B$1537:'Расчет сбытовых надбавок'!$G$2280,4)</f>
        <v>81.150000000000006</v>
      </c>
      <c r="S666" s="103">
        <f>VLOOKUP($A666+ROUND((COLUMN()-2)/24,5),АТС!$A$41:$F$784,4)+VLOOKUP($A666+ROUND((COLUMN()-2)/24,5),'Расчет сбытовых надбавок'!$B$1537:'Расчет сбытовых надбавок'!$G$2280,4)</f>
        <v>99.7</v>
      </c>
      <c r="T666" s="103">
        <f>VLOOKUP($A666+ROUND((COLUMN()-2)/24,5),АТС!$A$41:$F$784,4)+VLOOKUP($A666+ROUND((COLUMN()-2)/24,5),'Расчет сбытовых надбавок'!$B$1537:'Расчет сбытовых надбавок'!$G$2280,4)</f>
        <v>136.82999999999998</v>
      </c>
      <c r="U666" s="103">
        <f>VLOOKUP($A666+ROUND((COLUMN()-2)/24,5),АТС!$A$41:$F$784,4)+VLOOKUP($A666+ROUND((COLUMN()-2)/24,5),'Расчет сбытовых надбавок'!$B$1537:'Расчет сбытовых надбавок'!$G$2280,4)</f>
        <v>298.05</v>
      </c>
      <c r="V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3">
        <f>VLOOKUP($A666+ROUND((COLUMN()-2)/24,5),АТС!$A$41:$F$784,4)+VLOOKUP($A666+ROUND((COLUMN()-2)/24,5),'Расчет сбытовых надбавок'!$B$1537:'Расчет сбытовых надбавок'!$G$2280,4)</f>
        <v>0.01</v>
      </c>
      <c r="Y666" s="103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3">
        <f t="shared" si="17"/>
        <v>42246</v>
      </c>
      <c r="B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VLOOKUP($A667+ROUND((COLUMN()-2)/24,5),АТС!$A$41:$F$784,4)+VLOOKUP($A667+ROUND((COLUMN()-2)/24,5),'Расчет сбытовых надбавок'!$B$1537:'Расчет сбытовых надбавок'!$G$2280,4)</f>
        <v>3.18</v>
      </c>
      <c r="E667" s="103">
        <f>VLOOKUP($A667+ROUND((COLUMN()-2)/24,5),АТС!$A$41:$F$784,4)+VLOOKUP($A667+ROUND((COLUMN()-2)/24,5),'Расчет сбытовых надбавок'!$B$1537:'Расчет сбытовых надбавок'!$G$2280,4)</f>
        <v>9.01</v>
      </c>
      <c r="F667" s="103">
        <f>VLOOKUP($A667+ROUND((COLUMN()-2)/24,5),АТС!$A$41:$F$784,4)+VLOOKUP($A667+ROUND((COLUMN()-2)/24,5),'Расчет сбытовых надбавок'!$B$1537:'Расчет сбытовых надбавок'!$G$2280,4)</f>
        <v>101.03</v>
      </c>
      <c r="G667" s="103">
        <f>VLOOKUP($A667+ROUND((COLUMN()-2)/24,5),АТС!$A$41:$F$784,4)+VLOOKUP($A667+ROUND((COLUMN()-2)/24,5),'Расчет сбытовых надбавок'!$B$1537:'Расчет сбытовых надбавок'!$G$2280,4)</f>
        <v>145.57</v>
      </c>
      <c r="H667" s="103">
        <f>VLOOKUP($A667+ROUND((COLUMN()-2)/24,5),АТС!$A$41:$F$784,4)+VLOOKUP($A667+ROUND((COLUMN()-2)/24,5),'Расчет сбытовых надбавок'!$B$1537:'Расчет сбытовых надбавок'!$G$2280,4)</f>
        <v>117.92</v>
      </c>
      <c r="I667" s="103">
        <f>VLOOKUP($A667+ROUND((COLUMN()-2)/24,5),АТС!$A$41:$F$784,4)+VLOOKUP($A667+ROUND((COLUMN()-2)/24,5),'Расчет сбытовых надбавок'!$B$1537:'Расчет сбытовых надбавок'!$G$2280,4)</f>
        <v>293.96999999999997</v>
      </c>
      <c r="J667" s="103">
        <f>VLOOKUP($A667+ROUND((COLUMN()-2)/24,5),АТС!$A$41:$F$784,4)+VLOOKUP($A667+ROUND((COLUMN()-2)/24,5),'Расчет сбытовых надбавок'!$B$1537:'Расчет сбытовых надбавок'!$G$2280,4)</f>
        <v>270.27</v>
      </c>
      <c r="K667" s="103">
        <f>VLOOKUP($A667+ROUND((COLUMN()-2)/24,5),АТС!$A$41:$F$784,4)+VLOOKUP($A667+ROUND((COLUMN()-2)/24,5),'Расчет сбытовых надбавок'!$B$1537:'Расчет сбытовых надбавок'!$G$2280,4)</f>
        <v>153.07</v>
      </c>
      <c r="L667" s="103">
        <f>VLOOKUP($A667+ROUND((COLUMN()-2)/24,5),АТС!$A$41:$F$784,4)+VLOOKUP($A667+ROUND((COLUMN()-2)/24,5),'Расчет сбытовых надбавок'!$B$1537:'Расчет сбытовых надбавок'!$G$2280,4)</f>
        <v>169.04</v>
      </c>
      <c r="M667" s="103">
        <f>VLOOKUP($A667+ROUND((COLUMN()-2)/24,5),АТС!$A$41:$F$784,4)+VLOOKUP($A667+ROUND((COLUMN()-2)/24,5),'Расчет сбытовых надбавок'!$B$1537:'Расчет сбытовых надбавок'!$G$2280,4)</f>
        <v>121.38</v>
      </c>
      <c r="N667" s="103">
        <f>VLOOKUP($A667+ROUND((COLUMN()-2)/24,5),АТС!$A$41:$F$784,4)+VLOOKUP($A667+ROUND((COLUMN()-2)/24,5),'Расчет сбытовых надбавок'!$B$1537:'Расчет сбытовых надбавок'!$G$2280,4)</f>
        <v>18.7</v>
      </c>
      <c r="O667" s="103">
        <f>VLOOKUP($A667+ROUND((COLUMN()-2)/24,5),АТС!$A$41:$F$784,4)+VLOOKUP($A667+ROUND((COLUMN()-2)/24,5),'Расчет сбытовых надбавок'!$B$1537:'Расчет сбытовых надбавок'!$G$2280,4)</f>
        <v>14.14</v>
      </c>
      <c r="P667" s="103">
        <f>VLOOKUP($A667+ROUND((COLUMN()-2)/24,5),АТС!$A$41:$F$784,4)+VLOOKUP($A667+ROUND((COLUMN()-2)/24,5),'Расчет сбытовых надбавок'!$B$1537:'Расчет сбытовых надбавок'!$G$2280,4)</f>
        <v>203.54</v>
      </c>
      <c r="Q667" s="103">
        <f>VLOOKUP($A667+ROUND((COLUMN()-2)/24,5),АТС!$A$41:$F$784,4)+VLOOKUP($A667+ROUND((COLUMN()-2)/24,5),'Расчет сбытовых надбавок'!$B$1537:'Расчет сбытовых надбавок'!$G$2280,4)</f>
        <v>179.72</v>
      </c>
      <c r="R667" s="103">
        <f>VLOOKUP($A667+ROUND((COLUMN()-2)/24,5),АТС!$A$41:$F$784,4)+VLOOKUP($A667+ROUND((COLUMN()-2)/24,5),'Расчет сбытовых надбавок'!$B$1537:'Расчет сбытовых надбавок'!$G$2280,4)</f>
        <v>154</v>
      </c>
      <c r="S667" s="103">
        <f>VLOOKUP($A667+ROUND((COLUMN()-2)/24,5),АТС!$A$41:$F$784,4)+VLOOKUP($A667+ROUND((COLUMN()-2)/24,5),'Расчет сбытовых надбавок'!$B$1537:'Расчет сбытовых надбавок'!$G$2280,4)</f>
        <v>110.72</v>
      </c>
      <c r="T667" s="103">
        <f>VLOOKUP($A667+ROUND((COLUMN()-2)/24,5),АТС!$A$41:$F$784,4)+VLOOKUP($A667+ROUND((COLUMN()-2)/24,5),'Расчет сбытовых надбавок'!$B$1537:'Расчет сбытовых надбавок'!$G$2280,4)</f>
        <v>71.960000000000008</v>
      </c>
      <c r="U667" s="103">
        <f>VLOOKUP($A667+ROUND((COLUMN()-2)/24,5),АТС!$A$41:$F$784,4)+VLOOKUP($A667+ROUND((COLUMN()-2)/24,5),'Расчет сбытовых надбавок'!$B$1537:'Расчет сбытовых надбавок'!$G$2280,4)</f>
        <v>201.12</v>
      </c>
      <c r="V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3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3">
        <f t="shared" si="17"/>
        <v>42247</v>
      </c>
      <c r="B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03">
        <f>VLOOKUP($A668+ROUND((COLUMN()-2)/24,5),АТС!$A$41:$F$784,4)+VLOOKUP($A668+ROUND((COLUMN()-2)/24,5),'Расчет сбытовых надбавок'!$B$1537:'Расчет сбытовых надбавок'!$G$2280,4)</f>
        <v>161.78</v>
      </c>
      <c r="I668" s="103">
        <f>VLOOKUP($A668+ROUND((COLUMN()-2)/24,5),АТС!$A$41:$F$784,4)+VLOOKUP($A668+ROUND((COLUMN()-2)/24,5),'Расчет сбытовых надбавок'!$B$1537:'Расчет сбытовых надбавок'!$G$2280,4)</f>
        <v>101.41</v>
      </c>
      <c r="J668" s="103">
        <f>VLOOKUP($A668+ROUND((COLUMN()-2)/24,5),АТС!$A$41:$F$784,4)+VLOOKUP($A668+ROUND((COLUMN()-2)/24,5),'Расчет сбытовых надбавок'!$B$1537:'Расчет сбытовых надбавок'!$G$2280,4)</f>
        <v>75.11</v>
      </c>
      <c r="K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3">
        <f>VLOOKUP($A668+ROUND((COLUMN()-2)/24,5),АТС!$A$41:$F$784,4)+VLOOKUP($A668+ROUND((COLUMN()-2)/24,5),'Расчет сбытовых надбавок'!$B$1537:'Расчет сбытовых надбавок'!$G$2280,4)</f>
        <v>92.91</v>
      </c>
      <c r="O668" s="103">
        <f>VLOOKUP($A668+ROUND((COLUMN()-2)/24,5),АТС!$A$41:$F$784,4)+VLOOKUP($A668+ROUND((COLUMN()-2)/24,5),'Расчет сбытовых надбавок'!$B$1537:'Расчет сбытовых надбавок'!$G$2280,4)</f>
        <v>92.56</v>
      </c>
      <c r="P668" s="103">
        <f>VLOOKUP($A668+ROUND((COLUMN()-2)/24,5),АТС!$A$41:$F$784,4)+VLOOKUP($A668+ROUND((COLUMN()-2)/24,5),'Расчет сбытовых надбавок'!$B$1537:'Расчет сбытовых надбавок'!$G$2280,4)</f>
        <v>4.1899999999999995</v>
      </c>
      <c r="Q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03">
        <f>VLOOKUP($A668+ROUND((COLUMN()-2)/24,5),АТС!$A$41:$F$784,4)+VLOOKUP($A668+ROUND((COLUMN()-2)/24,5),'Расчет сбытовых надбавок'!$B$1537:'Расчет сбытовых надбавок'!$G$2280,4)</f>
        <v>0.01</v>
      </c>
      <c r="S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3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97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6"/>
    </row>
    <row r="670" spans="1:25" x14ac:dyDescent="0.25">
      <c r="A670" s="91" t="s">
        <v>158</v>
      </c>
      <c r="B670" s="82"/>
      <c r="C670" s="82"/>
      <c r="D670" s="82"/>
    </row>
    <row r="671" spans="1:25" ht="12.75" customHeight="1" x14ac:dyDescent="0.2">
      <c r="A671" s="171" t="s">
        <v>49</v>
      </c>
      <c r="B671" s="182" t="s">
        <v>160</v>
      </c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4"/>
    </row>
    <row r="672" spans="1:25" ht="12.75" customHeight="1" x14ac:dyDescent="0.2">
      <c r="A672" s="172"/>
      <c r="B672" s="185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7"/>
    </row>
    <row r="673" spans="1:27" s="116" customFormat="1" ht="12.75" customHeight="1" x14ac:dyDescent="0.2">
      <c r="A673" s="172"/>
      <c r="B673" s="218" t="s">
        <v>129</v>
      </c>
      <c r="C673" s="206" t="s">
        <v>130</v>
      </c>
      <c r="D673" s="206" t="s">
        <v>131</v>
      </c>
      <c r="E673" s="206" t="s">
        <v>132</v>
      </c>
      <c r="F673" s="206" t="s">
        <v>133</v>
      </c>
      <c r="G673" s="206" t="s">
        <v>134</v>
      </c>
      <c r="H673" s="206" t="s">
        <v>135</v>
      </c>
      <c r="I673" s="206" t="s">
        <v>136</v>
      </c>
      <c r="J673" s="206" t="s">
        <v>137</v>
      </c>
      <c r="K673" s="206" t="s">
        <v>138</v>
      </c>
      <c r="L673" s="206" t="s">
        <v>139</v>
      </c>
      <c r="M673" s="206" t="s">
        <v>140</v>
      </c>
      <c r="N673" s="216" t="s">
        <v>141</v>
      </c>
      <c r="O673" s="206" t="s">
        <v>142</v>
      </c>
      <c r="P673" s="206" t="s">
        <v>143</v>
      </c>
      <c r="Q673" s="206" t="s">
        <v>144</v>
      </c>
      <c r="R673" s="206" t="s">
        <v>145</v>
      </c>
      <c r="S673" s="206" t="s">
        <v>146</v>
      </c>
      <c r="T673" s="206" t="s">
        <v>147</v>
      </c>
      <c r="U673" s="206" t="s">
        <v>148</v>
      </c>
      <c r="V673" s="206" t="s">
        <v>149</v>
      </c>
      <c r="W673" s="206" t="s">
        <v>150</v>
      </c>
      <c r="X673" s="206" t="s">
        <v>151</v>
      </c>
      <c r="Y673" s="206" t="s">
        <v>152</v>
      </c>
    </row>
    <row r="674" spans="1:27" s="116" customFormat="1" ht="11.25" customHeight="1" x14ac:dyDescent="0.2">
      <c r="A674" s="173"/>
      <c r="B674" s="219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1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</row>
    <row r="675" spans="1:27" ht="15.75" customHeight="1" x14ac:dyDescent="0.2">
      <c r="A675" s="83">
        <f>A638</f>
        <v>42217</v>
      </c>
      <c r="B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3">
        <f>VLOOKUP($A675+ROUND((COLUMN()-2)/24,5),АТС!$A$41:$F$784,4)+VLOOKUP($A675+ROUND((COLUMN()-2)/24,5),'Расчет сбытовых надбавок'!$B$1537:'Расчет сбытовых надбавок'!$G$2280,5)</f>
        <v>52.519999999999996</v>
      </c>
      <c r="G675" s="103">
        <f>VLOOKUP($A675+ROUND((COLUMN()-2)/24,5),АТС!$A$41:$F$784,4)+VLOOKUP($A675+ROUND((COLUMN()-2)/24,5),'Расчет сбытовых надбавок'!$B$1537:'Расчет сбытовых надбавок'!$G$2280,5)</f>
        <v>24.32</v>
      </c>
      <c r="H675" s="103">
        <f>VLOOKUP($A675+ROUND((COLUMN()-2)/24,5),АТС!$A$41:$F$784,4)+VLOOKUP($A675+ROUND((COLUMN()-2)/24,5),'Расчет сбытовых надбавок'!$B$1537:'Расчет сбытовых надбавок'!$G$2280,5)</f>
        <v>81.67</v>
      </c>
      <c r="I675" s="103">
        <f>VLOOKUP($A675+ROUND((COLUMN()-2)/24,5),АТС!$A$41:$F$784,4)+VLOOKUP($A675+ROUND((COLUMN()-2)/24,5),'Расчет сбытовых надбавок'!$B$1537:'Расчет сбытовых надбавок'!$G$2280,5)</f>
        <v>182.4</v>
      </c>
      <c r="J675" s="103">
        <f>VLOOKUP($A675+ROUND((COLUMN()-2)/24,5),АТС!$A$41:$F$784,4)+VLOOKUP($A675+ROUND((COLUMN()-2)/24,5),'Расчет сбытовых надбавок'!$B$1537:'Расчет сбытовых надбавок'!$G$2280,5)</f>
        <v>221.9</v>
      </c>
      <c r="K675" s="103">
        <f>VLOOKUP($A675+ROUND((COLUMN()-2)/24,5),АТС!$A$41:$F$784,4)+VLOOKUP($A675+ROUND((COLUMN()-2)/24,5),'Расчет сбытовых надбавок'!$B$1537:'Расчет сбытовых надбавок'!$G$2280,5)</f>
        <v>195.53000000000003</v>
      </c>
      <c r="L675" s="103">
        <f>VLOOKUP($A675+ROUND((COLUMN()-2)/24,5),АТС!$A$41:$F$784,4)+VLOOKUP($A675+ROUND((COLUMN()-2)/24,5),'Расчет сбытовых надбавок'!$B$1537:'Расчет сбытовых надбавок'!$G$2280,5)</f>
        <v>234.35</v>
      </c>
      <c r="M675" s="103">
        <f>VLOOKUP($A675+ROUND((COLUMN()-2)/24,5),АТС!$A$41:$F$784,4)+VLOOKUP($A675+ROUND((COLUMN()-2)/24,5),'Расчет сбытовых надбавок'!$B$1537:'Расчет сбытовых надбавок'!$G$2280,5)</f>
        <v>28.94</v>
      </c>
      <c r="N675" s="103">
        <f>VLOOKUP($A675+ROUND((COLUMN()-2)/24,5),АТС!$A$41:$F$784,4)+VLOOKUP($A675+ROUND((COLUMN()-2)/24,5),'Расчет сбытовых надбавок'!$B$1537:'Расчет сбытовых надбавок'!$G$2280,5)</f>
        <v>159.4</v>
      </c>
      <c r="O675" s="103">
        <f>VLOOKUP($A675+ROUND((COLUMN()-2)/24,5),АТС!$A$41:$F$784,4)+VLOOKUP($A675+ROUND((COLUMN()-2)/24,5),'Расчет сбытовых надбавок'!$B$1537:'Расчет сбытовых надбавок'!$G$2280,5)</f>
        <v>169.28</v>
      </c>
      <c r="P675" s="103">
        <f>VLOOKUP($A675+ROUND((COLUMN()-2)/24,5),АТС!$A$41:$F$784,4)+VLOOKUP($A675+ROUND((COLUMN()-2)/24,5),'Расчет сбытовых надбавок'!$B$1537:'Расчет сбытовых надбавок'!$G$2280,5)</f>
        <v>173.54000000000002</v>
      </c>
      <c r="Q675" s="103">
        <f>VLOOKUP($A675+ROUND((COLUMN()-2)/24,5),АТС!$A$41:$F$784,4)+VLOOKUP($A675+ROUND((COLUMN()-2)/24,5),'Расчет сбытовых надбавок'!$B$1537:'Расчет сбытовых надбавок'!$G$2280,5)</f>
        <v>29.89</v>
      </c>
      <c r="R675" s="103">
        <f>VLOOKUP($A675+ROUND((COLUMN()-2)/24,5),АТС!$A$41:$F$784,4)+VLOOKUP($A675+ROUND((COLUMN()-2)/24,5),'Расчет сбытовых надбавок'!$B$1537:'Расчет сбытовых надбавок'!$G$2280,5)</f>
        <v>909.09</v>
      </c>
      <c r="S675" s="103">
        <f>VLOOKUP($A675+ROUND((COLUMN()-2)/24,5),АТС!$A$41:$F$784,4)+VLOOKUP($A675+ROUND((COLUMN()-2)/24,5),'Расчет сбытовых надбавок'!$B$1537:'Расчет сбытовых надбавок'!$G$2280,5)</f>
        <v>793.83999999999992</v>
      </c>
      <c r="T675" s="103">
        <f>VLOOKUP($A675+ROUND((COLUMN()-2)/24,5),АТС!$A$41:$F$784,4)+VLOOKUP($A675+ROUND((COLUMN()-2)/24,5),'Расчет сбытовых надбавок'!$B$1537:'Расчет сбытовых надбавок'!$G$2280,5)</f>
        <v>477.08000000000004</v>
      </c>
      <c r="U675" s="103">
        <f>VLOOKUP($A675+ROUND((COLUMN()-2)/24,5),АТС!$A$41:$F$784,4)+VLOOKUP($A675+ROUND((COLUMN()-2)/24,5),'Расчет сбытовых надбавок'!$B$1537:'Расчет сбытовых надбавок'!$G$2280,5)</f>
        <v>416.90000000000003</v>
      </c>
      <c r="V675" s="103">
        <f>VLOOKUP($A675+ROUND((COLUMN()-2)/24,5),АТС!$A$41:$F$784,4)+VLOOKUP($A675+ROUND((COLUMN()-2)/24,5),'Расчет сбытовых надбавок'!$B$1537:'Расчет сбытовых надбавок'!$G$2280,5)</f>
        <v>942.83</v>
      </c>
      <c r="W675" s="103">
        <f>VLOOKUP($A675+ROUND((COLUMN()-2)/24,5),АТС!$A$41:$F$784,4)+VLOOKUP($A675+ROUND((COLUMN()-2)/24,5),'Расчет сбытовых надбавок'!$B$1537:'Расчет сбытовых надбавок'!$G$2280,5)</f>
        <v>665.51</v>
      </c>
      <c r="X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84"/>
    </row>
    <row r="676" spans="1:27" x14ac:dyDescent="0.2">
      <c r="A676" s="83">
        <f>A675+1</f>
        <v>42218</v>
      </c>
      <c r="B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3">
        <f>VLOOKUP($A676+ROUND((COLUMN()-2)/24,5),АТС!$A$41:$F$784,4)+VLOOKUP($A676+ROUND((COLUMN()-2)/24,5),'Расчет сбытовых надбавок'!$B$1537:'Расчет сбытовых надбавок'!$G$2280,5)</f>
        <v>5.23</v>
      </c>
      <c r="D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3">
        <f>VLOOKUP($A676+ROUND((COLUMN()-2)/24,5),АТС!$A$41:$F$784,4)+VLOOKUP($A676+ROUND((COLUMN()-2)/24,5),'Расчет сбытовых надбавок'!$B$1537:'Расчет сбытовых надбавок'!$G$2280,5)</f>
        <v>72.97</v>
      </c>
      <c r="H676" s="103">
        <f>VLOOKUP($A676+ROUND((COLUMN()-2)/24,5),АТС!$A$41:$F$784,4)+VLOOKUP($A676+ROUND((COLUMN()-2)/24,5),'Расчет сбытовых надбавок'!$B$1537:'Расчет сбытовых надбавок'!$G$2280,5)</f>
        <v>68.989999999999995</v>
      </c>
      <c r="I676" s="103">
        <f>VLOOKUP($A676+ROUND((COLUMN()-2)/24,5),АТС!$A$41:$F$784,4)+VLOOKUP($A676+ROUND((COLUMN()-2)/24,5),'Расчет сбытовых надбавок'!$B$1537:'Расчет сбытовых надбавок'!$G$2280,5)</f>
        <v>171.07</v>
      </c>
      <c r="J676" s="103">
        <f>VLOOKUP($A676+ROUND((COLUMN()-2)/24,5),АТС!$A$41:$F$784,4)+VLOOKUP($A676+ROUND((COLUMN()-2)/24,5),'Расчет сбытовых надбавок'!$B$1537:'Расчет сбытовых надбавок'!$G$2280,5)</f>
        <v>303.06</v>
      </c>
      <c r="K676" s="103">
        <f>VLOOKUP($A676+ROUND((COLUMN()-2)/24,5),АТС!$A$41:$F$784,4)+VLOOKUP($A676+ROUND((COLUMN()-2)/24,5),'Расчет сбытовых надбавок'!$B$1537:'Расчет сбытовых надбавок'!$G$2280,5)</f>
        <v>76.61</v>
      </c>
      <c r="L676" s="103">
        <f>VLOOKUP($A676+ROUND((COLUMN()-2)/24,5),АТС!$A$41:$F$784,4)+VLOOKUP($A676+ROUND((COLUMN()-2)/24,5),'Расчет сбытовых надбавок'!$B$1537:'Расчет сбытовых надбавок'!$G$2280,5)</f>
        <v>19.87</v>
      </c>
      <c r="M676" s="103">
        <f>VLOOKUP($A676+ROUND((COLUMN()-2)/24,5),АТС!$A$41:$F$784,4)+VLOOKUP($A676+ROUND((COLUMN()-2)/24,5),'Расчет сбытовых надбавок'!$B$1537:'Расчет сбытовых надбавок'!$G$2280,5)</f>
        <v>15.94</v>
      </c>
      <c r="N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O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P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</row>
    <row r="677" spans="1:27" x14ac:dyDescent="0.2">
      <c r="A677" s="83">
        <f t="shared" ref="A677:A705" si="18">A676+1</f>
        <v>42219</v>
      </c>
      <c r="B677" s="103">
        <f>VLOOKUP($A677+ROUND((COLUMN()-2)/24,5),АТС!$A$41:$F$784,4)+VLOOKUP($A677+ROUND((COLUMN()-2)/24,5),'Расчет сбытовых надбавок'!$B$1537:'Расчет сбытовых надбавок'!$G$2280,5)</f>
        <v>90.59</v>
      </c>
      <c r="C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03">
        <f>VLOOKUP($A677+ROUND((COLUMN()-2)/24,5),АТС!$A$41:$F$784,4)+VLOOKUP($A677+ROUND((COLUMN()-2)/24,5),'Расчет сбытовых надбавок'!$B$1537:'Расчет сбытовых надбавок'!$G$2280,5)</f>
        <v>131.93</v>
      </c>
      <c r="I677" s="103">
        <f>VLOOKUP($A677+ROUND((COLUMN()-2)/24,5),АТС!$A$41:$F$784,4)+VLOOKUP($A677+ROUND((COLUMN()-2)/24,5),'Расчет сбытовых надбавок'!$B$1537:'Расчет сбытовых надбавок'!$G$2280,5)</f>
        <v>175.12</v>
      </c>
      <c r="J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03">
        <f>VLOOKUP($A677+ROUND((COLUMN()-2)/24,5),АТС!$A$41:$F$784,4)+VLOOKUP($A677+ROUND((COLUMN()-2)/24,5),'Расчет сбытовых надбавок'!$B$1537:'Расчет сбытовых надбавок'!$G$2280,5)</f>
        <v>27.96</v>
      </c>
      <c r="L677" s="103">
        <f>VLOOKUP($A677+ROUND((COLUMN()-2)/24,5),АТС!$A$41:$F$784,4)+VLOOKUP($A677+ROUND((COLUMN()-2)/24,5),'Расчет сбытовых надбавок'!$B$1537:'Расчет сбытовых надбавок'!$G$2280,5)</f>
        <v>60.839999999999996</v>
      </c>
      <c r="M677" s="103">
        <f>VLOOKUP($A677+ROUND((COLUMN()-2)/24,5),АТС!$A$41:$F$784,4)+VLOOKUP($A677+ROUND((COLUMN()-2)/24,5),'Расчет сбытовых надбавок'!$B$1537:'Расчет сбытовых надбавок'!$G$2280,5)</f>
        <v>36.79</v>
      </c>
      <c r="N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  <c r="O677" s="103">
        <f>VLOOKUP($A677+ROUND((COLUMN()-2)/24,5),АТС!$A$41:$F$784,4)+VLOOKUP($A677+ROUND((COLUMN()-2)/24,5),'Расчет сбытовых надбавок'!$B$1537:'Расчет сбытовых надбавок'!$G$2280,5)</f>
        <v>0.39</v>
      </c>
      <c r="P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03">
        <f>VLOOKUP($A677+ROUND((COLUMN()-2)/24,5),АТС!$A$41:$F$784,4)+VLOOKUP($A677+ROUND((COLUMN()-2)/24,5),'Расчет сбытовых надбавок'!$B$1537:'Расчет сбытовых надбавок'!$G$2280,5)</f>
        <v>175.01</v>
      </c>
      <c r="V677" s="103">
        <f>VLOOKUP($A677+ROUND((COLUMN()-2)/24,5),АТС!$A$41:$F$784,4)+VLOOKUP($A677+ROUND((COLUMN()-2)/24,5),'Расчет сбытовых надбавок'!$B$1537:'Расчет сбытовых надбавок'!$G$2280,5)</f>
        <v>51.14</v>
      </c>
      <c r="W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3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3">
        <f t="shared" si="18"/>
        <v>42220</v>
      </c>
      <c r="B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VLOOKUP($A678+ROUND((COLUMN()-2)/24,5),АТС!$A$41:$F$784,4)+VLOOKUP($A678+ROUND((COLUMN()-2)/24,5),'Расчет сбытовых надбавок'!$B$1537:'Расчет сбытовых надбавок'!$G$2280,5)</f>
        <v>351.46</v>
      </c>
      <c r="D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03">
        <f>VLOOKUP($A678+ROUND((COLUMN()-2)/24,5),АТС!$A$41:$F$784,4)+VLOOKUP($A678+ROUND((COLUMN()-2)/24,5),'Расчет сбытовых надбавок'!$B$1537:'Расчет сбытовых надбавок'!$G$2280,5)</f>
        <v>114.69</v>
      </c>
      <c r="H678" s="103">
        <f>VLOOKUP($A678+ROUND((COLUMN()-2)/24,5),АТС!$A$41:$F$784,4)+VLOOKUP($A678+ROUND((COLUMN()-2)/24,5),'Расчет сбытовых надбавок'!$B$1537:'Расчет сбытовых надбавок'!$G$2280,5)</f>
        <v>363</v>
      </c>
      <c r="I678" s="103">
        <f>VLOOKUP($A678+ROUND((COLUMN()-2)/24,5),АТС!$A$41:$F$784,4)+VLOOKUP($A678+ROUND((COLUMN()-2)/24,5),'Расчет сбытовых надбавок'!$B$1537:'Расчет сбытовых надбавок'!$G$2280,5)</f>
        <v>400.33</v>
      </c>
      <c r="J678" s="103">
        <f>VLOOKUP($A678+ROUND((COLUMN()-2)/24,5),АТС!$A$41:$F$784,4)+VLOOKUP($A678+ROUND((COLUMN()-2)/24,5),'Расчет сбытовых надбавок'!$B$1537:'Расчет сбытовых надбавок'!$G$2280,5)</f>
        <v>247.9</v>
      </c>
      <c r="K678" s="103">
        <f>VLOOKUP($A678+ROUND((COLUMN()-2)/24,5),АТС!$A$41:$F$784,4)+VLOOKUP($A678+ROUND((COLUMN()-2)/24,5),'Расчет сбытовых надбавок'!$B$1537:'Расчет сбытовых надбавок'!$G$2280,5)</f>
        <v>262.71999999999997</v>
      </c>
      <c r="L678" s="103">
        <f>VLOOKUP($A678+ROUND((COLUMN()-2)/24,5),АТС!$A$41:$F$784,4)+VLOOKUP($A678+ROUND((COLUMN()-2)/24,5),'Расчет сбытовых надбавок'!$B$1537:'Расчет сбытовых надбавок'!$G$2280,5)</f>
        <v>246.23</v>
      </c>
      <c r="M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VLOOKUP($A678+ROUND((COLUMN()-2)/24,5),АТС!$A$41:$F$784,4)+VLOOKUP($A678+ROUND((COLUMN()-2)/24,5),'Расчет сбытовых надбавок'!$B$1537:'Расчет сбытовых надбавок'!$G$2280,5)</f>
        <v>85.22</v>
      </c>
      <c r="O678" s="103">
        <f>VLOOKUP($A678+ROUND((COLUMN()-2)/24,5),АТС!$A$41:$F$784,4)+VLOOKUP($A678+ROUND((COLUMN()-2)/24,5),'Расчет сбытовых надбавок'!$B$1537:'Расчет сбытовых надбавок'!$G$2280,5)</f>
        <v>107.82000000000001</v>
      </c>
      <c r="P678" s="103">
        <f>VLOOKUP($A678+ROUND((COLUMN()-2)/24,5),АТС!$A$41:$F$784,4)+VLOOKUP($A678+ROUND((COLUMN()-2)/24,5),'Расчет сбытовых надбавок'!$B$1537:'Расчет сбытовых надбавок'!$G$2280,5)</f>
        <v>726.29</v>
      </c>
      <c r="Q678" s="103">
        <f>VLOOKUP($A678+ROUND((COLUMN()-2)/24,5),АТС!$A$41:$F$784,4)+VLOOKUP($A678+ROUND((COLUMN()-2)/24,5),'Расчет сбытовых надбавок'!$B$1537:'Расчет сбытовых надбавок'!$G$2280,5)</f>
        <v>579.55999999999995</v>
      </c>
      <c r="R678" s="103">
        <f>VLOOKUP($A678+ROUND((COLUMN()-2)/24,5),АТС!$A$41:$F$784,4)+VLOOKUP($A678+ROUND((COLUMN()-2)/24,5),'Расчет сбытовых надбавок'!$B$1537:'Расчет сбытовых надбавок'!$G$2280,5)</f>
        <v>76.89</v>
      </c>
      <c r="S678" s="103">
        <f>VLOOKUP($A678+ROUND((COLUMN()-2)/24,5),АТС!$A$41:$F$784,4)+VLOOKUP($A678+ROUND((COLUMN()-2)/24,5),'Расчет сбытовых надбавок'!$B$1537:'Расчет сбытовых надбавок'!$G$2280,5)</f>
        <v>80.86</v>
      </c>
      <c r="T678" s="103">
        <f>VLOOKUP($A678+ROUND((COLUMN()-2)/24,5),АТС!$A$41:$F$784,4)+VLOOKUP($A678+ROUND((COLUMN()-2)/24,5),'Расчет сбытовых надбавок'!$B$1537:'Расчет сбытовых надбавок'!$G$2280,5)</f>
        <v>136.44</v>
      </c>
      <c r="U678" s="103">
        <f>VLOOKUP($A678+ROUND((COLUMN()-2)/24,5),АТС!$A$41:$F$784,4)+VLOOKUP($A678+ROUND((COLUMN()-2)/24,5),'Расчет сбытовых надбавок'!$B$1537:'Расчет сбытовых надбавок'!$G$2280,5)</f>
        <v>238.68</v>
      </c>
      <c r="V678" s="103">
        <f>VLOOKUP($A678+ROUND((COLUMN()-2)/24,5),АТС!$A$41:$F$784,4)+VLOOKUP($A678+ROUND((COLUMN()-2)/24,5),'Расчет сбытовых надбавок'!$B$1537:'Расчет сбытовых надбавок'!$G$2280,5)</f>
        <v>166.69</v>
      </c>
      <c r="W678" s="103">
        <f>VLOOKUP($A678+ROUND((COLUMN()-2)/24,5),АТС!$A$41:$F$784,4)+VLOOKUP($A678+ROUND((COLUMN()-2)/24,5),'Расчет сбытовых надбавок'!$B$1537:'Расчет сбытовых надбавок'!$G$2280,5)</f>
        <v>2.0699999999999998</v>
      </c>
      <c r="X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3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3">
        <f t="shared" si="18"/>
        <v>42221</v>
      </c>
      <c r="B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03">
        <f>VLOOKUP($A679+ROUND((COLUMN()-2)/24,5),АТС!$A$41:$F$784,4)+VLOOKUP($A679+ROUND((COLUMN()-2)/24,5),'Расчет сбытовых надбавок'!$B$1537:'Расчет сбытовых надбавок'!$G$2280,5)</f>
        <v>120.51</v>
      </c>
      <c r="H679" s="103">
        <f>VLOOKUP($A679+ROUND((COLUMN()-2)/24,5),АТС!$A$41:$F$784,4)+VLOOKUP($A679+ROUND((COLUMN()-2)/24,5),'Расчет сбытовых надбавок'!$B$1537:'Расчет сбытовых надбавок'!$G$2280,5)</f>
        <v>134.31</v>
      </c>
      <c r="I679" s="103">
        <f>VLOOKUP($A679+ROUND((COLUMN()-2)/24,5),АТС!$A$41:$F$784,4)+VLOOKUP($A679+ROUND((COLUMN()-2)/24,5),'Расчет сбытовых надбавок'!$B$1537:'Расчет сбытовых надбавок'!$G$2280,5)</f>
        <v>240.84</v>
      </c>
      <c r="J679" s="103">
        <f>VLOOKUP($A679+ROUND((COLUMN()-2)/24,5),АТС!$A$41:$F$784,4)+VLOOKUP($A679+ROUND((COLUMN()-2)/24,5),'Расчет сбытовых надбавок'!$B$1537:'Расчет сбытовых надбавок'!$G$2280,5)</f>
        <v>21.96</v>
      </c>
      <c r="K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Q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U679" s="103">
        <f>VLOOKUP($A679+ROUND((COLUMN()-2)/24,5),АТС!$A$41:$F$784,4)+VLOOKUP($A679+ROUND((COLUMN()-2)/24,5),'Расчет сбытовых надбавок'!$B$1537:'Расчет сбытовых надбавок'!$G$2280,5)</f>
        <v>101.11</v>
      </c>
      <c r="V679" s="103">
        <f>VLOOKUP($A679+ROUND((COLUMN()-2)/24,5),АТС!$A$41:$F$784,4)+VLOOKUP($A679+ROUND((COLUMN()-2)/24,5),'Расчет сбытовых надбавок'!$B$1537:'Расчет сбытовых надбавок'!$G$2280,5)</f>
        <v>60.85</v>
      </c>
      <c r="W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X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42222</v>
      </c>
      <c r="B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03">
        <f>VLOOKUP($A680+ROUND((COLUMN()-2)/24,5),АТС!$A$41:$F$784,4)+VLOOKUP($A680+ROUND((COLUMN()-2)/24,5),'Расчет сбытовых надбавок'!$B$1537:'Расчет сбытовых надбавок'!$G$2280,5)</f>
        <v>326.53999999999996</v>
      </c>
      <c r="I680" s="103">
        <f>VLOOKUP($A680+ROUND((COLUMN()-2)/24,5),АТС!$A$41:$F$784,4)+VLOOKUP($A680+ROUND((COLUMN()-2)/24,5),'Расчет сбытовых надбавок'!$B$1537:'Расчет сбытовых надбавок'!$G$2280,5)</f>
        <v>480.8</v>
      </c>
      <c r="J680" s="103">
        <f>VLOOKUP($A680+ROUND((COLUMN()-2)/24,5),АТС!$A$41:$F$784,4)+VLOOKUP($A680+ROUND((COLUMN()-2)/24,5),'Расчет сбытовых надбавок'!$B$1537:'Расчет сбытовых надбавок'!$G$2280,5)</f>
        <v>111.23</v>
      </c>
      <c r="K680" s="103">
        <f>VLOOKUP($A680+ROUND((COLUMN()-2)/24,5),АТС!$A$41:$F$784,4)+VLOOKUP($A680+ROUND((COLUMN()-2)/24,5),'Расчет сбытовых надбавок'!$B$1537:'Расчет сбытовых надбавок'!$G$2280,5)</f>
        <v>0.98</v>
      </c>
      <c r="L680" s="103">
        <f>VLOOKUP($A680+ROUND((COLUMN()-2)/24,5),АТС!$A$41:$F$784,4)+VLOOKUP($A680+ROUND((COLUMN()-2)/24,5),'Расчет сбытовых надбавок'!$B$1537:'Расчет сбытовых надбавок'!$G$2280,5)</f>
        <v>338.42999999999995</v>
      </c>
      <c r="M680" s="103">
        <f>VLOOKUP($A680+ROUND((COLUMN()-2)/24,5),АТС!$A$41:$F$784,4)+VLOOKUP($A680+ROUND((COLUMN()-2)/24,5),'Расчет сбытовых надбавок'!$B$1537:'Расчет сбытовых надбавок'!$G$2280,5)</f>
        <v>769.52</v>
      </c>
      <c r="N680" s="103">
        <f>VLOOKUP($A680+ROUND((COLUMN()-2)/24,5),АТС!$A$41:$F$784,4)+VLOOKUP($A680+ROUND((COLUMN()-2)/24,5),'Расчет сбытовых надбавок'!$B$1537:'Расчет сбытовых надбавок'!$G$2280,5)</f>
        <v>709.02</v>
      </c>
      <c r="O680" s="103">
        <f>VLOOKUP($A680+ROUND((COLUMN()-2)/24,5),АТС!$A$41:$F$784,4)+VLOOKUP($A680+ROUND((COLUMN()-2)/24,5),'Расчет сбытовых надбавок'!$B$1537:'Расчет сбытовых надбавок'!$G$2280,5)</f>
        <v>747.93000000000006</v>
      </c>
      <c r="P680" s="103">
        <f>VLOOKUP($A680+ROUND((COLUMN()-2)/24,5),АТС!$A$41:$F$784,4)+VLOOKUP($A680+ROUND((COLUMN()-2)/24,5),'Расчет сбытовых надбавок'!$B$1537:'Расчет сбытовых надбавок'!$G$2280,5)</f>
        <v>1112.78</v>
      </c>
      <c r="Q680" s="103">
        <f>VLOOKUP($A680+ROUND((COLUMN()-2)/24,5),АТС!$A$41:$F$784,4)+VLOOKUP($A680+ROUND((COLUMN()-2)/24,5),'Расчет сбытовых надбавок'!$B$1537:'Расчет сбытовых надбавок'!$G$2280,5)</f>
        <v>445.77</v>
      </c>
      <c r="R680" s="103">
        <f>VLOOKUP($A680+ROUND((COLUMN()-2)/24,5),АТС!$A$41:$F$784,4)+VLOOKUP($A680+ROUND((COLUMN()-2)/24,5),'Расчет сбытовых надбавок'!$B$1537:'Расчет сбытовых надбавок'!$G$2280,5)</f>
        <v>0.01</v>
      </c>
      <c r="S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03">
        <f>VLOOKUP($A680+ROUND((COLUMN()-2)/24,5),АТС!$A$41:$F$784,4)+VLOOKUP($A680+ROUND((COLUMN()-2)/24,5),'Расчет сбытовых надбавок'!$B$1537:'Расчет сбытовых надбавок'!$G$2280,5)</f>
        <v>0.01</v>
      </c>
      <c r="U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V680" s="103">
        <f>VLOOKUP($A680+ROUND((COLUMN()-2)/24,5),АТС!$A$41:$F$784,4)+VLOOKUP($A680+ROUND((COLUMN()-2)/24,5),'Расчет сбытовых надбавок'!$B$1537:'Расчет сбытовых надбавок'!$G$2280,5)</f>
        <v>313.05</v>
      </c>
      <c r="W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3">
        <f>VLOOKUP($A680+ROUND((COLUMN()-2)/24,5),АТС!$A$41:$F$784,4)+VLOOKUP($A680+ROUND((COLUMN()-2)/24,5),'Расчет сбытовых надбавок'!$B$1537:'Расчет сбытовых надбавок'!$G$2280,5)</f>
        <v>98.37</v>
      </c>
      <c r="Y680" s="103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42223</v>
      </c>
      <c r="B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I681" s="103">
        <f>VLOOKUP($A681+ROUND((COLUMN()-2)/24,5),АТС!$A$41:$F$784,4)+VLOOKUP($A681+ROUND((COLUMN()-2)/24,5),'Расчет сбытовых надбавок'!$B$1537:'Расчет сбытовых надбавок'!$G$2280,5)</f>
        <v>92.45</v>
      </c>
      <c r="J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M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O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Q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42224</v>
      </c>
      <c r="B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3">
        <f>VLOOKUP($A682+ROUND((COLUMN()-2)/24,5),АТС!$A$41:$F$784,4)+VLOOKUP($A682+ROUND((COLUMN()-2)/24,5),'Расчет сбытовых надбавок'!$B$1537:'Расчет сбытовых надбавок'!$G$2280,5)</f>
        <v>59.669999999999995</v>
      </c>
      <c r="H682" s="103">
        <f>VLOOKUP($A682+ROUND((COLUMN()-2)/24,5),АТС!$A$41:$F$784,4)+VLOOKUP($A682+ROUND((COLUMN()-2)/24,5),'Расчет сбытовых надбавок'!$B$1537:'Расчет сбытовых надбавок'!$G$2280,5)</f>
        <v>90.460000000000008</v>
      </c>
      <c r="I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03">
        <f>VLOOKUP($A682+ROUND((COLUMN()-2)/24,5),АТС!$A$41:$F$784,4)+VLOOKUP($A682+ROUND((COLUMN()-2)/24,5),'Расчет сбытовых надбавок'!$B$1537:'Расчет сбытовых надбавок'!$G$2280,5)</f>
        <v>0.01</v>
      </c>
      <c r="N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03">
        <f>VLOOKUP($A682+ROUND((COLUMN()-2)/24,5),АТС!$A$41:$F$784,4)+VLOOKUP($A682+ROUND((COLUMN()-2)/24,5),'Расчет сбытовых надбавок'!$B$1537:'Расчет сбытовых надбавок'!$G$2280,5)</f>
        <v>0.01</v>
      </c>
      <c r="R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03">
        <f>VLOOKUP($A682+ROUND((COLUMN()-2)/24,5),АТС!$A$41:$F$784,4)+VLOOKUP($A682+ROUND((COLUMN()-2)/24,5),'Расчет сбытовых надбавок'!$B$1537:'Расчет сбытовых надбавок'!$G$2280,5)</f>
        <v>0.01</v>
      </c>
      <c r="U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3">
        <f t="shared" si="18"/>
        <v>42225</v>
      </c>
      <c r="B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03">
        <f>VLOOKUP($A683+ROUND((COLUMN()-2)/24,5),АТС!$A$41:$F$784,4)+VLOOKUP($A683+ROUND((COLUMN()-2)/24,5),'Расчет сбытовых надбавок'!$B$1537:'Расчет сбытовых надбавок'!$G$2280,5)</f>
        <v>2</v>
      </c>
      <c r="J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R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03">
        <f>VLOOKUP($A683+ROUND((COLUMN()-2)/24,5),АТС!$A$41:$F$784,4)+VLOOKUP($A683+ROUND((COLUMN()-2)/24,5),'Расчет сбытовых надбавок'!$B$1537:'Расчет сбытовых надбавок'!$G$2280,5)</f>
        <v>38.22</v>
      </c>
      <c r="V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X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Y683" s="103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3">
        <f t="shared" si="18"/>
        <v>42226</v>
      </c>
      <c r="B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3">
        <f>VLOOKUP($A684+ROUND((COLUMN()-2)/24,5),АТС!$A$41:$F$784,4)+VLOOKUP($A684+ROUND((COLUMN()-2)/24,5),'Расчет сбытовых надбавок'!$B$1537:'Расчет сбытовых надбавок'!$G$2280,5)</f>
        <v>45.46</v>
      </c>
      <c r="H684" s="103">
        <f>VLOOKUP($A684+ROUND((COLUMN()-2)/24,5),АТС!$A$41:$F$784,4)+VLOOKUP($A684+ROUND((COLUMN()-2)/24,5),'Расчет сбытовых надбавок'!$B$1537:'Расчет сбытовых надбавок'!$G$2280,5)</f>
        <v>72.149999999999991</v>
      </c>
      <c r="I684" s="103">
        <f>VLOOKUP($A684+ROUND((COLUMN()-2)/24,5),АТС!$A$41:$F$784,4)+VLOOKUP($A684+ROUND((COLUMN()-2)/24,5),'Расчет сбытовых надбавок'!$B$1537:'Расчет сбытовых надбавок'!$G$2280,5)</f>
        <v>123.07</v>
      </c>
      <c r="J684" s="103">
        <f>VLOOKUP($A684+ROUND((COLUMN()-2)/24,5),АТС!$A$41:$F$784,4)+VLOOKUP($A684+ROUND((COLUMN()-2)/24,5),'Расчет сбытовых надбавок'!$B$1537:'Расчет сбытовых надбавок'!$G$2280,5)</f>
        <v>84.42</v>
      </c>
      <c r="K684" s="103">
        <f>VLOOKUP($A684+ROUND((COLUMN()-2)/24,5),АТС!$A$41:$F$784,4)+VLOOKUP($A684+ROUND((COLUMN()-2)/24,5),'Расчет сбытовых надбавок'!$B$1537:'Расчет сбытовых надбавок'!$G$2280,5)</f>
        <v>0.11</v>
      </c>
      <c r="L684" s="103">
        <f>VLOOKUP($A684+ROUND((COLUMN()-2)/24,5),АТС!$A$41:$F$784,4)+VLOOKUP($A684+ROUND((COLUMN()-2)/24,5),'Расчет сбытовых надбавок'!$B$1537:'Расчет сбытовых надбавок'!$G$2280,5)</f>
        <v>0.01</v>
      </c>
      <c r="M684" s="103">
        <f>VLOOKUP($A684+ROUND((COLUMN()-2)/24,5),АТС!$A$41:$F$784,4)+VLOOKUP($A684+ROUND((COLUMN()-2)/24,5),'Расчет сбытовых надбавок'!$B$1537:'Расчет сбытовых надбавок'!$G$2280,5)</f>
        <v>5.54</v>
      </c>
      <c r="N684" s="103">
        <f>VLOOKUP($A684+ROUND((COLUMN()-2)/24,5),АТС!$A$41:$F$784,4)+VLOOKUP($A684+ROUND((COLUMN()-2)/24,5),'Расчет сбытовых надбавок'!$B$1537:'Расчет сбытовых надбавок'!$G$2280,5)</f>
        <v>242.27</v>
      </c>
      <c r="O684" s="103">
        <f>VLOOKUP($A684+ROUND((COLUMN()-2)/24,5),АТС!$A$41:$F$784,4)+VLOOKUP($A684+ROUND((COLUMN()-2)/24,5),'Расчет сбытовых надбавок'!$B$1537:'Расчет сбытовых надбавок'!$G$2280,5)</f>
        <v>344.42</v>
      </c>
      <c r="P684" s="103">
        <f>VLOOKUP($A684+ROUND((COLUMN()-2)/24,5),АТС!$A$41:$F$784,4)+VLOOKUP($A684+ROUND((COLUMN()-2)/24,5),'Расчет сбытовых надбавок'!$B$1537:'Расчет сбытовых надбавок'!$G$2280,5)</f>
        <v>26.86</v>
      </c>
      <c r="Q684" s="103">
        <f>VLOOKUP($A684+ROUND((COLUMN()-2)/24,5),АТС!$A$41:$F$784,4)+VLOOKUP($A684+ROUND((COLUMN()-2)/24,5),'Расчет сбытовых надбавок'!$B$1537:'Расчет сбытовых надбавок'!$G$2280,5)</f>
        <v>151.69</v>
      </c>
      <c r="R684" s="103">
        <f>VLOOKUP($A684+ROUND((COLUMN()-2)/24,5),АТС!$A$41:$F$784,4)+VLOOKUP($A684+ROUND((COLUMN()-2)/24,5),'Расчет сбытовых надбавок'!$B$1537:'Расчет сбытовых надбавок'!$G$2280,5)</f>
        <v>1267.45</v>
      </c>
      <c r="S684" s="103">
        <f>VLOOKUP($A684+ROUND((COLUMN()-2)/24,5),АТС!$A$41:$F$784,4)+VLOOKUP($A684+ROUND((COLUMN()-2)/24,5),'Расчет сбытовых надбавок'!$B$1537:'Расчет сбытовых надбавок'!$G$2280,5)</f>
        <v>1353.33</v>
      </c>
      <c r="T684" s="103">
        <f>VLOOKUP($A684+ROUND((COLUMN()-2)/24,5),АТС!$A$41:$F$784,4)+VLOOKUP($A684+ROUND((COLUMN()-2)/24,5),'Расчет сбытовых надбавок'!$B$1537:'Расчет сбытовых надбавок'!$G$2280,5)</f>
        <v>327.82</v>
      </c>
      <c r="U684" s="103">
        <f>VLOOKUP($A684+ROUND((COLUMN()-2)/24,5),АТС!$A$41:$F$784,4)+VLOOKUP($A684+ROUND((COLUMN()-2)/24,5),'Расчет сбытовых надбавок'!$B$1537:'Расчет сбытовых надбавок'!$G$2280,5)</f>
        <v>344.49</v>
      </c>
      <c r="V684" s="103">
        <f>VLOOKUP($A684+ROUND((COLUMN()-2)/24,5),АТС!$A$41:$F$784,4)+VLOOKUP($A684+ROUND((COLUMN()-2)/24,5),'Расчет сбытовых надбавок'!$B$1537:'Расчет сбытовых надбавок'!$G$2280,5)</f>
        <v>779.85</v>
      </c>
      <c r="W684" s="103">
        <f>VLOOKUP($A684+ROUND((COLUMN()-2)/24,5),АТС!$A$41:$F$784,4)+VLOOKUP($A684+ROUND((COLUMN()-2)/24,5),'Расчет сбытовых надбавок'!$B$1537:'Расчет сбытовых надбавок'!$G$2280,5)</f>
        <v>303.31</v>
      </c>
      <c r="X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42227</v>
      </c>
      <c r="B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3">
        <f>VLOOKUP($A685+ROUND((COLUMN()-2)/24,5),АТС!$A$41:$F$784,4)+VLOOKUP($A685+ROUND((COLUMN()-2)/24,5),'Расчет сбытовых надбавок'!$B$1537:'Расчет сбытовых надбавок'!$G$2280,5)</f>
        <v>42.96</v>
      </c>
      <c r="G685" s="103">
        <f>VLOOKUP($A685+ROUND((COLUMN()-2)/24,5),АТС!$A$41:$F$784,4)+VLOOKUP($A685+ROUND((COLUMN()-2)/24,5),'Расчет сбытовых надбавок'!$B$1537:'Расчет сбытовых надбавок'!$G$2280,5)</f>
        <v>154.74</v>
      </c>
      <c r="H685" s="103">
        <f>VLOOKUP($A685+ROUND((COLUMN()-2)/24,5),АТС!$A$41:$F$784,4)+VLOOKUP($A685+ROUND((COLUMN()-2)/24,5),'Расчет сбытовых надбавок'!$B$1537:'Расчет сбытовых надбавок'!$G$2280,5)</f>
        <v>214.41</v>
      </c>
      <c r="I685" s="103">
        <f>VLOOKUP($A685+ROUND((COLUMN()-2)/24,5),АТС!$A$41:$F$784,4)+VLOOKUP($A685+ROUND((COLUMN()-2)/24,5),'Расчет сбытовых надбавок'!$B$1537:'Расчет сбытовых надбавок'!$G$2280,5)</f>
        <v>238.25</v>
      </c>
      <c r="J685" s="103">
        <f>VLOOKUP($A685+ROUND((COLUMN()-2)/24,5),АТС!$A$41:$F$784,4)+VLOOKUP($A685+ROUND((COLUMN()-2)/24,5),'Расчет сбытовых надбавок'!$B$1537:'Расчет сбытовых надбавок'!$G$2280,5)</f>
        <v>23.45</v>
      </c>
      <c r="K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O685" s="103">
        <f>VLOOKUP($A685+ROUND((COLUMN()-2)/24,5),АТС!$A$41:$F$784,4)+VLOOKUP($A685+ROUND((COLUMN()-2)/24,5),'Расчет сбытовых надбавок'!$B$1537:'Расчет сбытовых надбавок'!$G$2280,5)</f>
        <v>762.33</v>
      </c>
      <c r="P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Q685" s="103">
        <f>VLOOKUP($A685+ROUND((COLUMN()-2)/24,5),АТС!$A$41:$F$784,4)+VLOOKUP($A685+ROUND((COLUMN()-2)/24,5),'Расчет сбытовых надбавок'!$B$1537:'Расчет сбытовых надбавок'!$G$2280,5)</f>
        <v>640.99</v>
      </c>
      <c r="R685" s="103">
        <f>VLOOKUP($A685+ROUND((COLUMN()-2)/24,5),АТС!$A$41:$F$784,4)+VLOOKUP($A685+ROUND((COLUMN()-2)/24,5),'Расчет сбытовых надбавок'!$B$1537:'Расчет сбытовых надбавок'!$G$2280,5)</f>
        <v>439.51</v>
      </c>
      <c r="S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3">
        <f>VLOOKUP($A685+ROUND((COLUMN()-2)/24,5),АТС!$A$41:$F$784,4)+VLOOKUP($A685+ROUND((COLUMN()-2)/24,5),'Расчет сбытовых надбавок'!$B$1537:'Расчет сбытовых надбавок'!$G$2280,5)</f>
        <v>61.41</v>
      </c>
      <c r="V685" s="103">
        <f>VLOOKUP($A685+ROUND((COLUMN()-2)/24,5),АТС!$A$41:$F$784,4)+VLOOKUP($A685+ROUND((COLUMN()-2)/24,5),'Расчет сбытовых надбавок'!$B$1537:'Расчет сбытовых надбавок'!$G$2280,5)</f>
        <v>422.53</v>
      </c>
      <c r="W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X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Y685" s="103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42228</v>
      </c>
      <c r="B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3">
        <f>VLOOKUP($A686+ROUND((COLUMN()-2)/24,5),АТС!$A$41:$F$784,4)+VLOOKUP($A686+ROUND((COLUMN()-2)/24,5),'Расчет сбытовых надбавок'!$B$1537:'Расчет сбытовых надбавок'!$G$2280,5)</f>
        <v>87.27</v>
      </c>
      <c r="H686" s="103">
        <f>VLOOKUP($A686+ROUND((COLUMN()-2)/24,5),АТС!$A$41:$F$784,4)+VLOOKUP($A686+ROUND((COLUMN()-2)/24,5),'Расчет сбытовых надбавок'!$B$1537:'Расчет сбытовых надбавок'!$G$2280,5)</f>
        <v>204.35</v>
      </c>
      <c r="I686" s="103">
        <f>VLOOKUP($A686+ROUND((COLUMN()-2)/24,5),АТС!$A$41:$F$784,4)+VLOOKUP($A686+ROUND((COLUMN()-2)/24,5),'Расчет сбытовых надбавок'!$B$1537:'Расчет сбытовых надбавок'!$G$2280,5)</f>
        <v>309.3</v>
      </c>
      <c r="J686" s="103">
        <f>VLOOKUP($A686+ROUND((COLUMN()-2)/24,5),АТС!$A$41:$F$784,4)+VLOOKUP($A686+ROUND((COLUMN()-2)/24,5),'Расчет сбытовых надбавок'!$B$1537:'Расчет сбытовых надбавок'!$G$2280,5)</f>
        <v>179.07</v>
      </c>
      <c r="K686" s="103">
        <f>VLOOKUP($A686+ROUND((COLUMN()-2)/24,5),АТС!$A$41:$F$784,4)+VLOOKUP($A686+ROUND((COLUMN()-2)/24,5),'Расчет сбытовых надбавок'!$B$1537:'Расчет сбытовых надбавок'!$G$2280,5)</f>
        <v>11.12</v>
      </c>
      <c r="L686" s="103">
        <f>VLOOKUP($A686+ROUND((COLUMN()-2)/24,5),АТС!$A$41:$F$784,4)+VLOOKUP($A686+ROUND((COLUMN()-2)/24,5),'Расчет сбытовых надбавок'!$B$1537:'Расчет сбытовых надбавок'!$G$2280,5)</f>
        <v>125.42</v>
      </c>
      <c r="M686" s="103">
        <f>VLOOKUP($A686+ROUND((COLUMN()-2)/24,5),АТС!$A$41:$F$784,4)+VLOOKUP($A686+ROUND((COLUMN()-2)/24,5),'Расчет сбытовых надбавок'!$B$1537:'Расчет сбытовых надбавок'!$G$2280,5)</f>
        <v>172.26999999999998</v>
      </c>
      <c r="N686" s="103">
        <f>VLOOKUP($A686+ROUND((COLUMN()-2)/24,5),АТС!$A$41:$F$784,4)+VLOOKUP($A686+ROUND((COLUMN()-2)/24,5),'Расчет сбытовых надбавок'!$B$1537:'Расчет сбытовых надбавок'!$G$2280,5)</f>
        <v>107.37</v>
      </c>
      <c r="O686" s="103">
        <f>VLOOKUP($A686+ROUND((COLUMN()-2)/24,5),АТС!$A$41:$F$784,4)+VLOOKUP($A686+ROUND((COLUMN()-2)/24,5),'Расчет сбытовых надбавок'!$B$1537:'Расчет сбытовых надбавок'!$G$2280,5)</f>
        <v>95.110000000000014</v>
      </c>
      <c r="P686" s="103">
        <f>VLOOKUP($A686+ROUND((COLUMN()-2)/24,5),АТС!$A$41:$F$784,4)+VLOOKUP($A686+ROUND((COLUMN()-2)/24,5),'Расчет сбытовых надбавок'!$B$1537:'Расчет сбытовых надбавок'!$G$2280,5)</f>
        <v>21.009999999999998</v>
      </c>
      <c r="Q686" s="103">
        <f>VLOOKUP($A686+ROUND((COLUMN()-2)/24,5),АТС!$A$41:$F$784,4)+VLOOKUP($A686+ROUND((COLUMN()-2)/24,5),'Расчет сбытовых надбавок'!$B$1537:'Расчет сбытовых надбавок'!$G$2280,5)</f>
        <v>17.75</v>
      </c>
      <c r="R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3">
        <f>VLOOKUP($A686+ROUND((COLUMN()-2)/24,5),АТС!$A$41:$F$784,4)+VLOOKUP($A686+ROUND((COLUMN()-2)/24,5),'Расчет сбытовых надбавок'!$B$1537:'Расчет сбытовых надбавок'!$G$2280,5)</f>
        <v>0.01</v>
      </c>
      <c r="U686" s="103">
        <f>VLOOKUP($A686+ROUND((COLUMN()-2)/24,5),АТС!$A$41:$F$784,4)+VLOOKUP($A686+ROUND((COLUMN()-2)/24,5),'Расчет сбытовых надбавок'!$B$1537:'Расчет сбытовых надбавок'!$G$2280,5)</f>
        <v>18.11</v>
      </c>
      <c r="V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3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42229</v>
      </c>
      <c r="B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3">
        <f>VLOOKUP($A687+ROUND((COLUMN()-2)/24,5),АТС!$A$41:$F$784,4)+VLOOKUP($A687+ROUND((COLUMN()-2)/24,5),'Расчет сбытовых надбавок'!$B$1537:'Расчет сбытовых надбавок'!$G$2280,5)</f>
        <v>69.75</v>
      </c>
      <c r="H687" s="103">
        <f>VLOOKUP($A687+ROUND((COLUMN()-2)/24,5),АТС!$A$41:$F$784,4)+VLOOKUP($A687+ROUND((COLUMN()-2)/24,5),'Расчет сбытовых надбавок'!$B$1537:'Расчет сбытовых надбавок'!$G$2280,5)</f>
        <v>140.42000000000002</v>
      </c>
      <c r="I687" s="103">
        <f>VLOOKUP($A687+ROUND((COLUMN()-2)/24,5),АТС!$A$41:$F$784,4)+VLOOKUP($A687+ROUND((COLUMN()-2)/24,5),'Расчет сбытовых надбавок'!$B$1537:'Расчет сбытовых надбавок'!$G$2280,5)</f>
        <v>783.40000000000009</v>
      </c>
      <c r="J687" s="103">
        <f>VLOOKUP($A687+ROUND((COLUMN()-2)/24,5),АТС!$A$41:$F$784,4)+VLOOKUP($A687+ROUND((COLUMN()-2)/24,5),'Расчет сбытовых надбавок'!$B$1537:'Расчет сбытовых надбавок'!$G$2280,5)</f>
        <v>30.65</v>
      </c>
      <c r="K687" s="103">
        <f>VLOOKUP($A687+ROUND((COLUMN()-2)/24,5),АТС!$A$41:$F$784,4)+VLOOKUP($A687+ROUND((COLUMN()-2)/24,5),'Расчет сбытовых надбавок'!$B$1537:'Расчет сбытовых надбавок'!$G$2280,5)</f>
        <v>622.72</v>
      </c>
      <c r="L687" s="103">
        <f>VLOOKUP($A687+ROUND((COLUMN()-2)/24,5),АТС!$A$41:$F$784,4)+VLOOKUP($A687+ROUND((COLUMN()-2)/24,5),'Расчет сбытовых надбавок'!$B$1537:'Расчет сбытовых надбавок'!$G$2280,5)</f>
        <v>0.99</v>
      </c>
      <c r="M687" s="103">
        <f>VLOOKUP($A687+ROUND((COLUMN()-2)/24,5),АТС!$A$41:$F$784,4)+VLOOKUP($A687+ROUND((COLUMN()-2)/24,5),'Расчет сбытовых надбавок'!$B$1537:'Расчет сбытовых надбавок'!$G$2280,5)</f>
        <v>478.31</v>
      </c>
      <c r="N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3">
        <f>VLOOKUP($A687+ROUND((COLUMN()-2)/24,5),АТС!$A$41:$F$784,4)+VLOOKUP($A687+ROUND((COLUMN()-2)/24,5),'Расчет сбытовых надбавок'!$B$1537:'Расчет сбытовых надбавок'!$G$2280,5)</f>
        <v>0.01</v>
      </c>
      <c r="Q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3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3">
        <f t="shared" si="18"/>
        <v>42230</v>
      </c>
      <c r="B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3">
        <f>VLOOKUP($A688+ROUND((COLUMN()-2)/24,5),АТС!$A$41:$F$784,4)+VLOOKUP($A688+ROUND((COLUMN()-2)/24,5),'Расчет сбытовых надбавок'!$B$1537:'Расчет сбытовых надбавок'!$G$2280,5)</f>
        <v>115.15</v>
      </c>
      <c r="H688" s="103">
        <f>VLOOKUP($A688+ROUND((COLUMN()-2)/24,5),АТС!$A$41:$F$784,4)+VLOOKUP($A688+ROUND((COLUMN()-2)/24,5),'Расчет сбытовых надбавок'!$B$1537:'Расчет сбытовых надбавок'!$G$2280,5)</f>
        <v>66.92</v>
      </c>
      <c r="I688" s="103">
        <f>VLOOKUP($A688+ROUND((COLUMN()-2)/24,5),АТС!$A$41:$F$784,4)+VLOOKUP($A688+ROUND((COLUMN()-2)/24,5),'Расчет сбытовых надбавок'!$B$1537:'Расчет сбытовых надбавок'!$G$2280,5)</f>
        <v>128.42000000000002</v>
      </c>
      <c r="J688" s="103">
        <f>VLOOKUP($A688+ROUND((COLUMN()-2)/24,5),АТС!$A$41:$F$784,4)+VLOOKUP($A688+ROUND((COLUMN()-2)/24,5),'Расчет сбытовых надбавок'!$B$1537:'Расчет сбытовых надбавок'!$G$2280,5)</f>
        <v>45.17</v>
      </c>
      <c r="K688" s="103">
        <f>VLOOKUP($A688+ROUND((COLUMN()-2)/24,5),АТС!$A$41:$F$784,4)+VLOOKUP($A688+ROUND((COLUMN()-2)/24,5),'Расчет сбытовых надбавок'!$B$1537:'Расчет сбытовых надбавок'!$G$2280,5)</f>
        <v>125.42999999999999</v>
      </c>
      <c r="L688" s="103">
        <f>VLOOKUP($A688+ROUND((COLUMN()-2)/24,5),АТС!$A$41:$F$784,4)+VLOOKUP($A688+ROUND((COLUMN()-2)/24,5),'Расчет сбытовых надбавок'!$B$1537:'Расчет сбытовых надбавок'!$G$2280,5)</f>
        <v>79.89</v>
      </c>
      <c r="M688" s="103">
        <f>VLOOKUP($A688+ROUND((COLUMN()-2)/24,5),АТС!$A$41:$F$784,4)+VLOOKUP($A688+ROUND((COLUMN()-2)/24,5),'Расчет сбытовых надбавок'!$B$1537:'Расчет сбытовых надбавок'!$G$2280,5)</f>
        <v>91.76</v>
      </c>
      <c r="N688" s="103">
        <f>VLOOKUP($A688+ROUND((COLUMN()-2)/24,5),АТС!$A$41:$F$784,4)+VLOOKUP($A688+ROUND((COLUMN()-2)/24,5),'Расчет сбытовых надбавок'!$B$1537:'Расчет сбытовых надбавок'!$G$2280,5)</f>
        <v>112.34</v>
      </c>
      <c r="O688" s="103">
        <f>VLOOKUP($A688+ROUND((COLUMN()-2)/24,5),АТС!$A$41:$F$784,4)+VLOOKUP($A688+ROUND((COLUMN()-2)/24,5),'Расчет сбытовых надбавок'!$B$1537:'Расчет сбытовых надбавок'!$G$2280,5)</f>
        <v>57.21</v>
      </c>
      <c r="P688" s="103">
        <f>VLOOKUP($A688+ROUND((COLUMN()-2)/24,5),АТС!$A$41:$F$784,4)+VLOOKUP($A688+ROUND((COLUMN()-2)/24,5),'Расчет сбытовых надбавок'!$B$1537:'Расчет сбытовых надбавок'!$G$2280,5)</f>
        <v>119.5</v>
      </c>
      <c r="Q688" s="103">
        <f>VLOOKUP($A688+ROUND((COLUMN()-2)/24,5),АТС!$A$41:$F$784,4)+VLOOKUP($A688+ROUND((COLUMN()-2)/24,5),'Расчет сбытовых надбавок'!$B$1537:'Расчет сбытовых надбавок'!$G$2280,5)</f>
        <v>86.009999999999991</v>
      </c>
      <c r="R688" s="103">
        <f>VLOOKUP($A688+ROUND((COLUMN()-2)/24,5),АТС!$A$41:$F$784,4)+VLOOKUP($A688+ROUND((COLUMN()-2)/24,5),'Расчет сбытовых надбавок'!$B$1537:'Расчет сбытовых надбавок'!$G$2280,5)</f>
        <v>12.030000000000001</v>
      </c>
      <c r="S688" s="103">
        <f>VLOOKUP($A688+ROUND((COLUMN()-2)/24,5),АТС!$A$41:$F$784,4)+VLOOKUP($A688+ROUND((COLUMN()-2)/24,5),'Расчет сбытовых надбавок'!$B$1537:'Расчет сбытовых надбавок'!$G$2280,5)</f>
        <v>16.190000000000001</v>
      </c>
      <c r="T688" s="103">
        <f>VLOOKUP($A688+ROUND((COLUMN()-2)/24,5),АТС!$A$41:$F$784,4)+VLOOKUP($A688+ROUND((COLUMN()-2)/24,5),'Расчет сбытовых надбавок'!$B$1537:'Расчет сбытовых надбавок'!$G$2280,5)</f>
        <v>0.01</v>
      </c>
      <c r="U688" s="103">
        <f>VLOOKUP($A688+ROUND((COLUMN()-2)/24,5),АТС!$A$41:$F$784,4)+VLOOKUP($A688+ROUND((COLUMN()-2)/24,5),'Расчет сбытовых надбавок'!$B$1537:'Расчет сбытовых надбавок'!$G$2280,5)</f>
        <v>31.36</v>
      </c>
      <c r="V688" s="103">
        <f>VLOOKUP($A688+ROUND((COLUMN()-2)/24,5),АТС!$A$41:$F$784,4)+VLOOKUP($A688+ROUND((COLUMN()-2)/24,5),'Расчет сбытовых надбавок'!$B$1537:'Расчет сбытовых надбавок'!$G$2280,5)</f>
        <v>785.71999999999991</v>
      </c>
      <c r="W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3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3">
        <f t="shared" si="18"/>
        <v>42231</v>
      </c>
      <c r="B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H689" s="103">
        <f>VLOOKUP($A689+ROUND((COLUMN()-2)/24,5),АТС!$A$41:$F$784,4)+VLOOKUP($A689+ROUND((COLUMN()-2)/24,5),'Расчет сбытовых надбавок'!$B$1537:'Расчет сбытовых надбавок'!$G$2280,5)</f>
        <v>16.059999999999999</v>
      </c>
      <c r="I689" s="103">
        <f>VLOOKUP($A689+ROUND((COLUMN()-2)/24,5),АТС!$A$41:$F$784,4)+VLOOKUP($A689+ROUND((COLUMN()-2)/24,5),'Расчет сбытовых надбавок'!$B$1537:'Расчет сбытовых надбавок'!$G$2280,5)</f>
        <v>102.53</v>
      </c>
      <c r="J689" s="103">
        <f>VLOOKUP($A689+ROUND((COLUMN()-2)/24,5),АТС!$A$41:$F$784,4)+VLOOKUP($A689+ROUND((COLUMN()-2)/24,5),'Расчет сбытовых надбавок'!$B$1537:'Расчет сбытовых надбавок'!$G$2280,5)</f>
        <v>140.44999999999999</v>
      </c>
      <c r="K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M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N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T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3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3">
        <f t="shared" si="18"/>
        <v>42232</v>
      </c>
      <c r="B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03">
        <f>VLOOKUP($A690+ROUND((COLUMN()-2)/24,5),АТС!$A$41:$F$784,4)+VLOOKUP($A690+ROUND((COLUMN()-2)/24,5),'Расчет сбытовых надбавок'!$B$1537:'Расчет сбытовых надбавок'!$G$2280,5)</f>
        <v>84.26</v>
      </c>
      <c r="H690" s="103">
        <f>VLOOKUP($A690+ROUND((COLUMN()-2)/24,5),АТС!$A$41:$F$784,4)+VLOOKUP($A690+ROUND((COLUMN()-2)/24,5),'Расчет сбытовых надбавок'!$B$1537:'Расчет сбытовых надбавок'!$G$2280,5)</f>
        <v>198.42</v>
      </c>
      <c r="I690" s="103">
        <f>VLOOKUP($A690+ROUND((COLUMN()-2)/24,5),АТС!$A$41:$F$784,4)+VLOOKUP($A690+ROUND((COLUMN()-2)/24,5),'Расчет сбытовых надбавок'!$B$1537:'Расчет сбытовых надбавок'!$G$2280,5)</f>
        <v>276.97000000000003</v>
      </c>
      <c r="J690" s="103">
        <f>VLOOKUP($A690+ROUND((COLUMN()-2)/24,5),АТС!$A$41:$F$784,4)+VLOOKUP($A690+ROUND((COLUMN()-2)/24,5),'Расчет сбытовых надбавок'!$B$1537:'Расчет сбытовых надбавок'!$G$2280,5)</f>
        <v>399.48</v>
      </c>
      <c r="K690" s="103">
        <f>VLOOKUP($A690+ROUND((COLUMN()-2)/24,5),АТС!$A$41:$F$784,4)+VLOOKUP($A690+ROUND((COLUMN()-2)/24,5),'Расчет сбытовых надбавок'!$B$1537:'Расчет сбытовых надбавок'!$G$2280,5)</f>
        <v>65.740000000000009</v>
      </c>
      <c r="L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M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N690" s="103">
        <f>VLOOKUP($A690+ROUND((COLUMN()-2)/24,5),АТС!$A$41:$F$784,4)+VLOOKUP($A690+ROUND((COLUMN()-2)/24,5),'Расчет сбытовых надбавок'!$B$1537:'Расчет сбытовых надбавок'!$G$2280,5)</f>
        <v>1.52</v>
      </c>
      <c r="O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03">
        <f>VLOOKUP($A690+ROUND((COLUMN()-2)/24,5),АТС!$A$41:$F$784,4)+VLOOKUP($A690+ROUND((COLUMN()-2)/24,5),'Расчет сбытовых надбавок'!$B$1537:'Расчет сбытовых надбавок'!$G$2280,5)</f>
        <v>123.67999999999999</v>
      </c>
      <c r="Q690" s="103">
        <f>VLOOKUP($A690+ROUND((COLUMN()-2)/24,5),АТС!$A$41:$F$784,4)+VLOOKUP($A690+ROUND((COLUMN()-2)/24,5),'Расчет сбытовых надбавок'!$B$1537:'Расчет сбытовых надбавок'!$G$2280,5)</f>
        <v>116.68</v>
      </c>
      <c r="R690" s="103">
        <f>VLOOKUP($A690+ROUND((COLUMN()-2)/24,5),АТС!$A$41:$F$784,4)+VLOOKUP($A690+ROUND((COLUMN()-2)/24,5),'Расчет сбытовых надбавок'!$B$1537:'Расчет сбытовых надбавок'!$G$2280,5)</f>
        <v>121.83</v>
      </c>
      <c r="S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T690" s="103">
        <f>VLOOKUP($A690+ROUND((COLUMN()-2)/24,5),АТС!$A$41:$F$784,4)+VLOOKUP($A690+ROUND((COLUMN()-2)/24,5),'Расчет сбытовых надбавок'!$B$1537:'Расчет сбытовых надбавок'!$G$2280,5)</f>
        <v>1.06</v>
      </c>
      <c r="U690" s="103">
        <f>VLOOKUP($A690+ROUND((COLUMN()-2)/24,5),АТС!$A$41:$F$784,4)+VLOOKUP($A690+ROUND((COLUMN()-2)/24,5),'Расчет сбытовых надбавок'!$B$1537:'Расчет сбытовых надбавок'!$G$2280,5)</f>
        <v>37.69</v>
      </c>
      <c r="V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42233</v>
      </c>
      <c r="B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03">
        <f>VLOOKUP($A691+ROUND((COLUMN()-2)/24,5),АТС!$A$41:$F$784,4)+VLOOKUP($A691+ROUND((COLUMN()-2)/24,5),'Расчет сбытовых надбавок'!$B$1537:'Расчет сбытовых надбавок'!$G$2280,5)</f>
        <v>3.6399999999999997</v>
      </c>
      <c r="I691" s="103">
        <f>VLOOKUP($A691+ROUND((COLUMN()-2)/24,5),АТС!$A$41:$F$784,4)+VLOOKUP($A691+ROUND((COLUMN()-2)/24,5),'Расчет сбытовых надбавок'!$B$1537:'Расчет сбытовых надбавок'!$G$2280,5)</f>
        <v>79.180000000000007</v>
      </c>
      <c r="J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L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S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T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U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Y691" s="103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42234</v>
      </c>
      <c r="B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H692" s="103">
        <f>VLOOKUP($A692+ROUND((COLUMN()-2)/24,5),АТС!$A$41:$F$784,4)+VLOOKUP($A692+ROUND((COLUMN()-2)/24,5),'Расчет сбытовых надбавок'!$B$1537:'Расчет сбытовых надбавок'!$G$2280,5)</f>
        <v>83.3</v>
      </c>
      <c r="I692" s="103">
        <f>VLOOKUP($A692+ROUND((COLUMN()-2)/24,5),АТС!$A$41:$F$784,4)+VLOOKUP($A692+ROUND((COLUMN()-2)/24,5),'Расчет сбытовых надбавок'!$B$1537:'Расчет сбытовых надбавок'!$G$2280,5)</f>
        <v>159.73000000000002</v>
      </c>
      <c r="J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M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O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Q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V692" s="103">
        <f>VLOOKUP($A692+ROUND((COLUMN()-2)/24,5),АТС!$A$41:$F$784,4)+VLOOKUP($A692+ROUND((COLUMN()-2)/24,5),'Расчет сбытовых надбавок'!$B$1537:'Расчет сбытовых надбавок'!$G$2280,5)</f>
        <v>749.76</v>
      </c>
      <c r="W692" s="103">
        <f>VLOOKUP($A692+ROUND((COLUMN()-2)/24,5),АТС!$A$41:$F$784,4)+VLOOKUP($A692+ROUND((COLUMN()-2)/24,5),'Расчет сбытовых надбавок'!$B$1537:'Расчет сбытовых надбавок'!$G$2280,5)</f>
        <v>692.58</v>
      </c>
      <c r="X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03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3">
        <f t="shared" si="18"/>
        <v>42235</v>
      </c>
      <c r="B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03">
        <f>VLOOKUP($A693+ROUND((COLUMN()-2)/24,5),АТС!$A$41:$F$784,4)+VLOOKUP($A693+ROUND((COLUMN()-2)/24,5),'Расчет сбытовых надбавок'!$B$1537:'Расчет сбытовых надбавок'!$G$2280,5)</f>
        <v>202.22</v>
      </c>
      <c r="H693" s="103">
        <f>VLOOKUP($A693+ROUND((COLUMN()-2)/24,5),АТС!$A$41:$F$784,4)+VLOOKUP($A693+ROUND((COLUMN()-2)/24,5),'Расчет сбытовых надбавок'!$B$1537:'Расчет сбытовых надбавок'!$G$2280,5)</f>
        <v>207.4</v>
      </c>
      <c r="I693" s="103">
        <f>VLOOKUP($A693+ROUND((COLUMN()-2)/24,5),АТС!$A$41:$F$784,4)+VLOOKUP($A693+ROUND((COLUMN()-2)/24,5),'Расчет сбытовых надбавок'!$B$1537:'Расчет сбытовых надбавок'!$G$2280,5)</f>
        <v>563.71</v>
      </c>
      <c r="J693" s="103">
        <f>VLOOKUP($A693+ROUND((COLUMN()-2)/24,5),АТС!$A$41:$F$784,4)+VLOOKUP($A693+ROUND((COLUMN()-2)/24,5),'Расчет сбытовых надбавок'!$B$1537:'Расчет сбытовых надбавок'!$G$2280,5)</f>
        <v>272.43</v>
      </c>
      <c r="K693" s="103">
        <f>VLOOKUP($A693+ROUND((COLUMN()-2)/24,5),АТС!$A$41:$F$784,4)+VLOOKUP($A693+ROUND((COLUMN()-2)/24,5),'Расчет сбытовых надбавок'!$B$1537:'Расчет сбытовых надбавок'!$G$2280,5)</f>
        <v>255.81</v>
      </c>
      <c r="L693" s="103">
        <f>VLOOKUP($A693+ROUND((COLUMN()-2)/24,5),АТС!$A$41:$F$784,4)+VLOOKUP($A693+ROUND((COLUMN()-2)/24,5),'Расчет сбытовых надбавок'!$B$1537:'Расчет сбытовых надбавок'!$G$2280,5)</f>
        <v>244.79000000000002</v>
      </c>
      <c r="M693" s="103">
        <f>VLOOKUP($A693+ROUND((COLUMN()-2)/24,5),АТС!$A$41:$F$784,4)+VLOOKUP($A693+ROUND((COLUMN()-2)/24,5),'Расчет сбытовых надбавок'!$B$1537:'Расчет сбытовых надбавок'!$G$2280,5)</f>
        <v>134.68</v>
      </c>
      <c r="N693" s="103">
        <f>VLOOKUP($A693+ROUND((COLUMN()-2)/24,5),АТС!$A$41:$F$784,4)+VLOOKUP($A693+ROUND((COLUMN()-2)/24,5),'Расчет сбытовых надбавок'!$B$1537:'Расчет сбытовых надбавок'!$G$2280,5)</f>
        <v>147.53</v>
      </c>
      <c r="O693" s="103">
        <f>VLOOKUP($A693+ROUND((COLUMN()-2)/24,5),АТС!$A$41:$F$784,4)+VLOOKUP($A693+ROUND((COLUMN()-2)/24,5),'Расчет сбытовых надбавок'!$B$1537:'Расчет сбытовых надбавок'!$G$2280,5)</f>
        <v>78.36</v>
      </c>
      <c r="P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R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T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3">
        <f>VLOOKUP($A693+ROUND((COLUMN()-2)/24,5),АТС!$A$41:$F$784,4)+VLOOKUP($A693+ROUND((COLUMN()-2)/24,5),'Расчет сбытовых надбавок'!$B$1537:'Расчет сбытовых надбавок'!$G$2280,5)</f>
        <v>67.400000000000006</v>
      </c>
      <c r="V693" s="103">
        <f>VLOOKUP($A693+ROUND((COLUMN()-2)/24,5),АТС!$A$41:$F$784,4)+VLOOKUP($A693+ROUND((COLUMN()-2)/24,5),'Расчет сбытовых надбавок'!$B$1537:'Расчет сбытовых надбавок'!$G$2280,5)</f>
        <v>51</v>
      </c>
      <c r="W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3">
        <f t="shared" si="18"/>
        <v>42236</v>
      </c>
      <c r="B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03">
        <f>VLOOKUP($A694+ROUND((COLUMN()-2)/24,5),АТС!$A$41:$F$784,4)+VLOOKUP($A694+ROUND((COLUMN()-2)/24,5),'Расчет сбытовых надбавок'!$B$1537:'Расчет сбытовых надбавок'!$G$2280,5)</f>
        <v>42.08</v>
      </c>
      <c r="I694" s="103">
        <f>VLOOKUP($A694+ROUND((COLUMN()-2)/24,5),АТС!$A$41:$F$784,4)+VLOOKUP($A694+ROUND((COLUMN()-2)/24,5),'Расчет сбытовых надбавок'!$B$1537:'Расчет сбытовых надбавок'!$G$2280,5)</f>
        <v>48.5</v>
      </c>
      <c r="J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3">
        <f>VLOOKUP($A694+ROUND((COLUMN()-2)/24,5),АТС!$A$41:$F$784,4)+VLOOKUP($A694+ROUND((COLUMN()-2)/24,5),'Расчет сбытовых надбавок'!$B$1537:'Расчет сбытовых надбавок'!$G$2280,5)</f>
        <v>0.01</v>
      </c>
      <c r="O694" s="103">
        <f>VLOOKUP($A694+ROUND((COLUMN()-2)/24,5),АТС!$A$41:$F$784,4)+VLOOKUP($A694+ROUND((COLUMN()-2)/24,5),'Расчет сбытовых надбавок'!$B$1537:'Расчет сбытовых надбавок'!$G$2280,5)</f>
        <v>0.01</v>
      </c>
      <c r="P694" s="103">
        <f>VLOOKUP($A694+ROUND((COLUMN()-2)/24,5),АТС!$A$41:$F$784,4)+VLOOKUP($A694+ROUND((COLUMN()-2)/24,5),'Расчет сбытовых надбавок'!$B$1537:'Расчет сбытовых надбавок'!$G$2280,5)</f>
        <v>0.01</v>
      </c>
      <c r="Q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3">
        <f>VLOOKUP($A694+ROUND((COLUMN()-2)/24,5),АТС!$A$41:$F$784,4)+VLOOKUP($A694+ROUND((COLUMN()-2)/24,5),'Расчет сбытовых надбавок'!$B$1537:'Расчет сбытовых надбавок'!$G$2280,5)</f>
        <v>0.01</v>
      </c>
      <c r="Y694" s="103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3">
        <f t="shared" si="18"/>
        <v>42237</v>
      </c>
      <c r="B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3">
        <f>VLOOKUP($A695+ROUND((COLUMN()-2)/24,5),АТС!$A$41:$F$784,4)+VLOOKUP($A695+ROUND((COLUMN()-2)/24,5),'Расчет сбытовых надбавок'!$B$1537:'Расчет сбытовых надбавок'!$G$2280,5)</f>
        <v>45.8</v>
      </c>
      <c r="I695" s="103">
        <f>VLOOKUP($A695+ROUND((COLUMN()-2)/24,5),АТС!$A$41:$F$784,4)+VLOOKUP($A695+ROUND((COLUMN()-2)/24,5),'Расчет сбытовых надбавок'!$B$1537:'Расчет сбытовых надбавок'!$G$2280,5)</f>
        <v>0.34</v>
      </c>
      <c r="J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N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O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P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Q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3">
        <f t="shared" si="18"/>
        <v>42238</v>
      </c>
      <c r="B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03">
        <f>VLOOKUP($A696+ROUND((COLUMN()-2)/24,5),АТС!$A$41:$F$784,4)+VLOOKUP($A696+ROUND((COLUMN()-2)/24,5),'Расчет сбытовых надбавок'!$B$1537:'Расчет сбытовых надбавок'!$G$2280,5)</f>
        <v>14.25</v>
      </c>
      <c r="I696" s="103">
        <f>VLOOKUP($A696+ROUND((COLUMN()-2)/24,5),АТС!$A$41:$F$784,4)+VLOOKUP($A696+ROUND((COLUMN()-2)/24,5),'Расчет сбытовых надбавок'!$B$1537:'Расчет сбытовых надбавок'!$G$2280,5)</f>
        <v>117.61</v>
      </c>
      <c r="J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O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P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T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Y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</row>
    <row r="697" spans="1:25" x14ac:dyDescent="0.2">
      <c r="A697" s="83">
        <f t="shared" si="18"/>
        <v>42239</v>
      </c>
      <c r="B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H697" s="103">
        <f>VLOOKUP($A697+ROUND((COLUMN()-2)/24,5),АТС!$A$41:$F$784,4)+VLOOKUP($A697+ROUND((COLUMN()-2)/24,5),'Расчет сбытовых надбавок'!$B$1537:'Расчет сбытовых надбавок'!$G$2280,5)</f>
        <v>47.56</v>
      </c>
      <c r="I697" s="103">
        <f>VLOOKUP($A697+ROUND((COLUMN()-2)/24,5),АТС!$A$41:$F$784,4)+VLOOKUP($A697+ROUND((COLUMN()-2)/24,5),'Расчет сбытовых надбавок'!$B$1537:'Расчет сбытовых надбавок'!$G$2280,5)</f>
        <v>111.05</v>
      </c>
      <c r="J697" s="103">
        <f>VLOOKUP($A697+ROUND((COLUMN()-2)/24,5),АТС!$A$41:$F$784,4)+VLOOKUP($A697+ROUND((COLUMN()-2)/24,5),'Расчет сбытовых надбавок'!$B$1537:'Расчет сбытовых надбавок'!$G$2280,5)</f>
        <v>49.94</v>
      </c>
      <c r="K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M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X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3">
        <f t="shared" si="18"/>
        <v>42240</v>
      </c>
      <c r="B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H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I698" s="103">
        <f>VLOOKUP($A698+ROUND((COLUMN()-2)/24,5),АТС!$A$41:$F$784,4)+VLOOKUP($A698+ROUND((COLUMN()-2)/24,5),'Расчет сбытовых надбавок'!$B$1537:'Расчет сбытовых надбавок'!$G$2280,5)</f>
        <v>157.07</v>
      </c>
      <c r="J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K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L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M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O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Q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T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3">
        <f>VLOOKUP($A698+ROUND((COLUMN()-2)/24,5),АТС!$A$41:$F$784,4)+VLOOKUP($A698+ROUND((COLUMN()-2)/24,5),'Расчет сбытовых надбавок'!$B$1537:'Расчет сбытовых надбавок'!$G$2280,5)</f>
        <v>0.04</v>
      </c>
      <c r="V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42241</v>
      </c>
      <c r="B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03">
        <f>VLOOKUP($A699+ROUND((COLUMN()-2)/24,5),АТС!$A$41:$F$784,4)+VLOOKUP($A699+ROUND((COLUMN()-2)/24,5),'Расчет сбытовых надбавок'!$B$1537:'Расчет сбытовых надбавок'!$G$2280,5)</f>
        <v>24.669999999999998</v>
      </c>
      <c r="H699" s="103">
        <f>VLOOKUP($A699+ROUND((COLUMN()-2)/24,5),АТС!$A$41:$F$784,4)+VLOOKUP($A699+ROUND((COLUMN()-2)/24,5),'Расчет сбытовых надбавок'!$B$1537:'Расчет сбытовых надбавок'!$G$2280,5)</f>
        <v>27.860000000000003</v>
      </c>
      <c r="I699" s="103">
        <f>VLOOKUP($A699+ROUND((COLUMN()-2)/24,5),АТС!$A$41:$F$784,4)+VLOOKUP($A699+ROUND((COLUMN()-2)/24,5),'Расчет сбытовых надбавок'!$B$1537:'Расчет сбытовых надбавок'!$G$2280,5)</f>
        <v>70.739999999999995</v>
      </c>
      <c r="J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K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Q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R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X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Y699" s="103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3">
        <f t="shared" si="18"/>
        <v>42242</v>
      </c>
      <c r="B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03">
        <f>VLOOKUP($A700+ROUND((COLUMN()-2)/24,5),АТС!$A$41:$F$784,4)+VLOOKUP($A700+ROUND((COLUMN()-2)/24,5),'Расчет сбытовых надбавок'!$B$1537:'Расчет сбытовых надбавок'!$G$2280,5)</f>
        <v>103.7</v>
      </c>
      <c r="I700" s="103">
        <f>VLOOKUP($A700+ROUND((COLUMN()-2)/24,5),АТС!$A$41:$F$784,4)+VLOOKUP($A700+ROUND((COLUMN()-2)/24,5),'Расчет сбытовых надбавок'!$B$1537:'Расчет сбытовых надбавок'!$G$2280,5)</f>
        <v>184.95</v>
      </c>
      <c r="J700" s="103">
        <f>VLOOKUP($A700+ROUND((COLUMN()-2)/24,5),АТС!$A$41:$F$784,4)+VLOOKUP($A700+ROUND((COLUMN()-2)/24,5),'Расчет сбытовых надбавок'!$B$1537:'Расчет сбытовых надбавок'!$G$2280,5)</f>
        <v>20.86</v>
      </c>
      <c r="K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3">
        <f>VLOOKUP($A700+ROUND((COLUMN()-2)/24,5),АТС!$A$41:$F$784,4)+VLOOKUP($A700+ROUND((COLUMN()-2)/24,5),'Расчет сбытовых надбавок'!$B$1537:'Расчет сбытовых надбавок'!$G$2280,5)</f>
        <v>85.01</v>
      </c>
      <c r="O700" s="103">
        <f>VLOOKUP($A700+ROUND((COLUMN()-2)/24,5),АТС!$A$41:$F$784,4)+VLOOKUP($A700+ROUND((COLUMN()-2)/24,5),'Расчет сбытовых надбавок'!$B$1537:'Расчет сбытовых надбавок'!$G$2280,5)</f>
        <v>75.13</v>
      </c>
      <c r="P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3">
        <f>VLOOKUP($A700+ROUND((COLUMN()-2)/24,5),АТС!$A$41:$F$784,4)+VLOOKUP($A700+ROUND((COLUMN()-2)/24,5),'Расчет сбытовых надбавок'!$B$1537:'Расчет сбытовых надбавок'!$G$2280,5)</f>
        <v>127.55</v>
      </c>
      <c r="V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X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3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42243</v>
      </c>
      <c r="B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H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I701" s="103">
        <f>VLOOKUP($A701+ROUND((COLUMN()-2)/24,5),АТС!$A$41:$F$784,4)+VLOOKUP($A701+ROUND((COLUMN()-2)/24,5),'Расчет сбытовых надбавок'!$B$1537:'Расчет сбытовых надбавок'!$G$2280,5)</f>
        <v>210.88</v>
      </c>
      <c r="J701" s="103">
        <f>VLOOKUP($A701+ROUND((COLUMN()-2)/24,5),АТС!$A$41:$F$784,4)+VLOOKUP($A701+ROUND((COLUMN()-2)/24,5),'Расчет сбытовых надбавок'!$B$1537:'Расчет сбытовых надбавок'!$G$2280,5)</f>
        <v>168.36</v>
      </c>
      <c r="K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M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O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Q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S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03">
        <f>VLOOKUP($A701+ROUND((COLUMN()-2)/24,5),АТС!$A$41:$F$784,4)+VLOOKUP($A701+ROUND((COLUMN()-2)/24,5),'Расчет сбытовых надбавок'!$B$1537:'Расчет сбытовых надбавок'!$G$2280,5)</f>
        <v>77.540000000000006</v>
      </c>
      <c r="V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W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Y701" s="103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3">
        <f t="shared" si="18"/>
        <v>42244</v>
      </c>
      <c r="B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03">
        <f>VLOOKUP($A702+ROUND((COLUMN()-2)/24,5),АТС!$A$41:$F$784,4)+VLOOKUP($A702+ROUND((COLUMN()-2)/24,5),'Расчет сбытовых надбавок'!$B$1537:'Расчет сбытовых надбавок'!$G$2280,5)</f>
        <v>43.64</v>
      </c>
      <c r="H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I702" s="103">
        <f>VLOOKUP($A702+ROUND((COLUMN()-2)/24,5),АТС!$A$41:$F$784,4)+VLOOKUP($A702+ROUND((COLUMN()-2)/24,5),'Расчет сбытовых надбавок'!$B$1537:'Расчет сбытовых надбавок'!$G$2280,5)</f>
        <v>93.51</v>
      </c>
      <c r="J702" s="103">
        <f>VLOOKUP($A702+ROUND((COLUMN()-2)/24,5),АТС!$A$41:$F$784,4)+VLOOKUP($A702+ROUND((COLUMN()-2)/24,5),'Расчет сбытовых надбавок'!$B$1537:'Расчет сбытовых надбавок'!$G$2280,5)</f>
        <v>225.98000000000002</v>
      </c>
      <c r="K702" s="103">
        <f>VLOOKUP($A702+ROUND((COLUMN()-2)/24,5),АТС!$A$41:$F$784,4)+VLOOKUP($A702+ROUND((COLUMN()-2)/24,5),'Расчет сбытовых надбавок'!$B$1537:'Расчет сбытовых надбавок'!$G$2280,5)</f>
        <v>50.019999999999996</v>
      </c>
      <c r="L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P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Q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S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03">
        <f>VLOOKUP($A702+ROUND((COLUMN()-2)/24,5),АТС!$A$41:$F$784,4)+VLOOKUP($A702+ROUND((COLUMN()-2)/24,5),'Расчет сбытовых надбавок'!$B$1537:'Расчет сбытовых надбавок'!$G$2280,5)</f>
        <v>5.74</v>
      </c>
      <c r="V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Y702" s="103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42245</v>
      </c>
      <c r="B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H703" s="103">
        <f>VLOOKUP($A703+ROUND((COLUMN()-2)/24,5),АТС!$A$41:$F$784,4)+VLOOKUP($A703+ROUND((COLUMN()-2)/24,5),'Расчет сбытовых надбавок'!$B$1537:'Расчет сбытовых надбавок'!$G$2280,5)</f>
        <v>60</v>
      </c>
      <c r="I703" s="103">
        <f>VLOOKUP($A703+ROUND((COLUMN()-2)/24,5),АТС!$A$41:$F$784,4)+VLOOKUP($A703+ROUND((COLUMN()-2)/24,5),'Расчет сбытовых надбавок'!$B$1537:'Расчет сбытовых надбавок'!$G$2280,5)</f>
        <v>91.039999999999992</v>
      </c>
      <c r="J703" s="103">
        <f>VLOOKUP($A703+ROUND((COLUMN()-2)/24,5),АТС!$A$41:$F$784,4)+VLOOKUP($A703+ROUND((COLUMN()-2)/24,5),'Расчет сбытовых надбавок'!$B$1537:'Расчет сбытовых надбавок'!$G$2280,5)</f>
        <v>164.28</v>
      </c>
      <c r="K703" s="103">
        <f>VLOOKUP($A703+ROUND((COLUMN()-2)/24,5),АТС!$A$41:$F$784,4)+VLOOKUP($A703+ROUND((COLUMN()-2)/24,5),'Расчет сбытовых надбавок'!$B$1537:'Расчет сбытовых надбавок'!$G$2280,5)</f>
        <v>114.71</v>
      </c>
      <c r="L703" s="103">
        <f>VLOOKUP($A703+ROUND((COLUMN()-2)/24,5),АТС!$A$41:$F$784,4)+VLOOKUP($A703+ROUND((COLUMN()-2)/24,5),'Расчет сбытовых надбавок'!$B$1537:'Расчет сбытовых надбавок'!$G$2280,5)</f>
        <v>42.01</v>
      </c>
      <c r="M703" s="103">
        <f>VLOOKUP($A703+ROUND((COLUMN()-2)/24,5),АТС!$A$41:$F$784,4)+VLOOKUP($A703+ROUND((COLUMN()-2)/24,5),'Расчет сбытовых надбавок'!$B$1537:'Расчет сбытовых надбавок'!$G$2280,5)</f>
        <v>11.16</v>
      </c>
      <c r="N703" s="103">
        <f>VLOOKUP($A703+ROUND((COLUMN()-2)/24,5),АТС!$A$41:$F$784,4)+VLOOKUP($A703+ROUND((COLUMN()-2)/24,5),'Расчет сбытовых надбавок'!$B$1537:'Расчет сбытовых надбавок'!$G$2280,5)</f>
        <v>58.629999999999995</v>
      </c>
      <c r="O703" s="103">
        <f>VLOOKUP($A703+ROUND((COLUMN()-2)/24,5),АТС!$A$41:$F$784,4)+VLOOKUP($A703+ROUND((COLUMN()-2)/24,5),'Расчет сбытовых надбавок'!$B$1537:'Расчет сбытовых надбавок'!$G$2280,5)</f>
        <v>33.44</v>
      </c>
      <c r="P703" s="103">
        <f>VLOOKUP($A703+ROUND((COLUMN()-2)/24,5),АТС!$A$41:$F$784,4)+VLOOKUP($A703+ROUND((COLUMN()-2)/24,5),'Расчет сбытовых надбавок'!$B$1537:'Расчет сбытовых надбавок'!$G$2280,5)</f>
        <v>94.97999999999999</v>
      </c>
      <c r="Q703" s="103">
        <f>VLOOKUP($A703+ROUND((COLUMN()-2)/24,5),АТС!$A$41:$F$784,4)+VLOOKUP($A703+ROUND((COLUMN()-2)/24,5),'Расчет сбытовых надбавок'!$B$1537:'Расчет сбытовых надбавок'!$G$2280,5)</f>
        <v>77.17</v>
      </c>
      <c r="R703" s="103">
        <f>VLOOKUP($A703+ROUND((COLUMN()-2)/24,5),АТС!$A$41:$F$784,4)+VLOOKUP($A703+ROUND((COLUMN()-2)/24,5),'Расчет сбытовых надбавок'!$B$1537:'Расчет сбытовых надбавок'!$G$2280,5)</f>
        <v>74.05</v>
      </c>
      <c r="S703" s="103">
        <f>VLOOKUP($A703+ROUND((COLUMN()-2)/24,5),АТС!$A$41:$F$784,4)+VLOOKUP($A703+ROUND((COLUMN()-2)/24,5),'Расчет сбытовых надбавок'!$B$1537:'Расчет сбытовых надбавок'!$G$2280,5)</f>
        <v>90.98</v>
      </c>
      <c r="T703" s="103">
        <f>VLOOKUP($A703+ROUND((COLUMN()-2)/24,5),АТС!$A$41:$F$784,4)+VLOOKUP($A703+ROUND((COLUMN()-2)/24,5),'Расчет сбытовых надбавок'!$B$1537:'Расчет сбытовых надбавок'!$G$2280,5)</f>
        <v>124.86</v>
      </c>
      <c r="U703" s="103">
        <f>VLOOKUP($A703+ROUND((COLUMN()-2)/24,5),АТС!$A$41:$F$784,4)+VLOOKUP($A703+ROUND((COLUMN()-2)/24,5),'Расчет сбытовых надбавок'!$B$1537:'Расчет сбытовых надбавок'!$G$2280,5)</f>
        <v>271.98</v>
      </c>
      <c r="V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3">
        <f>VLOOKUP($A703+ROUND((COLUMN()-2)/24,5),АТС!$A$41:$F$784,4)+VLOOKUP($A703+ROUND((COLUMN()-2)/24,5),'Расчет сбытовых надбавок'!$B$1537:'Расчет сбытовых надбавок'!$G$2280,5)</f>
        <v>0.01</v>
      </c>
      <c r="Y703" s="103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3">
        <f t="shared" si="18"/>
        <v>42246</v>
      </c>
      <c r="B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VLOOKUP($A704+ROUND((COLUMN()-2)/24,5),АТС!$A$41:$F$784,4)+VLOOKUP($A704+ROUND((COLUMN()-2)/24,5),'Расчет сбытовых надбавок'!$B$1537:'Расчет сбытовых надбавок'!$G$2280,5)</f>
        <v>2.9</v>
      </c>
      <c r="E704" s="103">
        <f>VLOOKUP($A704+ROUND((COLUMN()-2)/24,5),АТС!$A$41:$F$784,4)+VLOOKUP($A704+ROUND((COLUMN()-2)/24,5),'Расчет сбытовых надбавок'!$B$1537:'Расчет сбытовых надбавок'!$G$2280,5)</f>
        <v>8.2200000000000006</v>
      </c>
      <c r="F704" s="103">
        <f>VLOOKUP($A704+ROUND((COLUMN()-2)/24,5),АТС!$A$41:$F$784,4)+VLOOKUP($A704+ROUND((COLUMN()-2)/24,5),'Расчет сбытовых надбавок'!$B$1537:'Расчет сбытовых надбавок'!$G$2280,5)</f>
        <v>92.2</v>
      </c>
      <c r="G704" s="103">
        <f>VLOOKUP($A704+ROUND((COLUMN()-2)/24,5),АТС!$A$41:$F$784,4)+VLOOKUP($A704+ROUND((COLUMN()-2)/24,5),'Расчет сбытовых надбавок'!$B$1537:'Расчет сбытовых надбавок'!$G$2280,5)</f>
        <v>132.84</v>
      </c>
      <c r="H704" s="103">
        <f>VLOOKUP($A704+ROUND((COLUMN()-2)/24,5),АТС!$A$41:$F$784,4)+VLOOKUP($A704+ROUND((COLUMN()-2)/24,5),'Расчет сбытовых надбавок'!$B$1537:'Расчет сбытовых надбавок'!$G$2280,5)</f>
        <v>107.61</v>
      </c>
      <c r="I704" s="103">
        <f>VLOOKUP($A704+ROUND((COLUMN()-2)/24,5),АТС!$A$41:$F$784,4)+VLOOKUP($A704+ROUND((COLUMN()-2)/24,5),'Расчет сбытовых надбавок'!$B$1537:'Расчет сбытовых надбавок'!$G$2280,5)</f>
        <v>268.26</v>
      </c>
      <c r="J704" s="103">
        <f>VLOOKUP($A704+ROUND((COLUMN()-2)/24,5),АТС!$A$41:$F$784,4)+VLOOKUP($A704+ROUND((COLUMN()-2)/24,5),'Расчет сбытовых надбавок'!$B$1537:'Расчет сбытовых надбавок'!$G$2280,5)</f>
        <v>246.63</v>
      </c>
      <c r="K704" s="103">
        <f>VLOOKUP($A704+ROUND((COLUMN()-2)/24,5),АТС!$A$41:$F$784,4)+VLOOKUP($A704+ROUND((COLUMN()-2)/24,5),'Расчет сбытовых надбавок'!$B$1537:'Расчет сбытовых надбавок'!$G$2280,5)</f>
        <v>139.68</v>
      </c>
      <c r="L704" s="103">
        <f>VLOOKUP($A704+ROUND((COLUMN()-2)/24,5),АТС!$A$41:$F$784,4)+VLOOKUP($A704+ROUND((COLUMN()-2)/24,5),'Расчет сбытовых надбавок'!$B$1537:'Расчет сбытовых надбавок'!$G$2280,5)</f>
        <v>154.26</v>
      </c>
      <c r="M704" s="103">
        <f>VLOOKUP($A704+ROUND((COLUMN()-2)/24,5),АТС!$A$41:$F$784,4)+VLOOKUP($A704+ROUND((COLUMN()-2)/24,5),'Расчет сбытовых надбавок'!$B$1537:'Расчет сбытовых надбавок'!$G$2280,5)</f>
        <v>110.75999999999999</v>
      </c>
      <c r="N704" s="103">
        <f>VLOOKUP($A704+ROUND((COLUMN()-2)/24,5),АТС!$A$41:$F$784,4)+VLOOKUP($A704+ROUND((COLUMN()-2)/24,5),'Расчет сбытовых надбавок'!$B$1537:'Расчет сбытовых надбавок'!$G$2280,5)</f>
        <v>17.07</v>
      </c>
      <c r="O704" s="103">
        <f>VLOOKUP($A704+ROUND((COLUMN()-2)/24,5),АТС!$A$41:$F$784,4)+VLOOKUP($A704+ROUND((COLUMN()-2)/24,5),'Расчет сбытовых надбавок'!$B$1537:'Расчет сбытовых надбавок'!$G$2280,5)</f>
        <v>12.91</v>
      </c>
      <c r="P704" s="103">
        <f>VLOOKUP($A704+ROUND((COLUMN()-2)/24,5),АТС!$A$41:$F$784,4)+VLOOKUP($A704+ROUND((COLUMN()-2)/24,5),'Расчет сбытовых надбавок'!$B$1537:'Расчет сбытовых надбавок'!$G$2280,5)</f>
        <v>185.74</v>
      </c>
      <c r="Q704" s="103">
        <f>VLOOKUP($A704+ROUND((COLUMN()-2)/24,5),АТС!$A$41:$F$784,4)+VLOOKUP($A704+ROUND((COLUMN()-2)/24,5),'Расчет сбытовых надбавок'!$B$1537:'Расчет сбытовых надбавок'!$G$2280,5)</f>
        <v>164</v>
      </c>
      <c r="R704" s="103">
        <f>VLOOKUP($A704+ROUND((COLUMN()-2)/24,5),АТС!$A$41:$F$784,4)+VLOOKUP($A704+ROUND((COLUMN()-2)/24,5),'Расчет сбытовых надбавок'!$B$1537:'Расчет сбытовых надбавок'!$G$2280,5)</f>
        <v>140.53</v>
      </c>
      <c r="S704" s="103">
        <f>VLOOKUP($A704+ROUND((COLUMN()-2)/24,5),АТС!$A$41:$F$784,4)+VLOOKUP($A704+ROUND((COLUMN()-2)/24,5),'Расчет сбытовых надбавок'!$B$1537:'Расчет сбытовых надбавок'!$G$2280,5)</f>
        <v>101.03</v>
      </c>
      <c r="T704" s="103">
        <f>VLOOKUP($A704+ROUND((COLUMN()-2)/24,5),АТС!$A$41:$F$784,4)+VLOOKUP($A704+ROUND((COLUMN()-2)/24,5),'Расчет сбытовых надбавок'!$B$1537:'Расчет сбытовых надбавок'!$G$2280,5)</f>
        <v>65.67</v>
      </c>
      <c r="U704" s="103">
        <f>VLOOKUP($A704+ROUND((COLUMN()-2)/24,5),АТС!$A$41:$F$784,4)+VLOOKUP($A704+ROUND((COLUMN()-2)/24,5),'Расчет сбытовых надбавок'!$B$1537:'Расчет сбытовых надбавок'!$G$2280,5)</f>
        <v>183.53</v>
      </c>
      <c r="V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3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3">
        <f t="shared" si="18"/>
        <v>42247</v>
      </c>
      <c r="B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03">
        <f>VLOOKUP($A705+ROUND((COLUMN()-2)/24,5),АТС!$A$41:$F$784,4)+VLOOKUP($A705+ROUND((COLUMN()-2)/24,5),'Расчет сбытовых надбавок'!$B$1537:'Расчет сбытовых надбавок'!$G$2280,5)</f>
        <v>147.63999999999999</v>
      </c>
      <c r="I705" s="103">
        <f>VLOOKUP($A705+ROUND((COLUMN()-2)/24,5),АТС!$A$41:$F$784,4)+VLOOKUP($A705+ROUND((COLUMN()-2)/24,5),'Расчет сбытовых надбавок'!$B$1537:'Расчет сбытовых надбавок'!$G$2280,5)</f>
        <v>92.539999999999992</v>
      </c>
      <c r="J705" s="103">
        <f>VLOOKUP($A705+ROUND((COLUMN()-2)/24,5),АТС!$A$41:$F$784,4)+VLOOKUP($A705+ROUND((COLUMN()-2)/24,5),'Расчет сбытовых надбавок'!$B$1537:'Расчет сбытовых надбавок'!$G$2280,5)</f>
        <v>68.55</v>
      </c>
      <c r="K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3">
        <f>VLOOKUP($A705+ROUND((COLUMN()-2)/24,5),АТС!$A$41:$F$784,4)+VLOOKUP($A705+ROUND((COLUMN()-2)/24,5),'Расчет сбытовых надбавок'!$B$1537:'Расчет сбытовых надбавок'!$G$2280,5)</f>
        <v>84.78</v>
      </c>
      <c r="O705" s="103">
        <f>VLOOKUP($A705+ROUND((COLUMN()-2)/24,5),АТС!$A$41:$F$784,4)+VLOOKUP($A705+ROUND((COLUMN()-2)/24,5),'Расчет сбытовых надбавок'!$B$1537:'Расчет сбытовых надбавок'!$G$2280,5)</f>
        <v>84.47</v>
      </c>
      <c r="P705" s="103">
        <f>VLOOKUP($A705+ROUND((COLUMN()-2)/24,5),АТС!$A$41:$F$784,4)+VLOOKUP($A705+ROUND((COLUMN()-2)/24,5),'Расчет сбытовых надбавок'!$B$1537:'Расчет сбытовых надбавок'!$G$2280,5)</f>
        <v>3.8200000000000003</v>
      </c>
      <c r="Q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03">
        <f>VLOOKUP($A705+ROUND((COLUMN()-2)/24,5),АТС!$A$41:$F$784,4)+VLOOKUP($A705+ROUND((COLUMN()-2)/24,5),'Расчет сбытовых надбавок'!$B$1537:'Расчет сбытовых надбавок'!$G$2280,5)</f>
        <v>0.01</v>
      </c>
      <c r="S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3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159</v>
      </c>
      <c r="B707" s="82"/>
      <c r="C707" s="82"/>
      <c r="D707" s="82"/>
    </row>
    <row r="708" spans="1:27" ht="12.75" customHeight="1" x14ac:dyDescent="0.2">
      <c r="A708" s="171" t="s">
        <v>49</v>
      </c>
      <c r="B708" s="182" t="s">
        <v>160</v>
      </c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4"/>
    </row>
    <row r="709" spans="1:27" ht="12.75" customHeight="1" x14ac:dyDescent="0.2">
      <c r="A709" s="172"/>
      <c r="B709" s="185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7"/>
    </row>
    <row r="710" spans="1:27" s="116" customFormat="1" ht="12.75" customHeight="1" x14ac:dyDescent="0.2">
      <c r="A710" s="172"/>
      <c r="B710" s="218" t="s">
        <v>129</v>
      </c>
      <c r="C710" s="206" t="s">
        <v>130</v>
      </c>
      <c r="D710" s="206" t="s">
        <v>131</v>
      </c>
      <c r="E710" s="206" t="s">
        <v>132</v>
      </c>
      <c r="F710" s="206" t="s">
        <v>133</v>
      </c>
      <c r="G710" s="206" t="s">
        <v>134</v>
      </c>
      <c r="H710" s="206" t="s">
        <v>135</v>
      </c>
      <c r="I710" s="206" t="s">
        <v>136</v>
      </c>
      <c r="J710" s="206" t="s">
        <v>137</v>
      </c>
      <c r="K710" s="206" t="s">
        <v>138</v>
      </c>
      <c r="L710" s="206" t="s">
        <v>139</v>
      </c>
      <c r="M710" s="206" t="s">
        <v>140</v>
      </c>
      <c r="N710" s="216" t="s">
        <v>141</v>
      </c>
      <c r="O710" s="206" t="s">
        <v>142</v>
      </c>
      <c r="P710" s="206" t="s">
        <v>143</v>
      </c>
      <c r="Q710" s="206" t="s">
        <v>144</v>
      </c>
      <c r="R710" s="206" t="s">
        <v>145</v>
      </c>
      <c r="S710" s="206" t="s">
        <v>146</v>
      </c>
      <c r="T710" s="206" t="s">
        <v>147</v>
      </c>
      <c r="U710" s="206" t="s">
        <v>148</v>
      </c>
      <c r="V710" s="206" t="s">
        <v>149</v>
      </c>
      <c r="W710" s="206" t="s">
        <v>150</v>
      </c>
      <c r="X710" s="206" t="s">
        <v>151</v>
      </c>
      <c r="Y710" s="206" t="s">
        <v>152</v>
      </c>
    </row>
    <row r="711" spans="1:27" s="116" customFormat="1" ht="11.25" customHeight="1" x14ac:dyDescent="0.2">
      <c r="A711" s="173"/>
      <c r="B711" s="219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1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</row>
    <row r="712" spans="1:27" ht="15.75" customHeight="1" x14ac:dyDescent="0.2">
      <c r="A712" s="83">
        <f>A675</f>
        <v>42217</v>
      </c>
      <c r="B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3">
        <f>VLOOKUP($A712+ROUND((COLUMN()-2)/24,5),АТС!$A$41:$F$784,4)+VLOOKUP($A712+ROUND((COLUMN()-2)/24,5),'Расчет сбытовых надбавок'!$B$1537:'Расчет сбытовых надбавок'!$G$2280,6)</f>
        <v>48.07</v>
      </c>
      <c r="G712" s="103">
        <f>VLOOKUP($A712+ROUND((COLUMN()-2)/24,5),АТС!$A$41:$F$784,4)+VLOOKUP($A712+ROUND((COLUMN()-2)/24,5),'Расчет сбытовых надбавок'!$B$1537:'Расчет сбытовых надбавок'!$G$2280,6)</f>
        <v>22.26</v>
      </c>
      <c r="H712" s="103">
        <f>VLOOKUP($A712+ROUND((COLUMN()-2)/24,5),АТС!$A$41:$F$784,4)+VLOOKUP($A712+ROUND((COLUMN()-2)/24,5),'Расчет сбытовых надбавок'!$B$1537:'Расчет сбытовых надбавок'!$G$2280,6)</f>
        <v>74.75</v>
      </c>
      <c r="I712" s="103">
        <f>VLOOKUP($A712+ROUND((COLUMN()-2)/24,5),АТС!$A$41:$F$784,4)+VLOOKUP($A712+ROUND((COLUMN()-2)/24,5),'Расчет сбытовых надбавок'!$B$1537:'Расчет сбытовых надбавок'!$G$2280,6)</f>
        <v>166.94</v>
      </c>
      <c r="J712" s="103">
        <f>VLOOKUP($A712+ROUND((COLUMN()-2)/24,5),АТС!$A$41:$F$784,4)+VLOOKUP($A712+ROUND((COLUMN()-2)/24,5),'Расчет сбытовых надбавок'!$B$1537:'Расчет сбытовых надбавок'!$G$2280,6)</f>
        <v>203.09</v>
      </c>
      <c r="K712" s="103">
        <f>VLOOKUP($A712+ROUND((COLUMN()-2)/24,5),АТС!$A$41:$F$784,4)+VLOOKUP($A712+ROUND((COLUMN()-2)/24,5),'Расчет сбытовых надбавок'!$B$1537:'Расчет сбытовых надбавок'!$G$2280,6)</f>
        <v>178.96</v>
      </c>
      <c r="L712" s="103">
        <f>VLOOKUP($A712+ROUND((COLUMN()-2)/24,5),АТС!$A$41:$F$784,4)+VLOOKUP($A712+ROUND((COLUMN()-2)/24,5),'Расчет сбытовых надбавок'!$B$1537:'Расчет сбытовых надбавок'!$G$2280,6)</f>
        <v>214.49</v>
      </c>
      <c r="M712" s="103">
        <f>VLOOKUP($A712+ROUND((COLUMN()-2)/24,5),АТС!$A$41:$F$784,4)+VLOOKUP($A712+ROUND((COLUMN()-2)/24,5),'Расчет сбытовых надбавок'!$B$1537:'Расчет сбытовых надбавок'!$G$2280,6)</f>
        <v>26.490000000000002</v>
      </c>
      <c r="N712" s="103">
        <f>VLOOKUP($A712+ROUND((COLUMN()-2)/24,5),АТС!$A$41:$F$784,4)+VLOOKUP($A712+ROUND((COLUMN()-2)/24,5),'Расчет сбытовых надбавок'!$B$1537:'Расчет сбытовых надбавок'!$G$2280,6)</f>
        <v>145.88999999999999</v>
      </c>
      <c r="O712" s="103">
        <f>VLOOKUP($A712+ROUND((COLUMN()-2)/24,5),АТС!$A$41:$F$784,4)+VLOOKUP($A712+ROUND((COLUMN()-2)/24,5),'Расчет сбытовых надбавок'!$B$1537:'Расчет сбытовых надбавок'!$G$2280,6)</f>
        <v>154.93</v>
      </c>
      <c r="P712" s="103">
        <f>VLOOKUP($A712+ROUND((COLUMN()-2)/24,5),АТС!$A$41:$F$784,4)+VLOOKUP($A712+ROUND((COLUMN()-2)/24,5),'Расчет сбытовых надбавок'!$B$1537:'Расчет сбытовых надбавок'!$G$2280,6)</f>
        <v>158.83000000000001</v>
      </c>
      <c r="Q712" s="103">
        <f>VLOOKUP($A712+ROUND((COLUMN()-2)/24,5),АТС!$A$41:$F$784,4)+VLOOKUP($A712+ROUND((COLUMN()-2)/24,5),'Расчет сбытовых надбавок'!$B$1537:'Расчет сбытовых надбавок'!$G$2280,6)</f>
        <v>27.35</v>
      </c>
      <c r="R712" s="103">
        <f>VLOOKUP($A712+ROUND((COLUMN()-2)/24,5),АТС!$A$41:$F$784,4)+VLOOKUP($A712+ROUND((COLUMN()-2)/24,5),'Расчет сбытовых надбавок'!$B$1537:'Расчет сбытовых надбавок'!$G$2280,6)</f>
        <v>832.05000000000007</v>
      </c>
      <c r="S712" s="103">
        <f>VLOOKUP($A712+ROUND((COLUMN()-2)/24,5),АТС!$A$41:$F$784,4)+VLOOKUP($A712+ROUND((COLUMN()-2)/24,5),'Расчет сбытовых надбавок'!$B$1537:'Расчет сбытовых надбавок'!$G$2280,6)</f>
        <v>726.56999999999994</v>
      </c>
      <c r="T712" s="103">
        <f>VLOOKUP($A712+ROUND((COLUMN()-2)/24,5),АТС!$A$41:$F$784,4)+VLOOKUP($A712+ROUND((COLUMN()-2)/24,5),'Расчет сбытовых надбавок'!$B$1537:'Расчет сбытовых надбавок'!$G$2280,6)</f>
        <v>436.65000000000003</v>
      </c>
      <c r="U712" s="103">
        <f>VLOOKUP($A712+ROUND((COLUMN()-2)/24,5),АТС!$A$41:$F$784,4)+VLOOKUP($A712+ROUND((COLUMN()-2)/24,5),'Расчет сбытовых надбавок'!$B$1537:'Расчет сбытовых надбавок'!$G$2280,6)</f>
        <v>381.57000000000005</v>
      </c>
      <c r="V712" s="103">
        <f>VLOOKUP($A712+ROUND((COLUMN()-2)/24,5),АТС!$A$41:$F$784,4)+VLOOKUP($A712+ROUND((COLUMN()-2)/24,5),'Расчет сбытовых надбавок'!$B$1537:'Расчет сбытовых надбавок'!$G$2280,6)</f>
        <v>862.93000000000006</v>
      </c>
      <c r="W712" s="103">
        <f>VLOOKUP($A712+ROUND((COLUMN()-2)/24,5),АТС!$A$41:$F$784,4)+VLOOKUP($A712+ROUND((COLUMN()-2)/24,5),'Расчет сбытовых надбавок'!$B$1537:'Расчет сбытовых надбавок'!$G$2280,6)</f>
        <v>609.11</v>
      </c>
      <c r="X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84"/>
    </row>
    <row r="713" spans="1:27" x14ac:dyDescent="0.2">
      <c r="A713" s="83">
        <f>A712+1</f>
        <v>42218</v>
      </c>
      <c r="B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3">
        <f>VLOOKUP($A713+ROUND((COLUMN()-2)/24,5),АТС!$A$41:$F$784,4)+VLOOKUP($A713+ROUND((COLUMN()-2)/24,5),'Расчет сбытовых надбавок'!$B$1537:'Расчет сбытовых надбавок'!$G$2280,6)</f>
        <v>4.79</v>
      </c>
      <c r="D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3">
        <f>VLOOKUP($A713+ROUND((COLUMN()-2)/24,5),АТС!$A$41:$F$784,4)+VLOOKUP($A713+ROUND((COLUMN()-2)/24,5),'Расчет сбытовых надбавок'!$B$1537:'Расчет сбытовых надбавок'!$G$2280,6)</f>
        <v>66.790000000000006</v>
      </c>
      <c r="H713" s="103">
        <f>VLOOKUP($A713+ROUND((COLUMN()-2)/24,5),АТС!$A$41:$F$784,4)+VLOOKUP($A713+ROUND((COLUMN()-2)/24,5),'Расчет сбытовых надбавок'!$B$1537:'Расчет сбытовых надбавок'!$G$2280,6)</f>
        <v>63.14</v>
      </c>
      <c r="I713" s="103">
        <f>VLOOKUP($A713+ROUND((COLUMN()-2)/24,5),АТС!$A$41:$F$784,4)+VLOOKUP($A713+ROUND((COLUMN()-2)/24,5),'Расчет сбытовых надбавок'!$B$1537:'Расчет сбытовых надбавок'!$G$2280,6)</f>
        <v>156.58000000000001</v>
      </c>
      <c r="J713" s="103">
        <f>VLOOKUP($A713+ROUND((COLUMN()-2)/24,5),АТС!$A$41:$F$784,4)+VLOOKUP($A713+ROUND((COLUMN()-2)/24,5),'Расчет сбытовых надбавок'!$B$1537:'Расчет сбытовых надбавок'!$G$2280,6)</f>
        <v>277.38</v>
      </c>
      <c r="K713" s="103">
        <f>VLOOKUP($A713+ROUND((COLUMN()-2)/24,5),АТС!$A$41:$F$784,4)+VLOOKUP($A713+ROUND((COLUMN()-2)/24,5),'Расчет сбытовых надбавок'!$B$1537:'Расчет сбытовых надбавок'!$G$2280,6)</f>
        <v>70.12</v>
      </c>
      <c r="L713" s="103">
        <f>VLOOKUP($A713+ROUND((COLUMN()-2)/24,5),АТС!$A$41:$F$784,4)+VLOOKUP($A713+ROUND((COLUMN()-2)/24,5),'Расчет сбытовых надбавок'!$B$1537:'Расчет сбытовых надбавок'!$G$2280,6)</f>
        <v>18.190000000000001</v>
      </c>
      <c r="M713" s="103">
        <f>VLOOKUP($A713+ROUND((COLUMN()-2)/24,5),АТС!$A$41:$F$784,4)+VLOOKUP($A713+ROUND((COLUMN()-2)/24,5),'Расчет сбытовых надбавок'!$B$1537:'Расчет сбытовых надбавок'!$G$2280,6)</f>
        <v>14.59</v>
      </c>
      <c r="N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O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P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</row>
    <row r="714" spans="1:27" x14ac:dyDescent="0.2">
      <c r="A714" s="83">
        <f t="shared" ref="A714:A742" si="19">A713+1</f>
        <v>42219</v>
      </c>
      <c r="B714" s="103">
        <f>VLOOKUP($A714+ROUND((COLUMN()-2)/24,5),АТС!$A$41:$F$784,4)+VLOOKUP($A714+ROUND((COLUMN()-2)/24,5),'Расчет сбытовых надбавок'!$B$1537:'Расчет сбытовых надбавок'!$G$2280,6)</f>
        <v>82.91</v>
      </c>
      <c r="C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03">
        <f>VLOOKUP($A714+ROUND((COLUMN()-2)/24,5),АТС!$A$41:$F$784,4)+VLOOKUP($A714+ROUND((COLUMN()-2)/24,5),'Расчет сбытовых надбавок'!$B$1537:'Расчет сбытовых надбавок'!$G$2280,6)</f>
        <v>120.75</v>
      </c>
      <c r="I714" s="103">
        <f>VLOOKUP($A714+ROUND((COLUMN()-2)/24,5),АТС!$A$41:$F$784,4)+VLOOKUP($A714+ROUND((COLUMN()-2)/24,5),'Расчет сбытовых надбавок'!$B$1537:'Расчет сбытовых надбавок'!$G$2280,6)</f>
        <v>160.28</v>
      </c>
      <c r="J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03">
        <f>VLOOKUP($A714+ROUND((COLUMN()-2)/24,5),АТС!$A$41:$F$784,4)+VLOOKUP($A714+ROUND((COLUMN()-2)/24,5),'Расчет сбытовых надбавок'!$B$1537:'Расчет сбытовых надбавок'!$G$2280,6)</f>
        <v>25.59</v>
      </c>
      <c r="L714" s="103">
        <f>VLOOKUP($A714+ROUND((COLUMN()-2)/24,5),АТС!$A$41:$F$784,4)+VLOOKUP($A714+ROUND((COLUMN()-2)/24,5),'Расчет сбытовых надбавок'!$B$1537:'Расчет сбытовых надбавок'!$G$2280,6)</f>
        <v>55.69</v>
      </c>
      <c r="M714" s="103">
        <f>VLOOKUP($A714+ROUND((COLUMN()-2)/24,5),АТС!$A$41:$F$784,4)+VLOOKUP($A714+ROUND((COLUMN()-2)/24,5),'Расчет сбытовых надбавок'!$B$1537:'Расчет сбытовых надбавок'!$G$2280,6)</f>
        <v>33.67</v>
      </c>
      <c r="N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  <c r="O714" s="103">
        <f>VLOOKUP($A714+ROUND((COLUMN()-2)/24,5),АТС!$A$41:$F$784,4)+VLOOKUP($A714+ROUND((COLUMN()-2)/24,5),'Расчет сбытовых надбавок'!$B$1537:'Расчет сбытовых надбавок'!$G$2280,6)</f>
        <v>0.36</v>
      </c>
      <c r="P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03">
        <f>VLOOKUP($A714+ROUND((COLUMN()-2)/24,5),АТС!$A$41:$F$784,4)+VLOOKUP($A714+ROUND((COLUMN()-2)/24,5),'Расчет сбытовых надбавок'!$B$1537:'Расчет сбытовых надбавок'!$G$2280,6)</f>
        <v>160.18</v>
      </c>
      <c r="V714" s="103">
        <f>VLOOKUP($A714+ROUND((COLUMN()-2)/24,5),АТС!$A$41:$F$784,4)+VLOOKUP($A714+ROUND((COLUMN()-2)/24,5),'Расчет сбытовых надбавок'!$B$1537:'Расчет сбытовых надбавок'!$G$2280,6)</f>
        <v>46.809999999999995</v>
      </c>
      <c r="W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3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3">
        <f t="shared" si="19"/>
        <v>42220</v>
      </c>
      <c r="B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VLOOKUP($A715+ROUND((COLUMN()-2)/24,5),АТС!$A$41:$F$784,4)+VLOOKUP($A715+ROUND((COLUMN()-2)/24,5),'Расчет сбытовых надбавок'!$B$1537:'Расчет сбытовых надбавок'!$G$2280,6)</f>
        <v>321.67999999999995</v>
      </c>
      <c r="D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03">
        <f>VLOOKUP($A715+ROUND((COLUMN()-2)/24,5),АТС!$A$41:$F$784,4)+VLOOKUP($A715+ROUND((COLUMN()-2)/24,5),'Расчет сбытовых надбавок'!$B$1537:'Расчет сбытовых надбавок'!$G$2280,6)</f>
        <v>104.98</v>
      </c>
      <c r="H715" s="103">
        <f>VLOOKUP($A715+ROUND((COLUMN()-2)/24,5),АТС!$A$41:$F$784,4)+VLOOKUP($A715+ROUND((COLUMN()-2)/24,5),'Расчет сбытовых надбавок'!$B$1537:'Расчет сбытовых надбавок'!$G$2280,6)</f>
        <v>332.24</v>
      </c>
      <c r="I715" s="103">
        <f>VLOOKUP($A715+ROUND((COLUMN()-2)/24,5),АТС!$A$41:$F$784,4)+VLOOKUP($A715+ROUND((COLUMN()-2)/24,5),'Расчет сбытовых надбавок'!$B$1537:'Расчет сбытовых надбавок'!$G$2280,6)</f>
        <v>366.4</v>
      </c>
      <c r="J715" s="103">
        <f>VLOOKUP($A715+ROUND((COLUMN()-2)/24,5),АТС!$A$41:$F$784,4)+VLOOKUP($A715+ROUND((COLUMN()-2)/24,5),'Расчет сбытовых надбавок'!$B$1537:'Расчет сбытовых надбавок'!$G$2280,6)</f>
        <v>226.89</v>
      </c>
      <c r="K715" s="103">
        <f>VLOOKUP($A715+ROUND((COLUMN()-2)/24,5),АТС!$A$41:$F$784,4)+VLOOKUP($A715+ROUND((COLUMN()-2)/24,5),'Расчет сбытовых надбавок'!$B$1537:'Расчет сбытовых надбавок'!$G$2280,6)</f>
        <v>240.45999999999998</v>
      </c>
      <c r="L715" s="103">
        <f>VLOOKUP($A715+ROUND((COLUMN()-2)/24,5),АТС!$A$41:$F$784,4)+VLOOKUP($A715+ROUND((COLUMN()-2)/24,5),'Расчет сбытовых надбавок'!$B$1537:'Расчет сбытовых надбавок'!$G$2280,6)</f>
        <v>225.35999999999999</v>
      </c>
      <c r="M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VLOOKUP($A715+ROUND((COLUMN()-2)/24,5),АТС!$A$41:$F$784,4)+VLOOKUP($A715+ROUND((COLUMN()-2)/24,5),'Расчет сбытовых надбавок'!$B$1537:'Расчет сбытовых надбавок'!$G$2280,6)</f>
        <v>78</v>
      </c>
      <c r="O715" s="103">
        <f>VLOOKUP($A715+ROUND((COLUMN()-2)/24,5),АТС!$A$41:$F$784,4)+VLOOKUP($A715+ROUND((COLUMN()-2)/24,5),'Расчет сбытовых надбавок'!$B$1537:'Расчет сбытовых надбавок'!$G$2280,6)</f>
        <v>98.68</v>
      </c>
      <c r="P715" s="103">
        <f>VLOOKUP($A715+ROUND((COLUMN()-2)/24,5),АТС!$A$41:$F$784,4)+VLOOKUP($A715+ROUND((COLUMN()-2)/24,5),'Расчет сбытовых надбавок'!$B$1537:'Расчет сбытовых надбавок'!$G$2280,6)</f>
        <v>664.74</v>
      </c>
      <c r="Q715" s="103">
        <f>VLOOKUP($A715+ROUND((COLUMN()-2)/24,5),АТС!$A$41:$F$784,4)+VLOOKUP($A715+ROUND((COLUMN()-2)/24,5),'Расчет сбытовых надбавок'!$B$1537:'Расчет сбытовых надбавок'!$G$2280,6)</f>
        <v>530.43999999999994</v>
      </c>
      <c r="R715" s="103">
        <f>VLOOKUP($A715+ROUND((COLUMN()-2)/24,5),АТС!$A$41:$F$784,4)+VLOOKUP($A715+ROUND((COLUMN()-2)/24,5),'Расчет сбытовых надбавок'!$B$1537:'Расчет сбытовых надбавок'!$G$2280,6)</f>
        <v>70.37</v>
      </c>
      <c r="S715" s="103">
        <f>VLOOKUP($A715+ROUND((COLUMN()-2)/24,5),АТС!$A$41:$F$784,4)+VLOOKUP($A715+ROUND((COLUMN()-2)/24,5),'Расчет сбытовых надбавок'!$B$1537:'Расчет сбытовых надбавок'!$G$2280,6)</f>
        <v>74.010000000000005</v>
      </c>
      <c r="T715" s="103">
        <f>VLOOKUP($A715+ROUND((COLUMN()-2)/24,5),АТС!$A$41:$F$784,4)+VLOOKUP($A715+ROUND((COLUMN()-2)/24,5),'Расчет сбытовых надбавок'!$B$1537:'Расчет сбытовых надбавок'!$G$2280,6)</f>
        <v>124.88</v>
      </c>
      <c r="U715" s="103">
        <f>VLOOKUP($A715+ROUND((COLUMN()-2)/24,5),АТС!$A$41:$F$784,4)+VLOOKUP($A715+ROUND((COLUMN()-2)/24,5),'Расчет сбытовых надбавок'!$B$1537:'Расчет сбытовых надбавок'!$G$2280,6)</f>
        <v>218.45</v>
      </c>
      <c r="V715" s="103">
        <f>VLOOKUP($A715+ROUND((COLUMN()-2)/24,5),АТС!$A$41:$F$784,4)+VLOOKUP($A715+ROUND((COLUMN()-2)/24,5),'Расчет сбытовых надбавок'!$B$1537:'Расчет сбытовых надбавок'!$G$2280,6)</f>
        <v>152.56</v>
      </c>
      <c r="W715" s="103">
        <f>VLOOKUP($A715+ROUND((COLUMN()-2)/24,5),АТС!$A$41:$F$784,4)+VLOOKUP($A715+ROUND((COLUMN()-2)/24,5),'Расчет сбытовых надбавок'!$B$1537:'Расчет сбытовых надбавок'!$G$2280,6)</f>
        <v>1.9</v>
      </c>
      <c r="X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3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3">
        <f t="shared" si="19"/>
        <v>42221</v>
      </c>
      <c r="B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03">
        <f>VLOOKUP($A716+ROUND((COLUMN()-2)/24,5),АТС!$A$41:$F$784,4)+VLOOKUP($A716+ROUND((COLUMN()-2)/24,5),'Расчет сбытовых надбавок'!$B$1537:'Расчет сбытовых надбавок'!$G$2280,6)</f>
        <v>110.3</v>
      </c>
      <c r="H716" s="103">
        <f>VLOOKUP($A716+ROUND((COLUMN()-2)/24,5),АТС!$A$41:$F$784,4)+VLOOKUP($A716+ROUND((COLUMN()-2)/24,5),'Расчет сбытовых надбавок'!$B$1537:'Расчет сбытовых надбавок'!$G$2280,6)</f>
        <v>122.93</v>
      </c>
      <c r="I716" s="103">
        <f>VLOOKUP($A716+ROUND((COLUMN()-2)/24,5),АТС!$A$41:$F$784,4)+VLOOKUP($A716+ROUND((COLUMN()-2)/24,5),'Расчет сбытовых надбавок'!$B$1537:'Расчет сбытовых надбавок'!$G$2280,6)</f>
        <v>220.43</v>
      </c>
      <c r="J716" s="103">
        <f>VLOOKUP($A716+ROUND((COLUMN()-2)/24,5),АТС!$A$41:$F$784,4)+VLOOKUP($A716+ROUND((COLUMN()-2)/24,5),'Расчет сбытовых надбавок'!$B$1537:'Расчет сбытовых надбавок'!$G$2280,6)</f>
        <v>20.099999999999998</v>
      </c>
      <c r="K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Q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U716" s="103">
        <f>VLOOKUP($A716+ROUND((COLUMN()-2)/24,5),АТС!$A$41:$F$784,4)+VLOOKUP($A716+ROUND((COLUMN()-2)/24,5),'Расчет сбытовых надбавок'!$B$1537:'Расчет сбытовых надбавок'!$G$2280,6)</f>
        <v>92.54</v>
      </c>
      <c r="V716" s="103">
        <f>VLOOKUP($A716+ROUND((COLUMN()-2)/24,5),АТС!$A$41:$F$784,4)+VLOOKUP($A716+ROUND((COLUMN()-2)/24,5),'Расчет сбытовых надбавок'!$B$1537:'Расчет сбытовых надбавок'!$G$2280,6)</f>
        <v>55.7</v>
      </c>
      <c r="W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X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42222</v>
      </c>
      <c r="B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H717" s="103">
        <f>VLOOKUP($A717+ROUND((COLUMN()-2)/24,5),АТС!$A$41:$F$784,4)+VLOOKUP($A717+ROUND((COLUMN()-2)/24,5),'Расчет сбытовых надбавок'!$B$1537:'Расчет сбытовых надбавок'!$G$2280,6)</f>
        <v>298.87</v>
      </c>
      <c r="I717" s="103">
        <f>VLOOKUP($A717+ROUND((COLUMN()-2)/24,5),АТС!$A$41:$F$784,4)+VLOOKUP($A717+ROUND((COLUMN()-2)/24,5),'Расчет сбытовых надбавок'!$B$1537:'Расчет сбытовых надбавок'!$G$2280,6)</f>
        <v>440.05</v>
      </c>
      <c r="J717" s="103">
        <f>VLOOKUP($A717+ROUND((COLUMN()-2)/24,5),АТС!$A$41:$F$784,4)+VLOOKUP($A717+ROUND((COLUMN()-2)/24,5),'Расчет сбытовых надбавок'!$B$1537:'Расчет сбытовых надбавок'!$G$2280,6)</f>
        <v>101.8</v>
      </c>
      <c r="K717" s="103">
        <f>VLOOKUP($A717+ROUND((COLUMN()-2)/24,5),АТС!$A$41:$F$784,4)+VLOOKUP($A717+ROUND((COLUMN()-2)/24,5),'Расчет сбытовых надбавок'!$B$1537:'Расчет сбытовых надбавок'!$G$2280,6)</f>
        <v>0.9</v>
      </c>
      <c r="L717" s="103">
        <f>VLOOKUP($A717+ROUND((COLUMN()-2)/24,5),АТС!$A$41:$F$784,4)+VLOOKUP($A717+ROUND((COLUMN()-2)/24,5),'Расчет сбытовых надбавок'!$B$1537:'Расчет сбытовых надбавок'!$G$2280,6)</f>
        <v>309.75</v>
      </c>
      <c r="M717" s="103">
        <f>VLOOKUP($A717+ROUND((COLUMN()-2)/24,5),АТС!$A$41:$F$784,4)+VLOOKUP($A717+ROUND((COLUMN()-2)/24,5),'Расчет сбытовых надбавок'!$B$1537:'Расчет сбытовых надбавок'!$G$2280,6)</f>
        <v>704.31</v>
      </c>
      <c r="N717" s="103">
        <f>VLOOKUP($A717+ROUND((COLUMN()-2)/24,5),АТС!$A$41:$F$784,4)+VLOOKUP($A717+ROUND((COLUMN()-2)/24,5),'Расчет сбытовых надбавок'!$B$1537:'Расчет сбытовых надбавок'!$G$2280,6)</f>
        <v>648.92999999999995</v>
      </c>
      <c r="O717" s="103">
        <f>VLOOKUP($A717+ROUND((COLUMN()-2)/24,5),АТС!$A$41:$F$784,4)+VLOOKUP($A717+ROUND((COLUMN()-2)/24,5),'Расчет сбытовых надбавок'!$B$1537:'Расчет сбытовых надбавок'!$G$2280,6)</f>
        <v>684.55</v>
      </c>
      <c r="P717" s="103">
        <f>VLOOKUP($A717+ROUND((COLUMN()-2)/24,5),АТС!$A$41:$F$784,4)+VLOOKUP($A717+ROUND((COLUMN()-2)/24,5),'Расчет сбытовых надбавок'!$B$1537:'Расчет сбытовых надбавок'!$G$2280,6)</f>
        <v>1018.48</v>
      </c>
      <c r="Q717" s="103">
        <f>VLOOKUP($A717+ROUND((COLUMN()-2)/24,5),АТС!$A$41:$F$784,4)+VLOOKUP($A717+ROUND((COLUMN()-2)/24,5),'Расчет сбытовых надбавок'!$B$1537:'Расчет сбытовых надбавок'!$G$2280,6)</f>
        <v>408</v>
      </c>
      <c r="R717" s="103">
        <f>VLOOKUP($A717+ROUND((COLUMN()-2)/24,5),АТС!$A$41:$F$784,4)+VLOOKUP($A717+ROUND((COLUMN()-2)/24,5),'Расчет сбытовых надбавок'!$B$1537:'Расчет сбытовых надбавок'!$G$2280,6)</f>
        <v>0.01</v>
      </c>
      <c r="S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03">
        <f>VLOOKUP($A717+ROUND((COLUMN()-2)/24,5),АТС!$A$41:$F$784,4)+VLOOKUP($A717+ROUND((COLUMN()-2)/24,5),'Расчет сбытовых надбавок'!$B$1537:'Расчет сбытовых надбавок'!$G$2280,6)</f>
        <v>0.01</v>
      </c>
      <c r="U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V717" s="103">
        <f>VLOOKUP($A717+ROUND((COLUMN()-2)/24,5),АТС!$A$41:$F$784,4)+VLOOKUP($A717+ROUND((COLUMN()-2)/24,5),'Расчет сбытовых надбавок'!$B$1537:'Расчет сбытовых надбавок'!$G$2280,6)</f>
        <v>286.52999999999997</v>
      </c>
      <c r="W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3">
        <f>VLOOKUP($A717+ROUND((COLUMN()-2)/24,5),АТС!$A$41:$F$784,4)+VLOOKUP($A717+ROUND((COLUMN()-2)/24,5),'Расчет сбытовых надбавок'!$B$1537:'Расчет сбытовых надбавок'!$G$2280,6)</f>
        <v>90.03</v>
      </c>
      <c r="Y717" s="103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42223</v>
      </c>
      <c r="B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I718" s="103">
        <f>VLOOKUP($A718+ROUND((COLUMN()-2)/24,5),АТС!$A$41:$F$784,4)+VLOOKUP($A718+ROUND((COLUMN()-2)/24,5),'Расчет сбытовых надбавок'!$B$1537:'Расчет сбытовых надбавок'!$G$2280,6)</f>
        <v>84.62</v>
      </c>
      <c r="J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M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O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Q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42224</v>
      </c>
      <c r="B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3">
        <f>VLOOKUP($A719+ROUND((COLUMN()-2)/24,5),АТС!$A$41:$F$784,4)+VLOOKUP($A719+ROUND((COLUMN()-2)/24,5),'Расчет сбытовых надбавок'!$B$1537:'Расчет сбытовых надбавок'!$G$2280,6)</f>
        <v>54.62</v>
      </c>
      <c r="H719" s="103">
        <f>VLOOKUP($A719+ROUND((COLUMN()-2)/24,5),АТС!$A$41:$F$784,4)+VLOOKUP($A719+ROUND((COLUMN()-2)/24,5),'Расчет сбытовых надбавок'!$B$1537:'Расчет сбытовых надбавок'!$G$2280,6)</f>
        <v>82.800000000000011</v>
      </c>
      <c r="I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03">
        <f>VLOOKUP($A719+ROUND((COLUMN()-2)/24,5),АТС!$A$41:$F$784,4)+VLOOKUP($A719+ROUND((COLUMN()-2)/24,5),'Расчет сбытовых надбавок'!$B$1537:'Расчет сбытовых надбавок'!$G$2280,6)</f>
        <v>0.01</v>
      </c>
      <c r="N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03">
        <f>VLOOKUP($A719+ROUND((COLUMN()-2)/24,5),АТС!$A$41:$F$784,4)+VLOOKUP($A719+ROUND((COLUMN()-2)/24,5),'Расчет сбытовых надбавок'!$B$1537:'Расчет сбытовых надбавок'!$G$2280,6)</f>
        <v>0.01</v>
      </c>
      <c r="R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03">
        <f>VLOOKUP($A719+ROUND((COLUMN()-2)/24,5),АТС!$A$41:$F$784,4)+VLOOKUP($A719+ROUND((COLUMN()-2)/24,5),'Расчет сбытовых надбавок'!$B$1537:'Расчет сбытовых надбавок'!$G$2280,6)</f>
        <v>0.01</v>
      </c>
      <c r="U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3">
        <f t="shared" si="19"/>
        <v>42225</v>
      </c>
      <c r="B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I720" s="103">
        <f>VLOOKUP($A720+ROUND((COLUMN()-2)/24,5),АТС!$A$41:$F$784,4)+VLOOKUP($A720+ROUND((COLUMN()-2)/24,5),'Расчет сбытовых надбавок'!$B$1537:'Расчет сбытовых надбавок'!$G$2280,6)</f>
        <v>1.83</v>
      </c>
      <c r="J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R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03">
        <f>VLOOKUP($A720+ROUND((COLUMN()-2)/24,5),АТС!$A$41:$F$784,4)+VLOOKUP($A720+ROUND((COLUMN()-2)/24,5),'Расчет сбытовых надбавок'!$B$1537:'Расчет сбытовых надбавок'!$G$2280,6)</f>
        <v>34.980000000000004</v>
      </c>
      <c r="V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X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Y720" s="103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3">
        <f t="shared" si="19"/>
        <v>42226</v>
      </c>
      <c r="B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3">
        <f>VLOOKUP($A721+ROUND((COLUMN()-2)/24,5),АТС!$A$41:$F$784,4)+VLOOKUP($A721+ROUND((COLUMN()-2)/24,5),'Расчет сбытовых надбавок'!$B$1537:'Расчет сбытовых надбавок'!$G$2280,6)</f>
        <v>41.61</v>
      </c>
      <c r="H721" s="103">
        <f>VLOOKUP($A721+ROUND((COLUMN()-2)/24,5),АТС!$A$41:$F$784,4)+VLOOKUP($A721+ROUND((COLUMN()-2)/24,5),'Расчет сбытовых надбавок'!$B$1537:'Расчет сбытовых надбавок'!$G$2280,6)</f>
        <v>66.039999999999992</v>
      </c>
      <c r="I721" s="103">
        <f>VLOOKUP($A721+ROUND((COLUMN()-2)/24,5),АТС!$A$41:$F$784,4)+VLOOKUP($A721+ROUND((COLUMN()-2)/24,5),'Расчет сбытовых надбавок'!$B$1537:'Расчет сбытовых надбавок'!$G$2280,6)</f>
        <v>112.64</v>
      </c>
      <c r="J721" s="103">
        <f>VLOOKUP($A721+ROUND((COLUMN()-2)/24,5),АТС!$A$41:$F$784,4)+VLOOKUP($A721+ROUND((COLUMN()-2)/24,5),'Расчет сбытовых надбавок'!$B$1537:'Расчет сбытовых надбавок'!$G$2280,6)</f>
        <v>77.260000000000005</v>
      </c>
      <c r="K721" s="103">
        <f>VLOOKUP($A721+ROUND((COLUMN()-2)/24,5),АТС!$A$41:$F$784,4)+VLOOKUP($A721+ROUND((COLUMN()-2)/24,5),'Расчет сбытовых надбавок'!$B$1537:'Расчет сбытовых надбавок'!$G$2280,6)</f>
        <v>9.9999999999999992E-2</v>
      </c>
      <c r="L721" s="103">
        <f>VLOOKUP($A721+ROUND((COLUMN()-2)/24,5),АТС!$A$41:$F$784,4)+VLOOKUP($A721+ROUND((COLUMN()-2)/24,5),'Расчет сбытовых надбавок'!$B$1537:'Расчет сбытовых надбавок'!$G$2280,6)</f>
        <v>0.01</v>
      </c>
      <c r="M721" s="103">
        <f>VLOOKUP($A721+ROUND((COLUMN()-2)/24,5),АТС!$A$41:$F$784,4)+VLOOKUP($A721+ROUND((COLUMN()-2)/24,5),'Расчет сбытовых надбавок'!$B$1537:'Расчет сбытовых надбавок'!$G$2280,6)</f>
        <v>5.07</v>
      </c>
      <c r="N721" s="103">
        <f>VLOOKUP($A721+ROUND((COLUMN()-2)/24,5),АТС!$A$41:$F$784,4)+VLOOKUP($A721+ROUND((COLUMN()-2)/24,5),'Расчет сбытовых надбавок'!$B$1537:'Расчет сбытовых надбавок'!$G$2280,6)</f>
        <v>221.74</v>
      </c>
      <c r="O721" s="103">
        <f>VLOOKUP($A721+ROUND((COLUMN()-2)/24,5),АТС!$A$41:$F$784,4)+VLOOKUP($A721+ROUND((COLUMN()-2)/24,5),'Расчет сбытовых надбавок'!$B$1537:'Расчет сбытовых надбавок'!$G$2280,6)</f>
        <v>315.24</v>
      </c>
      <c r="P721" s="103">
        <f>VLOOKUP($A721+ROUND((COLUMN()-2)/24,5),АТС!$A$41:$F$784,4)+VLOOKUP($A721+ROUND((COLUMN()-2)/24,5),'Расчет сбытовых надбавок'!$B$1537:'Расчет сбытовых надбавок'!$G$2280,6)</f>
        <v>24.580000000000002</v>
      </c>
      <c r="Q721" s="103">
        <f>VLOOKUP($A721+ROUND((COLUMN()-2)/24,5),АТС!$A$41:$F$784,4)+VLOOKUP($A721+ROUND((COLUMN()-2)/24,5),'Расчет сбытовых надбавок'!$B$1537:'Расчет сбытовых надбавок'!$G$2280,6)</f>
        <v>138.84</v>
      </c>
      <c r="R721" s="103">
        <f>VLOOKUP($A721+ROUND((COLUMN()-2)/24,5),АТС!$A$41:$F$784,4)+VLOOKUP($A721+ROUND((COLUMN()-2)/24,5),'Расчет сбытовых надбавок'!$B$1537:'Расчет сбытовых надбавок'!$G$2280,6)</f>
        <v>1160.04</v>
      </c>
      <c r="S721" s="103">
        <f>VLOOKUP($A721+ROUND((COLUMN()-2)/24,5),АТС!$A$41:$F$784,4)+VLOOKUP($A721+ROUND((COLUMN()-2)/24,5),'Расчет сбытовых надбавок'!$B$1537:'Расчет сбытовых надбавок'!$G$2280,6)</f>
        <v>1238.6399999999999</v>
      </c>
      <c r="T721" s="103">
        <f>VLOOKUP($A721+ROUND((COLUMN()-2)/24,5),АТС!$A$41:$F$784,4)+VLOOKUP($A721+ROUND((COLUMN()-2)/24,5),'Расчет сбытовых надбавок'!$B$1537:'Расчет сбытовых надбавок'!$G$2280,6)</f>
        <v>300.03999999999996</v>
      </c>
      <c r="U721" s="103">
        <f>VLOOKUP($A721+ROUND((COLUMN()-2)/24,5),АТС!$A$41:$F$784,4)+VLOOKUP($A721+ROUND((COLUMN()-2)/24,5),'Расчет сбытовых надбавок'!$B$1537:'Расчет сбытовых надбавок'!$G$2280,6)</f>
        <v>315.29000000000002</v>
      </c>
      <c r="V721" s="103">
        <f>VLOOKUP($A721+ROUND((COLUMN()-2)/24,5),АТС!$A$41:$F$784,4)+VLOOKUP($A721+ROUND((COLUMN()-2)/24,5),'Расчет сбытовых надбавок'!$B$1537:'Расчет сбытовых надбавок'!$G$2280,6)</f>
        <v>713.77</v>
      </c>
      <c r="W721" s="103">
        <f>VLOOKUP($A721+ROUND((COLUMN()-2)/24,5),АТС!$A$41:$F$784,4)+VLOOKUP($A721+ROUND((COLUMN()-2)/24,5),'Расчет сбытовых надбавок'!$B$1537:'Расчет сбытовых надбавок'!$G$2280,6)</f>
        <v>277.61</v>
      </c>
      <c r="X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42227</v>
      </c>
      <c r="B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3">
        <f>VLOOKUP($A722+ROUND((COLUMN()-2)/24,5),АТС!$A$41:$F$784,4)+VLOOKUP($A722+ROUND((COLUMN()-2)/24,5),'Расчет сбытовых надбавок'!$B$1537:'Расчет сбытовых надбавок'!$G$2280,6)</f>
        <v>39.32</v>
      </c>
      <c r="G722" s="103">
        <f>VLOOKUP($A722+ROUND((COLUMN()-2)/24,5),АТС!$A$41:$F$784,4)+VLOOKUP($A722+ROUND((COLUMN()-2)/24,5),'Расчет сбытовых надбавок'!$B$1537:'Расчет сбытовых надбавок'!$G$2280,6)</f>
        <v>141.62</v>
      </c>
      <c r="H722" s="103">
        <f>VLOOKUP($A722+ROUND((COLUMN()-2)/24,5),АТС!$A$41:$F$784,4)+VLOOKUP($A722+ROUND((COLUMN()-2)/24,5),'Расчет сбытовых надбавок'!$B$1537:'Расчет сбытовых надбавок'!$G$2280,6)</f>
        <v>196.24</v>
      </c>
      <c r="I722" s="103">
        <f>VLOOKUP($A722+ROUND((COLUMN()-2)/24,5),АТС!$A$41:$F$784,4)+VLOOKUP($A722+ROUND((COLUMN()-2)/24,5),'Расчет сбытовых надбавок'!$B$1537:'Расчет сбытовых надбавок'!$G$2280,6)</f>
        <v>218.06</v>
      </c>
      <c r="J722" s="103">
        <f>VLOOKUP($A722+ROUND((COLUMN()-2)/24,5),АТС!$A$41:$F$784,4)+VLOOKUP($A722+ROUND((COLUMN()-2)/24,5),'Расчет сбытовых надбавок'!$B$1537:'Расчет сбытовых надбавок'!$G$2280,6)</f>
        <v>21.46</v>
      </c>
      <c r="K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O722" s="103">
        <f>VLOOKUP($A722+ROUND((COLUMN()-2)/24,5),АТС!$A$41:$F$784,4)+VLOOKUP($A722+ROUND((COLUMN()-2)/24,5),'Расчет сбытовых надбавок'!$B$1537:'Расчет сбытовых надбавок'!$G$2280,6)</f>
        <v>697.73</v>
      </c>
      <c r="P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Q722" s="103">
        <f>VLOOKUP($A722+ROUND((COLUMN()-2)/24,5),АТС!$A$41:$F$784,4)+VLOOKUP($A722+ROUND((COLUMN()-2)/24,5),'Расчет сбытовых надбавок'!$B$1537:'Расчет сбытовых надбавок'!$G$2280,6)</f>
        <v>586.66999999999996</v>
      </c>
      <c r="R722" s="103">
        <f>VLOOKUP($A722+ROUND((COLUMN()-2)/24,5),АТС!$A$41:$F$784,4)+VLOOKUP($A722+ROUND((COLUMN()-2)/24,5),'Расчет сбытовых надбавок'!$B$1537:'Расчет сбытовых надбавок'!$G$2280,6)</f>
        <v>402.27</v>
      </c>
      <c r="S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3">
        <f>VLOOKUP($A722+ROUND((COLUMN()-2)/24,5),АТС!$A$41:$F$784,4)+VLOOKUP($A722+ROUND((COLUMN()-2)/24,5),'Расчет сбытовых надбавок'!$B$1537:'Расчет сбытовых надбавок'!$G$2280,6)</f>
        <v>56.2</v>
      </c>
      <c r="V722" s="103">
        <f>VLOOKUP($A722+ROUND((COLUMN()-2)/24,5),АТС!$A$41:$F$784,4)+VLOOKUP($A722+ROUND((COLUMN()-2)/24,5),'Расчет сбытовых надбавок'!$B$1537:'Расчет сбытовых надбавок'!$G$2280,6)</f>
        <v>386.73</v>
      </c>
      <c r="W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X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Y722" s="103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42228</v>
      </c>
      <c r="B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3">
        <f>VLOOKUP($A723+ROUND((COLUMN()-2)/24,5),АТС!$A$41:$F$784,4)+VLOOKUP($A723+ROUND((COLUMN()-2)/24,5),'Расчет сбытовых надбавок'!$B$1537:'Расчет сбытовых надбавок'!$G$2280,6)</f>
        <v>79.88</v>
      </c>
      <c r="H723" s="103">
        <f>VLOOKUP($A723+ROUND((COLUMN()-2)/24,5),АТС!$A$41:$F$784,4)+VLOOKUP($A723+ROUND((COLUMN()-2)/24,5),'Расчет сбытовых надбавок'!$B$1537:'Расчет сбытовых надбавок'!$G$2280,6)</f>
        <v>187.04</v>
      </c>
      <c r="I723" s="103">
        <f>VLOOKUP($A723+ROUND((COLUMN()-2)/24,5),АТС!$A$41:$F$784,4)+VLOOKUP($A723+ROUND((COLUMN()-2)/24,5),'Расчет сбытовых надбавок'!$B$1537:'Расчет сбытовых надбавок'!$G$2280,6)</f>
        <v>283.08999999999997</v>
      </c>
      <c r="J723" s="103">
        <f>VLOOKUP($A723+ROUND((COLUMN()-2)/24,5),АТС!$A$41:$F$784,4)+VLOOKUP($A723+ROUND((COLUMN()-2)/24,5),'Расчет сбытовых надбавок'!$B$1537:'Расчет сбытовых надбавок'!$G$2280,6)</f>
        <v>163.89</v>
      </c>
      <c r="K723" s="103">
        <f>VLOOKUP($A723+ROUND((COLUMN()-2)/24,5),АТС!$A$41:$F$784,4)+VLOOKUP($A723+ROUND((COLUMN()-2)/24,5),'Расчет сбытовых надбавок'!$B$1537:'Расчет сбытовых надбавок'!$G$2280,6)</f>
        <v>10.18</v>
      </c>
      <c r="L723" s="103">
        <f>VLOOKUP($A723+ROUND((COLUMN()-2)/24,5),АТС!$A$41:$F$784,4)+VLOOKUP($A723+ROUND((COLUMN()-2)/24,5),'Расчет сбытовых надбавок'!$B$1537:'Расчет сбытовых надбавок'!$G$2280,6)</f>
        <v>114.79</v>
      </c>
      <c r="M723" s="103">
        <f>VLOOKUP($A723+ROUND((COLUMN()-2)/24,5),АТС!$A$41:$F$784,4)+VLOOKUP($A723+ROUND((COLUMN()-2)/24,5),'Расчет сбытовых надбавок'!$B$1537:'Расчет сбытовых надбавок'!$G$2280,6)</f>
        <v>157.66999999999999</v>
      </c>
      <c r="N723" s="103">
        <f>VLOOKUP($A723+ROUND((COLUMN()-2)/24,5),АТС!$A$41:$F$784,4)+VLOOKUP($A723+ROUND((COLUMN()-2)/24,5),'Расчет сбытовых надбавок'!$B$1537:'Расчет сбытовых надбавок'!$G$2280,6)</f>
        <v>98.27000000000001</v>
      </c>
      <c r="O723" s="103">
        <f>VLOOKUP($A723+ROUND((COLUMN()-2)/24,5),АТС!$A$41:$F$784,4)+VLOOKUP($A723+ROUND((COLUMN()-2)/24,5),'Расчет сбытовых надбавок'!$B$1537:'Расчет сбытовых надбавок'!$G$2280,6)</f>
        <v>87.050000000000011</v>
      </c>
      <c r="P723" s="103">
        <f>VLOOKUP($A723+ROUND((COLUMN()-2)/24,5),АТС!$A$41:$F$784,4)+VLOOKUP($A723+ROUND((COLUMN()-2)/24,5),'Расчет сбытовых надбавок'!$B$1537:'Расчет сбытовых надбавок'!$G$2280,6)</f>
        <v>19.229999999999997</v>
      </c>
      <c r="Q723" s="103">
        <f>VLOOKUP($A723+ROUND((COLUMN()-2)/24,5),АТС!$A$41:$F$784,4)+VLOOKUP($A723+ROUND((COLUMN()-2)/24,5),'Расчет сбытовых надбавок'!$B$1537:'Расчет сбытовых надбавок'!$G$2280,6)</f>
        <v>16.239999999999998</v>
      </c>
      <c r="R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3">
        <f>VLOOKUP($A723+ROUND((COLUMN()-2)/24,5),АТС!$A$41:$F$784,4)+VLOOKUP($A723+ROUND((COLUMN()-2)/24,5),'Расчет сбытовых надбавок'!$B$1537:'Расчет сбытовых надбавок'!$G$2280,6)</f>
        <v>0.01</v>
      </c>
      <c r="U723" s="103">
        <f>VLOOKUP($A723+ROUND((COLUMN()-2)/24,5),АТС!$A$41:$F$784,4)+VLOOKUP($A723+ROUND((COLUMN()-2)/24,5),'Расчет сбытовых надбавок'!$B$1537:'Расчет сбытовых надбавок'!$G$2280,6)</f>
        <v>16.579999999999998</v>
      </c>
      <c r="V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3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42229</v>
      </c>
      <c r="B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3">
        <f>VLOOKUP($A724+ROUND((COLUMN()-2)/24,5),АТС!$A$41:$F$784,4)+VLOOKUP($A724+ROUND((COLUMN()-2)/24,5),'Расчет сбытовых надбавок'!$B$1537:'Расчет сбытовых надбавок'!$G$2280,6)</f>
        <v>63.84</v>
      </c>
      <c r="H724" s="103">
        <f>VLOOKUP($A724+ROUND((COLUMN()-2)/24,5),АТС!$A$41:$F$784,4)+VLOOKUP($A724+ROUND((COLUMN()-2)/24,5),'Расчет сбытовых надбавок'!$B$1537:'Расчет сбытовых надбавок'!$G$2280,6)</f>
        <v>128.52000000000001</v>
      </c>
      <c r="I724" s="103">
        <f>VLOOKUP($A724+ROUND((COLUMN()-2)/24,5),АТС!$A$41:$F$784,4)+VLOOKUP($A724+ROUND((COLUMN()-2)/24,5),'Расчет сбытовых надбавок'!$B$1537:'Расчет сбытовых надбавок'!$G$2280,6)</f>
        <v>717.01</v>
      </c>
      <c r="J724" s="103">
        <f>VLOOKUP($A724+ROUND((COLUMN()-2)/24,5),АТС!$A$41:$F$784,4)+VLOOKUP($A724+ROUND((COLUMN()-2)/24,5),'Расчет сбытовых надбавок'!$B$1537:'Расчет сбытовых надбавок'!$G$2280,6)</f>
        <v>28.060000000000002</v>
      </c>
      <c r="K724" s="103">
        <f>VLOOKUP($A724+ROUND((COLUMN()-2)/24,5),АТС!$A$41:$F$784,4)+VLOOKUP($A724+ROUND((COLUMN()-2)/24,5),'Расчет сбытовых надбавок'!$B$1537:'Расчет сбытовых надбавок'!$G$2280,6)</f>
        <v>569.94000000000005</v>
      </c>
      <c r="L724" s="103">
        <f>VLOOKUP($A724+ROUND((COLUMN()-2)/24,5),АТС!$A$41:$F$784,4)+VLOOKUP($A724+ROUND((COLUMN()-2)/24,5),'Расчет сбытовых надбавок'!$B$1537:'Расчет сбытовых надбавок'!$G$2280,6)</f>
        <v>0.91</v>
      </c>
      <c r="M724" s="103">
        <f>VLOOKUP($A724+ROUND((COLUMN()-2)/24,5),АТС!$A$41:$F$784,4)+VLOOKUP($A724+ROUND((COLUMN()-2)/24,5),'Расчет сбытовых надбавок'!$B$1537:'Расчет сбытовых надбавок'!$G$2280,6)</f>
        <v>437.78</v>
      </c>
      <c r="N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3">
        <f>VLOOKUP($A724+ROUND((COLUMN()-2)/24,5),АТС!$A$41:$F$784,4)+VLOOKUP($A724+ROUND((COLUMN()-2)/24,5),'Расчет сбытовых надбавок'!$B$1537:'Расчет сбытовых надбавок'!$G$2280,6)</f>
        <v>0.01</v>
      </c>
      <c r="Q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3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3">
        <f t="shared" si="19"/>
        <v>42230</v>
      </c>
      <c r="B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3">
        <f>VLOOKUP($A725+ROUND((COLUMN()-2)/24,5),АТС!$A$41:$F$784,4)+VLOOKUP($A725+ROUND((COLUMN()-2)/24,5),'Расчет сбытовых надбавок'!$B$1537:'Расчет сбытовых надбавок'!$G$2280,6)</f>
        <v>105.39</v>
      </c>
      <c r="H725" s="103">
        <f>VLOOKUP($A725+ROUND((COLUMN()-2)/24,5),АТС!$A$41:$F$784,4)+VLOOKUP($A725+ROUND((COLUMN()-2)/24,5),'Расчет сбытовых надбавок'!$B$1537:'Расчет сбытовых надбавок'!$G$2280,6)</f>
        <v>61.25</v>
      </c>
      <c r="I725" s="103">
        <f>VLOOKUP($A725+ROUND((COLUMN()-2)/24,5),АТС!$A$41:$F$784,4)+VLOOKUP($A725+ROUND((COLUMN()-2)/24,5),'Расчет сбытовых надбавок'!$B$1537:'Расчет сбытовых надбавок'!$G$2280,6)</f>
        <v>117.54</v>
      </c>
      <c r="J725" s="103">
        <f>VLOOKUP($A725+ROUND((COLUMN()-2)/24,5),АТС!$A$41:$F$784,4)+VLOOKUP($A725+ROUND((COLUMN()-2)/24,5),'Расчет сбытовых надбавок'!$B$1537:'Расчет сбытовых надбавок'!$G$2280,6)</f>
        <v>41.339999999999996</v>
      </c>
      <c r="K725" s="103">
        <f>VLOOKUP($A725+ROUND((COLUMN()-2)/24,5),АТС!$A$41:$F$784,4)+VLOOKUP($A725+ROUND((COLUMN()-2)/24,5),'Расчет сбытовых надбавок'!$B$1537:'Расчет сбытовых надбавок'!$G$2280,6)</f>
        <v>114.8</v>
      </c>
      <c r="L725" s="103">
        <f>VLOOKUP($A725+ROUND((COLUMN()-2)/24,5),АТС!$A$41:$F$784,4)+VLOOKUP($A725+ROUND((COLUMN()-2)/24,5),'Расчет сбытовых надбавок'!$B$1537:'Расчет сбытовых надбавок'!$G$2280,6)</f>
        <v>73.12</v>
      </c>
      <c r="M725" s="103">
        <f>VLOOKUP($A725+ROUND((COLUMN()-2)/24,5),АТС!$A$41:$F$784,4)+VLOOKUP($A725+ROUND((COLUMN()-2)/24,5),'Расчет сбытовых надбавок'!$B$1537:'Расчет сбытовых надбавок'!$G$2280,6)</f>
        <v>83.98</v>
      </c>
      <c r="N725" s="103">
        <f>VLOOKUP($A725+ROUND((COLUMN()-2)/24,5),АТС!$A$41:$F$784,4)+VLOOKUP($A725+ROUND((COLUMN()-2)/24,5),'Расчет сбытовых надбавок'!$B$1537:'Расчет сбытовых надбавок'!$G$2280,6)</f>
        <v>102.82</v>
      </c>
      <c r="O725" s="103">
        <f>VLOOKUP($A725+ROUND((COLUMN()-2)/24,5),АТС!$A$41:$F$784,4)+VLOOKUP($A725+ROUND((COLUMN()-2)/24,5),'Расчет сбытовых надбавок'!$B$1537:'Расчет сбытовых надбавок'!$G$2280,6)</f>
        <v>52.36</v>
      </c>
      <c r="P725" s="103">
        <f>VLOOKUP($A725+ROUND((COLUMN()-2)/24,5),АТС!$A$41:$F$784,4)+VLOOKUP($A725+ROUND((COLUMN()-2)/24,5),'Расчет сбытовых надбавок'!$B$1537:'Расчет сбытовых надбавок'!$G$2280,6)</f>
        <v>109.37</v>
      </c>
      <c r="Q725" s="103">
        <f>VLOOKUP($A725+ROUND((COLUMN()-2)/24,5),АТС!$A$41:$F$784,4)+VLOOKUP($A725+ROUND((COLUMN()-2)/24,5),'Расчет сбытовых надбавок'!$B$1537:'Расчет сбытовых надбавок'!$G$2280,6)</f>
        <v>78.72999999999999</v>
      </c>
      <c r="R725" s="103">
        <f>VLOOKUP($A725+ROUND((COLUMN()-2)/24,5),АТС!$A$41:$F$784,4)+VLOOKUP($A725+ROUND((COLUMN()-2)/24,5),'Расчет сбытовых надбавок'!$B$1537:'Расчет сбытовых надбавок'!$G$2280,6)</f>
        <v>11.01</v>
      </c>
      <c r="S725" s="103">
        <f>VLOOKUP($A725+ROUND((COLUMN()-2)/24,5),АТС!$A$41:$F$784,4)+VLOOKUP($A725+ROUND((COLUMN()-2)/24,5),'Расчет сбытовых надбавок'!$B$1537:'Расчет сбытовых надбавок'!$G$2280,6)</f>
        <v>14.82</v>
      </c>
      <c r="T725" s="103">
        <f>VLOOKUP($A725+ROUND((COLUMN()-2)/24,5),АТС!$A$41:$F$784,4)+VLOOKUP($A725+ROUND((COLUMN()-2)/24,5),'Расчет сбытовых надбавок'!$B$1537:'Расчет сбытовых надбавок'!$G$2280,6)</f>
        <v>0.01</v>
      </c>
      <c r="U725" s="103">
        <f>VLOOKUP($A725+ROUND((COLUMN()-2)/24,5),АТС!$A$41:$F$784,4)+VLOOKUP($A725+ROUND((COLUMN()-2)/24,5),'Расчет сбытовых надбавок'!$B$1537:'Расчет сбытовых надбавок'!$G$2280,6)</f>
        <v>28.7</v>
      </c>
      <c r="V725" s="103">
        <f>VLOOKUP($A725+ROUND((COLUMN()-2)/24,5),АТС!$A$41:$F$784,4)+VLOOKUP($A725+ROUND((COLUMN()-2)/24,5),'Расчет сбытовых надбавок'!$B$1537:'Расчет сбытовых надбавок'!$G$2280,6)</f>
        <v>719.14</v>
      </c>
      <c r="W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3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3">
        <f t="shared" si="19"/>
        <v>42231</v>
      </c>
      <c r="B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H726" s="103">
        <f>VLOOKUP($A726+ROUND((COLUMN()-2)/24,5),АТС!$A$41:$F$784,4)+VLOOKUP($A726+ROUND((COLUMN()-2)/24,5),'Расчет сбытовых надбавок'!$B$1537:'Расчет сбытовых надбавок'!$G$2280,6)</f>
        <v>14.7</v>
      </c>
      <c r="I726" s="103">
        <f>VLOOKUP($A726+ROUND((COLUMN()-2)/24,5),АТС!$A$41:$F$784,4)+VLOOKUP($A726+ROUND((COLUMN()-2)/24,5),'Расчет сбытовых надбавок'!$B$1537:'Расчет сбытовых надбавок'!$G$2280,6)</f>
        <v>93.84</v>
      </c>
      <c r="J726" s="103">
        <f>VLOOKUP($A726+ROUND((COLUMN()-2)/24,5),АТС!$A$41:$F$784,4)+VLOOKUP($A726+ROUND((COLUMN()-2)/24,5),'Расчет сбытовых надбавок'!$B$1537:'Расчет сбытовых надбавок'!$G$2280,6)</f>
        <v>128.54</v>
      </c>
      <c r="K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M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N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T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3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3">
        <f t="shared" si="19"/>
        <v>42232</v>
      </c>
      <c r="B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03">
        <f>VLOOKUP($A727+ROUND((COLUMN()-2)/24,5),АТС!$A$41:$F$784,4)+VLOOKUP($A727+ROUND((COLUMN()-2)/24,5),'Расчет сбытовых надбавок'!$B$1537:'Расчет сбытовых надбавок'!$G$2280,6)</f>
        <v>77.12</v>
      </c>
      <c r="H727" s="103">
        <f>VLOOKUP($A727+ROUND((COLUMN()-2)/24,5),АТС!$A$41:$F$784,4)+VLOOKUP($A727+ROUND((COLUMN()-2)/24,5),'Расчет сбытовых надбавок'!$B$1537:'Расчет сбытовых надбавок'!$G$2280,6)</f>
        <v>181.60999999999999</v>
      </c>
      <c r="I727" s="103">
        <f>VLOOKUP($A727+ROUND((COLUMN()-2)/24,5),АТС!$A$41:$F$784,4)+VLOOKUP($A727+ROUND((COLUMN()-2)/24,5),'Расчет сбытовых надбавок'!$B$1537:'Расчет сбытовых надбавок'!$G$2280,6)</f>
        <v>253.5</v>
      </c>
      <c r="J727" s="103">
        <f>VLOOKUP($A727+ROUND((COLUMN()-2)/24,5),АТС!$A$41:$F$784,4)+VLOOKUP($A727+ROUND((COLUMN()-2)/24,5),'Расчет сбытовых надбавок'!$B$1537:'Расчет сбытовых надбавок'!$G$2280,6)</f>
        <v>365.63</v>
      </c>
      <c r="K727" s="103">
        <f>VLOOKUP($A727+ROUND((COLUMN()-2)/24,5),АТС!$A$41:$F$784,4)+VLOOKUP($A727+ROUND((COLUMN()-2)/24,5),'Расчет сбытовых надбавок'!$B$1537:'Расчет сбытовых надбавок'!$G$2280,6)</f>
        <v>60.17</v>
      </c>
      <c r="L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M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N727" s="103">
        <f>VLOOKUP($A727+ROUND((COLUMN()-2)/24,5),АТС!$A$41:$F$784,4)+VLOOKUP($A727+ROUND((COLUMN()-2)/24,5),'Расчет сбытовых надбавок'!$B$1537:'Расчет сбытовых надбавок'!$G$2280,6)</f>
        <v>1.39</v>
      </c>
      <c r="O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03">
        <f>VLOOKUP($A727+ROUND((COLUMN()-2)/24,5),АТС!$A$41:$F$784,4)+VLOOKUP($A727+ROUND((COLUMN()-2)/24,5),'Расчет сбытовых надбавок'!$B$1537:'Расчет сбытовых надбавок'!$G$2280,6)</f>
        <v>113.19999999999999</v>
      </c>
      <c r="Q727" s="103">
        <f>VLOOKUP($A727+ROUND((COLUMN()-2)/24,5),АТС!$A$41:$F$784,4)+VLOOKUP($A727+ROUND((COLUMN()-2)/24,5),'Расчет сбытовых надбавок'!$B$1537:'Расчет сбытовых надбавок'!$G$2280,6)</f>
        <v>106.79</v>
      </c>
      <c r="R727" s="103">
        <f>VLOOKUP($A727+ROUND((COLUMN()-2)/24,5),АТС!$A$41:$F$784,4)+VLOOKUP($A727+ROUND((COLUMN()-2)/24,5),'Расчет сбытовых надбавок'!$B$1537:'Расчет сбытовых надбавок'!$G$2280,6)</f>
        <v>111.50999999999999</v>
      </c>
      <c r="S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T727" s="103">
        <f>VLOOKUP($A727+ROUND((COLUMN()-2)/24,5),АТС!$A$41:$F$784,4)+VLOOKUP($A727+ROUND((COLUMN()-2)/24,5),'Расчет сбытовых надбавок'!$B$1537:'Расчет сбытовых надбавок'!$G$2280,6)</f>
        <v>0.97</v>
      </c>
      <c r="U727" s="103">
        <f>VLOOKUP($A727+ROUND((COLUMN()-2)/24,5),АТС!$A$41:$F$784,4)+VLOOKUP($A727+ROUND((COLUMN()-2)/24,5),'Расчет сбытовых надбавок'!$B$1537:'Расчет сбытовых надбавок'!$G$2280,6)</f>
        <v>34.5</v>
      </c>
      <c r="V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42233</v>
      </c>
      <c r="B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03">
        <f>VLOOKUP($A728+ROUND((COLUMN()-2)/24,5),АТС!$A$41:$F$784,4)+VLOOKUP($A728+ROUND((COLUMN()-2)/24,5),'Расчет сбытовых надбавок'!$B$1537:'Расчет сбытовых надбавок'!$G$2280,6)</f>
        <v>3.34</v>
      </c>
      <c r="I728" s="103">
        <f>VLOOKUP($A728+ROUND((COLUMN()-2)/24,5),АТС!$A$41:$F$784,4)+VLOOKUP($A728+ROUND((COLUMN()-2)/24,5),'Расчет сбытовых надбавок'!$B$1537:'Расчет сбытовых надбавок'!$G$2280,6)</f>
        <v>72.47</v>
      </c>
      <c r="J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L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S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T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U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Y728" s="103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42234</v>
      </c>
      <c r="B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H729" s="103">
        <f>VLOOKUP($A729+ROUND((COLUMN()-2)/24,5),АТС!$A$41:$F$784,4)+VLOOKUP($A729+ROUND((COLUMN()-2)/24,5),'Расчет сбытовых надбавок'!$B$1537:'Расчет сбытовых надбавок'!$G$2280,6)</f>
        <v>76.240000000000009</v>
      </c>
      <c r="I729" s="103">
        <f>VLOOKUP($A729+ROUND((COLUMN()-2)/24,5),АТС!$A$41:$F$784,4)+VLOOKUP($A729+ROUND((COLUMN()-2)/24,5),'Расчет сбытовых надбавок'!$B$1537:'Расчет сбытовых надбавок'!$G$2280,6)</f>
        <v>146.19</v>
      </c>
      <c r="J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M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O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Q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V729" s="103">
        <f>VLOOKUP($A729+ROUND((COLUMN()-2)/24,5),АТС!$A$41:$F$784,4)+VLOOKUP($A729+ROUND((COLUMN()-2)/24,5),'Расчет сбытовых надбавок'!$B$1537:'Расчет сбытовых надбавок'!$G$2280,6)</f>
        <v>686.23</v>
      </c>
      <c r="W729" s="103">
        <f>VLOOKUP($A729+ROUND((COLUMN()-2)/24,5),АТС!$A$41:$F$784,4)+VLOOKUP($A729+ROUND((COLUMN()-2)/24,5),'Расчет сбытовых надбавок'!$B$1537:'Расчет сбытовых надбавок'!$G$2280,6)</f>
        <v>633.8900000000001</v>
      </c>
      <c r="X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03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3">
        <f t="shared" si="19"/>
        <v>42235</v>
      </c>
      <c r="B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03">
        <f>VLOOKUP($A730+ROUND((COLUMN()-2)/24,5),АТС!$A$41:$F$784,4)+VLOOKUP($A730+ROUND((COLUMN()-2)/24,5),'Расчет сбытовых надбавок'!$B$1537:'Расчет сбытовых надбавок'!$G$2280,6)</f>
        <v>185.08</v>
      </c>
      <c r="H730" s="103">
        <f>VLOOKUP($A730+ROUND((COLUMN()-2)/24,5),АТС!$A$41:$F$784,4)+VLOOKUP($A730+ROUND((COLUMN()-2)/24,5),'Расчет сбытовых надбавок'!$B$1537:'Расчет сбытовых надбавок'!$G$2280,6)</f>
        <v>189.82000000000002</v>
      </c>
      <c r="I730" s="103">
        <f>VLOOKUP($A730+ROUND((COLUMN()-2)/24,5),АТС!$A$41:$F$784,4)+VLOOKUP($A730+ROUND((COLUMN()-2)/24,5),'Расчет сбытовых надбавок'!$B$1537:'Расчет сбытовых надбавок'!$G$2280,6)</f>
        <v>515.93999999999994</v>
      </c>
      <c r="J730" s="103">
        <f>VLOOKUP($A730+ROUND((COLUMN()-2)/24,5),АТС!$A$41:$F$784,4)+VLOOKUP($A730+ROUND((COLUMN()-2)/24,5),'Расчет сбытовых надбавок'!$B$1537:'Расчет сбытовых надбавок'!$G$2280,6)</f>
        <v>249.35000000000002</v>
      </c>
      <c r="K730" s="103">
        <f>VLOOKUP($A730+ROUND((COLUMN()-2)/24,5),АТС!$A$41:$F$784,4)+VLOOKUP($A730+ROUND((COLUMN()-2)/24,5),'Расчет сбытовых надбавок'!$B$1537:'Расчет сбытовых надбавок'!$G$2280,6)</f>
        <v>234.13</v>
      </c>
      <c r="L730" s="103">
        <f>VLOOKUP($A730+ROUND((COLUMN()-2)/24,5),АТС!$A$41:$F$784,4)+VLOOKUP($A730+ROUND((COLUMN()-2)/24,5),'Расчет сбытовых надбавок'!$B$1537:'Расчет сбытовых надбавок'!$G$2280,6)</f>
        <v>224.04000000000002</v>
      </c>
      <c r="M730" s="103">
        <f>VLOOKUP($A730+ROUND((COLUMN()-2)/24,5),АТС!$A$41:$F$784,4)+VLOOKUP($A730+ROUND((COLUMN()-2)/24,5),'Расчет сбытовых надбавок'!$B$1537:'Расчет сбытовых надбавок'!$G$2280,6)</f>
        <v>123.25999999999999</v>
      </c>
      <c r="N730" s="103">
        <f>VLOOKUP($A730+ROUND((COLUMN()-2)/24,5),АТС!$A$41:$F$784,4)+VLOOKUP($A730+ROUND((COLUMN()-2)/24,5),'Расчет сбытовых надбавок'!$B$1537:'Расчет сбытовых надбавок'!$G$2280,6)</f>
        <v>135.03</v>
      </c>
      <c r="O730" s="103">
        <f>VLOOKUP($A730+ROUND((COLUMN()-2)/24,5),АТС!$A$41:$F$784,4)+VLOOKUP($A730+ROUND((COLUMN()-2)/24,5),'Расчет сбытовых надбавок'!$B$1537:'Расчет сбытовых надбавок'!$G$2280,6)</f>
        <v>71.72</v>
      </c>
      <c r="P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R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T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3">
        <f>VLOOKUP($A730+ROUND((COLUMN()-2)/24,5),АТС!$A$41:$F$784,4)+VLOOKUP($A730+ROUND((COLUMN()-2)/24,5),'Расчет сбытовых надбавок'!$B$1537:'Расчет сбытовых надбавок'!$G$2280,6)</f>
        <v>61.690000000000005</v>
      </c>
      <c r="V730" s="103">
        <f>VLOOKUP($A730+ROUND((COLUMN()-2)/24,5),АТС!$A$41:$F$784,4)+VLOOKUP($A730+ROUND((COLUMN()-2)/24,5),'Расчет сбытовых надбавок'!$B$1537:'Расчет сбытовых надбавок'!$G$2280,6)</f>
        <v>46.68</v>
      </c>
      <c r="W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3">
        <f t="shared" si="19"/>
        <v>42236</v>
      </c>
      <c r="B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03">
        <f>VLOOKUP($A731+ROUND((COLUMN()-2)/24,5),АТС!$A$41:$F$784,4)+VLOOKUP($A731+ROUND((COLUMN()-2)/24,5),'Расчет сбытовых надбавок'!$B$1537:'Расчет сбытовых надбавок'!$G$2280,6)</f>
        <v>38.51</v>
      </c>
      <c r="I731" s="103">
        <f>VLOOKUP($A731+ROUND((COLUMN()-2)/24,5),АТС!$A$41:$F$784,4)+VLOOKUP($A731+ROUND((COLUMN()-2)/24,5),'Расчет сбытовых надбавок'!$B$1537:'Расчет сбытовых надбавок'!$G$2280,6)</f>
        <v>44.39</v>
      </c>
      <c r="J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3">
        <f>VLOOKUP($A731+ROUND((COLUMN()-2)/24,5),АТС!$A$41:$F$784,4)+VLOOKUP($A731+ROUND((COLUMN()-2)/24,5),'Расчет сбытовых надбавок'!$B$1537:'Расчет сбытовых надбавок'!$G$2280,6)</f>
        <v>0.01</v>
      </c>
      <c r="O731" s="103">
        <f>VLOOKUP($A731+ROUND((COLUMN()-2)/24,5),АТС!$A$41:$F$784,4)+VLOOKUP($A731+ROUND((COLUMN()-2)/24,5),'Расчет сбытовых надбавок'!$B$1537:'Расчет сбытовых надбавок'!$G$2280,6)</f>
        <v>0.01</v>
      </c>
      <c r="P731" s="103">
        <f>VLOOKUP($A731+ROUND((COLUMN()-2)/24,5),АТС!$A$41:$F$784,4)+VLOOKUP($A731+ROUND((COLUMN()-2)/24,5),'Расчет сбытовых надбавок'!$B$1537:'Расчет сбытовых надбавок'!$G$2280,6)</f>
        <v>0.01</v>
      </c>
      <c r="Q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3">
        <f>VLOOKUP($A731+ROUND((COLUMN()-2)/24,5),АТС!$A$41:$F$784,4)+VLOOKUP($A731+ROUND((COLUMN()-2)/24,5),'Расчет сбытовых надбавок'!$B$1537:'Расчет сбытовых надбавок'!$G$2280,6)</f>
        <v>0.01</v>
      </c>
      <c r="Y731" s="103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3">
        <f t="shared" si="19"/>
        <v>42237</v>
      </c>
      <c r="B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3">
        <f>VLOOKUP($A732+ROUND((COLUMN()-2)/24,5),АТС!$A$41:$F$784,4)+VLOOKUP($A732+ROUND((COLUMN()-2)/24,5),'Расчет сбытовых надбавок'!$B$1537:'Расчет сбытовых надбавок'!$G$2280,6)</f>
        <v>41.92</v>
      </c>
      <c r="I732" s="103">
        <f>VLOOKUP($A732+ROUND((COLUMN()-2)/24,5),АТС!$A$41:$F$784,4)+VLOOKUP($A732+ROUND((COLUMN()-2)/24,5),'Расчет сбытовых надбавок'!$B$1537:'Расчет сбытовых надбавок'!$G$2280,6)</f>
        <v>0.31</v>
      </c>
      <c r="J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N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O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P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Q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3">
        <f t="shared" si="19"/>
        <v>42238</v>
      </c>
      <c r="B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03">
        <f>VLOOKUP($A733+ROUND((COLUMN()-2)/24,5),АТС!$A$41:$F$784,4)+VLOOKUP($A733+ROUND((COLUMN()-2)/24,5),'Расчет сбытовых надбавок'!$B$1537:'Расчет сбытовых надбавок'!$G$2280,6)</f>
        <v>13.04</v>
      </c>
      <c r="I733" s="103">
        <f>VLOOKUP($A733+ROUND((COLUMN()-2)/24,5),АТС!$A$41:$F$784,4)+VLOOKUP($A733+ROUND((COLUMN()-2)/24,5),'Расчет сбытовых надбавок'!$B$1537:'Расчет сбытовых надбавок'!$G$2280,6)</f>
        <v>107.64</v>
      </c>
      <c r="J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O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P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T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Y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</row>
    <row r="734" spans="1:25" x14ac:dyDescent="0.2">
      <c r="A734" s="83">
        <f t="shared" si="19"/>
        <v>42239</v>
      </c>
      <c r="B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H734" s="103">
        <f>VLOOKUP($A734+ROUND((COLUMN()-2)/24,5),АТС!$A$41:$F$784,4)+VLOOKUP($A734+ROUND((COLUMN()-2)/24,5),'Расчет сбытовых надбавок'!$B$1537:'Расчет сбытовых надбавок'!$G$2280,6)</f>
        <v>43.53</v>
      </c>
      <c r="I734" s="103">
        <f>VLOOKUP($A734+ROUND((COLUMN()-2)/24,5),АТС!$A$41:$F$784,4)+VLOOKUP($A734+ROUND((COLUMN()-2)/24,5),'Расчет сбытовых надбавок'!$B$1537:'Расчет сбытовых надбавок'!$G$2280,6)</f>
        <v>101.64</v>
      </c>
      <c r="J734" s="103">
        <f>VLOOKUP($A734+ROUND((COLUMN()-2)/24,5),АТС!$A$41:$F$784,4)+VLOOKUP($A734+ROUND((COLUMN()-2)/24,5),'Расчет сбытовых надбавок'!$B$1537:'Расчет сбытовых надбавок'!$G$2280,6)</f>
        <v>45.71</v>
      </c>
      <c r="K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M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X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3">
        <f t="shared" si="19"/>
        <v>42240</v>
      </c>
      <c r="B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H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I735" s="103">
        <f>VLOOKUP($A735+ROUND((COLUMN()-2)/24,5),АТС!$A$41:$F$784,4)+VLOOKUP($A735+ROUND((COLUMN()-2)/24,5),'Расчет сбытовых надбавок'!$B$1537:'Расчет сбытовых надбавок'!$G$2280,6)</f>
        <v>143.76</v>
      </c>
      <c r="J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K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L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M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O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Q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T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3">
        <f>VLOOKUP($A735+ROUND((COLUMN()-2)/24,5),АТС!$A$41:$F$784,4)+VLOOKUP($A735+ROUND((COLUMN()-2)/24,5),'Расчет сбытовых надбавок'!$B$1537:'Расчет сбытовых надбавок'!$G$2280,6)</f>
        <v>0.03</v>
      </c>
      <c r="V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42241</v>
      </c>
      <c r="B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03">
        <f>VLOOKUP($A736+ROUND((COLUMN()-2)/24,5),АТС!$A$41:$F$784,4)+VLOOKUP($A736+ROUND((COLUMN()-2)/24,5),'Расчет сбытовых надбавок'!$B$1537:'Расчет сбытовых надбавок'!$G$2280,6)</f>
        <v>22.58</v>
      </c>
      <c r="H736" s="103">
        <f>VLOOKUP($A736+ROUND((COLUMN()-2)/24,5),АТС!$A$41:$F$784,4)+VLOOKUP($A736+ROUND((COLUMN()-2)/24,5),'Расчет сбытовых надбавок'!$B$1537:'Расчет сбытовых надбавок'!$G$2280,6)</f>
        <v>25.5</v>
      </c>
      <c r="I736" s="103">
        <f>VLOOKUP($A736+ROUND((COLUMN()-2)/24,5),АТС!$A$41:$F$784,4)+VLOOKUP($A736+ROUND((COLUMN()-2)/24,5),'Расчет сбытовых надбавок'!$B$1537:'Расчет сбытовых надбавок'!$G$2280,6)</f>
        <v>64.75</v>
      </c>
      <c r="J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K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Q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R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X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Y736" s="103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3">
        <f t="shared" si="19"/>
        <v>42242</v>
      </c>
      <c r="B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03">
        <f>VLOOKUP($A737+ROUND((COLUMN()-2)/24,5),АТС!$A$41:$F$784,4)+VLOOKUP($A737+ROUND((COLUMN()-2)/24,5),'Расчет сбытовых надбавок'!$B$1537:'Расчет сбытовых надбавок'!$G$2280,6)</f>
        <v>94.910000000000011</v>
      </c>
      <c r="I737" s="103">
        <f>VLOOKUP($A737+ROUND((COLUMN()-2)/24,5),АТС!$A$41:$F$784,4)+VLOOKUP($A737+ROUND((COLUMN()-2)/24,5),'Расчет сбытовых надбавок'!$B$1537:'Расчет сбытовых надбавок'!$G$2280,6)</f>
        <v>169.28</v>
      </c>
      <c r="J737" s="103">
        <f>VLOOKUP($A737+ROUND((COLUMN()-2)/24,5),АТС!$A$41:$F$784,4)+VLOOKUP($A737+ROUND((COLUMN()-2)/24,5),'Расчет сбытовых надбавок'!$B$1537:'Расчет сбытовых надбавок'!$G$2280,6)</f>
        <v>19.090000000000003</v>
      </c>
      <c r="K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3">
        <f>VLOOKUP($A737+ROUND((COLUMN()-2)/24,5),АТС!$A$41:$F$784,4)+VLOOKUP($A737+ROUND((COLUMN()-2)/24,5),'Расчет сбытовых надбавок'!$B$1537:'Расчет сбытовых надбавок'!$G$2280,6)</f>
        <v>77.81</v>
      </c>
      <c r="O737" s="103">
        <f>VLOOKUP($A737+ROUND((COLUMN()-2)/24,5),АТС!$A$41:$F$784,4)+VLOOKUP($A737+ROUND((COLUMN()-2)/24,5),'Расчет сбытовых надбавок'!$B$1537:'Расчет сбытовых надбавок'!$G$2280,6)</f>
        <v>68.760000000000005</v>
      </c>
      <c r="P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3">
        <f>VLOOKUP($A737+ROUND((COLUMN()-2)/24,5),АТС!$A$41:$F$784,4)+VLOOKUP($A737+ROUND((COLUMN()-2)/24,5),'Расчет сбытовых надбавок'!$B$1537:'Расчет сбытовых надбавок'!$G$2280,6)</f>
        <v>116.74</v>
      </c>
      <c r="V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X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3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42243</v>
      </c>
      <c r="B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H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I738" s="103">
        <f>VLOOKUP($A738+ROUND((COLUMN()-2)/24,5),АТС!$A$41:$F$784,4)+VLOOKUP($A738+ROUND((COLUMN()-2)/24,5),'Расчет сбытовых надбавок'!$B$1537:'Расчет сбытовых надбавок'!$G$2280,6)</f>
        <v>193.01</v>
      </c>
      <c r="J738" s="103">
        <f>VLOOKUP($A738+ROUND((COLUMN()-2)/24,5),АТС!$A$41:$F$784,4)+VLOOKUP($A738+ROUND((COLUMN()-2)/24,5),'Расчет сбытовых надбавок'!$B$1537:'Расчет сбытовых надбавок'!$G$2280,6)</f>
        <v>154.09</v>
      </c>
      <c r="K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M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O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Q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S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03">
        <f>VLOOKUP($A738+ROUND((COLUMN()-2)/24,5),АТС!$A$41:$F$784,4)+VLOOKUP($A738+ROUND((COLUMN()-2)/24,5),'Расчет сбытовых надбавок'!$B$1537:'Расчет сбытовых надбавок'!$G$2280,6)</f>
        <v>70.97</v>
      </c>
      <c r="V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W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Y738" s="103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3">
        <f t="shared" si="19"/>
        <v>42244</v>
      </c>
      <c r="B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03">
        <f>VLOOKUP($A739+ROUND((COLUMN()-2)/24,5),АТС!$A$41:$F$784,4)+VLOOKUP($A739+ROUND((COLUMN()-2)/24,5),'Расчет сбытовых надбавок'!$B$1537:'Расчет сбытовых надбавок'!$G$2280,6)</f>
        <v>39.94</v>
      </c>
      <c r="H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I739" s="103">
        <f>VLOOKUP($A739+ROUND((COLUMN()-2)/24,5),АТС!$A$41:$F$784,4)+VLOOKUP($A739+ROUND((COLUMN()-2)/24,5),'Расчет сбытовых надбавок'!$B$1537:'Расчет сбытовых надбавок'!$G$2280,6)</f>
        <v>85.580000000000013</v>
      </c>
      <c r="J739" s="103">
        <f>VLOOKUP($A739+ROUND((COLUMN()-2)/24,5),АТС!$A$41:$F$784,4)+VLOOKUP($A739+ROUND((COLUMN()-2)/24,5),'Расчет сбытовых надбавок'!$B$1537:'Расчет сбытовых надбавок'!$G$2280,6)</f>
        <v>206.83</v>
      </c>
      <c r="K739" s="103">
        <f>VLOOKUP($A739+ROUND((COLUMN()-2)/24,5),АТС!$A$41:$F$784,4)+VLOOKUP($A739+ROUND((COLUMN()-2)/24,5),'Расчет сбытовых надбавок'!$B$1537:'Расчет сбытовых надбавок'!$G$2280,6)</f>
        <v>45.78</v>
      </c>
      <c r="L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P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Q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S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03">
        <f>VLOOKUP($A739+ROUND((COLUMN()-2)/24,5),АТС!$A$41:$F$784,4)+VLOOKUP($A739+ROUND((COLUMN()-2)/24,5),'Расчет сбытовых надбавок'!$B$1537:'Расчет сбытовых надбавок'!$G$2280,6)</f>
        <v>5.26</v>
      </c>
      <c r="V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Y739" s="103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42245</v>
      </c>
      <c r="B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H740" s="103">
        <f>VLOOKUP($A740+ROUND((COLUMN()-2)/24,5),АТС!$A$41:$F$784,4)+VLOOKUP($A740+ROUND((COLUMN()-2)/24,5),'Расчет сбытовых надбавок'!$B$1537:'Расчет сбытовых надбавок'!$G$2280,6)</f>
        <v>54.910000000000004</v>
      </c>
      <c r="I740" s="103">
        <f>VLOOKUP($A740+ROUND((COLUMN()-2)/24,5),АТС!$A$41:$F$784,4)+VLOOKUP($A740+ROUND((COLUMN()-2)/24,5),'Расчет сбытовых надбавок'!$B$1537:'Расчет сбытовых надбавок'!$G$2280,6)</f>
        <v>83.33</v>
      </c>
      <c r="J740" s="103">
        <f>VLOOKUP($A740+ROUND((COLUMN()-2)/24,5),АТС!$A$41:$F$784,4)+VLOOKUP($A740+ROUND((COLUMN()-2)/24,5),'Расчет сбытовых надбавок'!$B$1537:'Расчет сбытовых надбавок'!$G$2280,6)</f>
        <v>150.35000000000002</v>
      </c>
      <c r="K740" s="103">
        <f>VLOOKUP($A740+ROUND((COLUMN()-2)/24,5),АТС!$A$41:$F$784,4)+VLOOKUP($A740+ROUND((COLUMN()-2)/24,5),'Расчет сбытовых надбавок'!$B$1537:'Расчет сбытовых надбавок'!$G$2280,6)</f>
        <v>104.99</v>
      </c>
      <c r="L740" s="103">
        <f>VLOOKUP($A740+ROUND((COLUMN()-2)/24,5),АТС!$A$41:$F$784,4)+VLOOKUP($A740+ROUND((COLUMN()-2)/24,5),'Расчет сбытовых надбавок'!$B$1537:'Расчет сбытовых надбавок'!$G$2280,6)</f>
        <v>38.450000000000003</v>
      </c>
      <c r="M740" s="103">
        <f>VLOOKUP($A740+ROUND((COLUMN()-2)/24,5),АТС!$A$41:$F$784,4)+VLOOKUP($A740+ROUND((COLUMN()-2)/24,5),'Расчет сбытовых надбавок'!$B$1537:'Расчет сбытовых надбавок'!$G$2280,6)</f>
        <v>10.210000000000001</v>
      </c>
      <c r="N740" s="103">
        <f>VLOOKUP($A740+ROUND((COLUMN()-2)/24,5),АТС!$A$41:$F$784,4)+VLOOKUP($A740+ROUND((COLUMN()-2)/24,5),'Расчет сбытовых надбавок'!$B$1537:'Расчет сбытовых надбавок'!$G$2280,6)</f>
        <v>53.66</v>
      </c>
      <c r="O740" s="103">
        <f>VLOOKUP($A740+ROUND((COLUMN()-2)/24,5),АТС!$A$41:$F$784,4)+VLOOKUP($A740+ROUND((COLUMN()-2)/24,5),'Расчет сбытовых надбавок'!$B$1537:'Расчет сбытовых надбавок'!$G$2280,6)</f>
        <v>30.61</v>
      </c>
      <c r="P740" s="103">
        <f>VLOOKUP($A740+ROUND((COLUMN()-2)/24,5),АТС!$A$41:$F$784,4)+VLOOKUP($A740+ROUND((COLUMN()-2)/24,5),'Расчет сбытовых надбавок'!$B$1537:'Расчет сбытовых надбавок'!$G$2280,6)</f>
        <v>86.929999999999993</v>
      </c>
      <c r="Q740" s="103">
        <f>VLOOKUP($A740+ROUND((COLUMN()-2)/24,5),АТС!$A$41:$F$784,4)+VLOOKUP($A740+ROUND((COLUMN()-2)/24,5),'Расчет сбытовых надбавок'!$B$1537:'Расчет сбытовых надбавок'!$G$2280,6)</f>
        <v>70.63</v>
      </c>
      <c r="R740" s="103">
        <f>VLOOKUP($A740+ROUND((COLUMN()-2)/24,5),АТС!$A$41:$F$784,4)+VLOOKUP($A740+ROUND((COLUMN()-2)/24,5),'Расчет сбытовых надбавок'!$B$1537:'Расчет сбытовых надбавок'!$G$2280,6)</f>
        <v>67.77</v>
      </c>
      <c r="S740" s="103">
        <f>VLOOKUP($A740+ROUND((COLUMN()-2)/24,5),АТС!$A$41:$F$784,4)+VLOOKUP($A740+ROUND((COLUMN()-2)/24,5),'Расчет сбытовых надбавок'!$B$1537:'Расчет сбытовых надбавок'!$G$2280,6)</f>
        <v>83.27</v>
      </c>
      <c r="T740" s="103">
        <f>VLOOKUP($A740+ROUND((COLUMN()-2)/24,5),АТС!$A$41:$F$784,4)+VLOOKUP($A740+ROUND((COLUMN()-2)/24,5),'Расчет сбытовых надбавок'!$B$1537:'Расчет сбытовых надбавок'!$G$2280,6)</f>
        <v>114.28</v>
      </c>
      <c r="U740" s="103">
        <f>VLOOKUP($A740+ROUND((COLUMN()-2)/24,5),АТС!$A$41:$F$784,4)+VLOOKUP($A740+ROUND((COLUMN()-2)/24,5),'Расчет сбытовых надбавок'!$B$1537:'Расчет сбытовых надбавок'!$G$2280,6)</f>
        <v>248.93</v>
      </c>
      <c r="V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3">
        <f>VLOOKUP($A740+ROUND((COLUMN()-2)/24,5),АТС!$A$41:$F$784,4)+VLOOKUP($A740+ROUND((COLUMN()-2)/24,5),'Расчет сбытовых надбавок'!$B$1537:'Расчет сбытовых надбавок'!$G$2280,6)</f>
        <v>0.01</v>
      </c>
      <c r="Y740" s="103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3">
        <f t="shared" si="19"/>
        <v>42246</v>
      </c>
      <c r="B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VLOOKUP($A741+ROUND((COLUMN()-2)/24,5),АТС!$A$41:$F$784,4)+VLOOKUP($A741+ROUND((COLUMN()-2)/24,5),'Расчет сбытовых надбавок'!$B$1537:'Расчет сбытовых надбавок'!$G$2280,6)</f>
        <v>2.66</v>
      </c>
      <c r="E741" s="103">
        <f>VLOOKUP($A741+ROUND((COLUMN()-2)/24,5),АТС!$A$41:$F$784,4)+VLOOKUP($A741+ROUND((COLUMN()-2)/24,5),'Расчет сбытовых надбавок'!$B$1537:'Расчет сбытовых надбавок'!$G$2280,6)</f>
        <v>7.52</v>
      </c>
      <c r="F741" s="103">
        <f>VLOOKUP($A741+ROUND((COLUMN()-2)/24,5),АТС!$A$41:$F$784,4)+VLOOKUP($A741+ROUND((COLUMN()-2)/24,5),'Расчет сбытовых надбавок'!$B$1537:'Расчет сбытовых надбавок'!$G$2280,6)</f>
        <v>84.39</v>
      </c>
      <c r="G741" s="103">
        <f>VLOOKUP($A741+ROUND((COLUMN()-2)/24,5),АТС!$A$41:$F$784,4)+VLOOKUP($A741+ROUND((COLUMN()-2)/24,5),'Расчет сбытовых надбавок'!$B$1537:'Расчет сбытовых надбавок'!$G$2280,6)</f>
        <v>121.59</v>
      </c>
      <c r="H741" s="103">
        <f>VLOOKUP($A741+ROUND((COLUMN()-2)/24,5),АТС!$A$41:$F$784,4)+VLOOKUP($A741+ROUND((COLUMN()-2)/24,5),'Расчет сбытовых надбавок'!$B$1537:'Расчет сбытовых надбавок'!$G$2280,6)</f>
        <v>98.490000000000009</v>
      </c>
      <c r="I741" s="103">
        <f>VLOOKUP($A741+ROUND((COLUMN()-2)/24,5),АТС!$A$41:$F$784,4)+VLOOKUP($A741+ROUND((COLUMN()-2)/24,5),'Расчет сбытовых надбавок'!$B$1537:'Расчет сбытовых надбавок'!$G$2280,6)</f>
        <v>245.52999999999997</v>
      </c>
      <c r="J741" s="103">
        <f>VLOOKUP($A741+ROUND((COLUMN()-2)/24,5),АТС!$A$41:$F$784,4)+VLOOKUP($A741+ROUND((COLUMN()-2)/24,5),'Расчет сбытовых надбавок'!$B$1537:'Расчет сбытовых надбавок'!$G$2280,6)</f>
        <v>225.73000000000002</v>
      </c>
      <c r="K741" s="103">
        <f>VLOOKUP($A741+ROUND((COLUMN()-2)/24,5),АТС!$A$41:$F$784,4)+VLOOKUP($A741+ROUND((COLUMN()-2)/24,5),'Расчет сбытовых надбавок'!$B$1537:'Расчет сбытовых надбавок'!$G$2280,6)</f>
        <v>127.84</v>
      </c>
      <c r="L741" s="103">
        <f>VLOOKUP($A741+ROUND((COLUMN()-2)/24,5),АТС!$A$41:$F$784,4)+VLOOKUP($A741+ROUND((COLUMN()-2)/24,5),'Расчет сбытовых надбавок'!$B$1537:'Расчет сбытовых надбавок'!$G$2280,6)</f>
        <v>141.19</v>
      </c>
      <c r="M741" s="103">
        <f>VLOOKUP($A741+ROUND((COLUMN()-2)/24,5),АТС!$A$41:$F$784,4)+VLOOKUP($A741+ROUND((COLUMN()-2)/24,5),'Расчет сбытовых надбавок'!$B$1537:'Расчет сбытовых надбавок'!$G$2280,6)</f>
        <v>101.36999999999999</v>
      </c>
      <c r="N741" s="103">
        <f>VLOOKUP($A741+ROUND((COLUMN()-2)/24,5),АТС!$A$41:$F$784,4)+VLOOKUP($A741+ROUND((COLUMN()-2)/24,5),'Расчет сбытовых надбавок'!$B$1537:'Расчет сбытовых надбавок'!$G$2280,6)</f>
        <v>15.620000000000001</v>
      </c>
      <c r="O741" s="103">
        <f>VLOOKUP($A741+ROUND((COLUMN()-2)/24,5),АТС!$A$41:$F$784,4)+VLOOKUP($A741+ROUND((COLUMN()-2)/24,5),'Расчет сбытовых надбавок'!$B$1537:'Расчет сбытовых надбавок'!$G$2280,6)</f>
        <v>11.809999999999999</v>
      </c>
      <c r="P741" s="103">
        <f>VLOOKUP($A741+ROUND((COLUMN()-2)/24,5),АТС!$A$41:$F$784,4)+VLOOKUP($A741+ROUND((COLUMN()-2)/24,5),'Расчет сбытовых надбавок'!$B$1537:'Расчет сбытовых надбавок'!$G$2280,6)</f>
        <v>170</v>
      </c>
      <c r="Q741" s="103">
        <f>VLOOKUP($A741+ROUND((COLUMN()-2)/24,5),АТС!$A$41:$F$784,4)+VLOOKUP($A741+ROUND((COLUMN()-2)/24,5),'Расчет сбытовых надбавок'!$B$1537:'Расчет сбытовых надбавок'!$G$2280,6)</f>
        <v>150.10000000000002</v>
      </c>
      <c r="R741" s="103">
        <f>VLOOKUP($A741+ROUND((COLUMN()-2)/24,5),АТС!$A$41:$F$784,4)+VLOOKUP($A741+ROUND((COLUMN()-2)/24,5),'Расчет сбытовых надбавок'!$B$1537:'Расчет сбытовых надбавок'!$G$2280,6)</f>
        <v>128.63</v>
      </c>
      <c r="S741" s="103">
        <f>VLOOKUP($A741+ROUND((COLUMN()-2)/24,5),АТС!$A$41:$F$784,4)+VLOOKUP($A741+ROUND((COLUMN()-2)/24,5),'Расчет сбытовых надбавок'!$B$1537:'Расчет сбытовых надбавок'!$G$2280,6)</f>
        <v>92.47</v>
      </c>
      <c r="T741" s="103">
        <f>VLOOKUP($A741+ROUND((COLUMN()-2)/24,5),АТС!$A$41:$F$784,4)+VLOOKUP($A741+ROUND((COLUMN()-2)/24,5),'Расчет сбытовых надбавок'!$B$1537:'Расчет сбытовых надбавок'!$G$2280,6)</f>
        <v>60.1</v>
      </c>
      <c r="U741" s="103">
        <f>VLOOKUP($A741+ROUND((COLUMN()-2)/24,5),АТС!$A$41:$F$784,4)+VLOOKUP($A741+ROUND((COLUMN()-2)/24,5),'Расчет сбытовых надбавок'!$B$1537:'Расчет сбытовых надбавок'!$G$2280,6)</f>
        <v>167.98</v>
      </c>
      <c r="V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3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3">
        <f t="shared" si="19"/>
        <v>42247</v>
      </c>
      <c r="B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03">
        <f>VLOOKUP($A742+ROUND((COLUMN()-2)/24,5),АТС!$A$41:$F$784,4)+VLOOKUP($A742+ROUND((COLUMN()-2)/24,5),'Расчет сбытовых надбавок'!$B$1537:'Расчет сбытовых надбавок'!$G$2280,6)</f>
        <v>135.12</v>
      </c>
      <c r="I742" s="103">
        <f>VLOOKUP($A742+ROUND((COLUMN()-2)/24,5),АТС!$A$41:$F$784,4)+VLOOKUP($A742+ROUND((COLUMN()-2)/24,5),'Расчет сбытовых надбавок'!$B$1537:'Расчет сбытовых надбавок'!$G$2280,6)</f>
        <v>84.699999999999989</v>
      </c>
      <c r="J742" s="103">
        <f>VLOOKUP($A742+ROUND((COLUMN()-2)/24,5),АТС!$A$41:$F$784,4)+VLOOKUP($A742+ROUND((COLUMN()-2)/24,5),'Расчет сбытовых надбавок'!$B$1537:'Расчет сбытовых надбавок'!$G$2280,6)</f>
        <v>62.739999999999995</v>
      </c>
      <c r="K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3">
        <f>VLOOKUP($A742+ROUND((COLUMN()-2)/24,5),АТС!$A$41:$F$784,4)+VLOOKUP($A742+ROUND((COLUMN()-2)/24,5),'Расчет сбытовых надбавок'!$B$1537:'Расчет сбытовых надбавок'!$G$2280,6)</f>
        <v>77.599999999999994</v>
      </c>
      <c r="O742" s="103">
        <f>VLOOKUP($A742+ROUND((COLUMN()-2)/24,5),АТС!$A$41:$F$784,4)+VLOOKUP($A742+ROUND((COLUMN()-2)/24,5),'Расчет сбытовых надбавок'!$B$1537:'Расчет сбытовых надбавок'!$G$2280,6)</f>
        <v>77.309999999999988</v>
      </c>
      <c r="P742" s="103">
        <f>VLOOKUP($A742+ROUND((COLUMN()-2)/24,5),АТС!$A$41:$F$784,4)+VLOOKUP($A742+ROUND((COLUMN()-2)/24,5),'Расчет сбытовых надбавок'!$B$1537:'Расчет сбытовых надбавок'!$G$2280,6)</f>
        <v>3.5</v>
      </c>
      <c r="Q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03">
        <f>VLOOKUP($A742+ROUND((COLUMN()-2)/24,5),АТС!$A$41:$F$784,4)+VLOOKUP($A742+ROUND((COLUMN()-2)/24,5),'Расчет сбытовых надбавок'!$B$1537:'Расчет сбытовых надбавок'!$G$2280,6)</f>
        <v>0.01</v>
      </c>
      <c r="S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3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156</v>
      </c>
      <c r="B744" s="82"/>
      <c r="C744" s="82"/>
      <c r="D744" s="82"/>
    </row>
    <row r="745" spans="1:27" ht="12.75" customHeight="1" x14ac:dyDescent="0.2">
      <c r="A745" s="171" t="s">
        <v>49</v>
      </c>
      <c r="B745" s="182" t="s">
        <v>161</v>
      </c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4"/>
    </row>
    <row r="746" spans="1:27" ht="12.75" customHeight="1" x14ac:dyDescent="0.2">
      <c r="A746" s="172"/>
      <c r="B746" s="185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7"/>
    </row>
    <row r="747" spans="1:27" s="116" customFormat="1" ht="12.75" customHeight="1" x14ac:dyDescent="0.2">
      <c r="A747" s="172"/>
      <c r="B747" s="218" t="s">
        <v>129</v>
      </c>
      <c r="C747" s="206" t="s">
        <v>130</v>
      </c>
      <c r="D747" s="206" t="s">
        <v>131</v>
      </c>
      <c r="E747" s="206" t="s">
        <v>132</v>
      </c>
      <c r="F747" s="206" t="s">
        <v>133</v>
      </c>
      <c r="G747" s="206" t="s">
        <v>134</v>
      </c>
      <c r="H747" s="206" t="s">
        <v>135</v>
      </c>
      <c r="I747" s="206" t="s">
        <v>136</v>
      </c>
      <c r="J747" s="206" t="s">
        <v>137</v>
      </c>
      <c r="K747" s="206" t="s">
        <v>138</v>
      </c>
      <c r="L747" s="206" t="s">
        <v>139</v>
      </c>
      <c r="M747" s="206" t="s">
        <v>140</v>
      </c>
      <c r="N747" s="216" t="s">
        <v>141</v>
      </c>
      <c r="O747" s="206" t="s">
        <v>142</v>
      </c>
      <c r="P747" s="206" t="s">
        <v>143</v>
      </c>
      <c r="Q747" s="206" t="s">
        <v>144</v>
      </c>
      <c r="R747" s="206" t="s">
        <v>145</v>
      </c>
      <c r="S747" s="206" t="s">
        <v>146</v>
      </c>
      <c r="T747" s="206" t="s">
        <v>147</v>
      </c>
      <c r="U747" s="206" t="s">
        <v>148</v>
      </c>
      <c r="V747" s="206" t="s">
        <v>149</v>
      </c>
      <c r="W747" s="206" t="s">
        <v>150</v>
      </c>
      <c r="X747" s="206" t="s">
        <v>151</v>
      </c>
      <c r="Y747" s="206" t="s">
        <v>152</v>
      </c>
    </row>
    <row r="748" spans="1:27" s="116" customFormat="1" ht="11.25" customHeight="1" x14ac:dyDescent="0.2">
      <c r="A748" s="173"/>
      <c r="B748" s="219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1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</row>
    <row r="749" spans="1:27" ht="15.75" customHeight="1" x14ac:dyDescent="0.2">
      <c r="A749" s="83">
        <f>A712</f>
        <v>42217</v>
      </c>
      <c r="B749" s="103">
        <f>VLOOKUP($A749+ROUND((COLUMN()-2)/24,5),АТС!$A$41:$F$784,5)+VLOOKUP($A749+ROUND((COLUMN()-2)/24,5),'Расчет сбытовых надбавок'!$B$2281:'Расчет сбытовых надбавок'!$G$3024,3)</f>
        <v>698.79</v>
      </c>
      <c r="C749" s="103">
        <f>VLOOKUP($A749+ROUND((COLUMN()-2)/24,5),АТС!$A$41:$F$784,5)+VLOOKUP($A749+ROUND((COLUMN()-2)/24,5),'Расчет сбытовых надбавок'!$B$2281:'Расчет сбытовых надбавок'!$G$3024,3)</f>
        <v>253.32</v>
      </c>
      <c r="D749" s="103">
        <f>VLOOKUP($A749+ROUND((COLUMN()-2)/24,5),АТС!$A$41:$F$784,5)+VLOOKUP($A749+ROUND((COLUMN()-2)/24,5),'Расчет сбытовых надбавок'!$B$2281:'Расчет сбытовых надбавок'!$G$3024,3)</f>
        <v>90.56</v>
      </c>
      <c r="E749" s="103">
        <f>VLOOKUP($A749+ROUND((COLUMN()-2)/24,5),АТС!$A$41:$F$784,5)+VLOOKUP($A749+ROUND((COLUMN()-2)/24,5),'Расчет сбытовых надбавок'!$B$2281:'Расчет сбытовых надбавок'!$G$3024,3)</f>
        <v>40.159999999999997</v>
      </c>
      <c r="F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G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L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M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N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O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P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R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S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U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X749" s="103">
        <f>VLOOKUP($A749+ROUND((COLUMN()-2)/24,5),АТС!$A$41:$F$784,5)+VLOOKUP($A749+ROUND((COLUMN()-2)/24,5),'Расчет сбытовых надбавок'!$B$2281:'Расчет сбытовых надбавок'!$G$3024,3)</f>
        <v>28.630000000000003</v>
      </c>
      <c r="Y749" s="103">
        <f>VLOOKUP($A749+ROUND((COLUMN()-2)/24,5),АТС!$A$41:$F$784,5)+VLOOKUP($A749+ROUND((COLUMN()-2)/24,5),'Расчет сбытовых надбавок'!$B$2281:'Расчет сбытовых надбавок'!$G$3024,3)</f>
        <v>380.1</v>
      </c>
      <c r="AA749" s="84"/>
    </row>
    <row r="750" spans="1:27" x14ac:dyDescent="0.2">
      <c r="A750" s="83">
        <f>A749+1</f>
        <v>42218</v>
      </c>
      <c r="B750" s="103">
        <f>VLOOKUP($A750+ROUND((COLUMN()-2)/24,5),АТС!$A$41:$F$784,5)+VLOOKUP($A750+ROUND((COLUMN()-2)/24,5),'Расчет сбытовых надбавок'!$B$2281:'Расчет сбытовых надбавок'!$G$3024,3)</f>
        <v>244.25</v>
      </c>
      <c r="C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D750" s="103">
        <f>VLOOKUP($A750+ROUND((COLUMN()-2)/24,5),АТС!$A$41:$F$784,5)+VLOOKUP($A750+ROUND((COLUMN()-2)/24,5),'Расчет сбытовых надбавок'!$B$2281:'Расчет сбытовых надбавок'!$G$3024,3)</f>
        <v>20.400000000000002</v>
      </c>
      <c r="E750" s="103">
        <f>VLOOKUP($A750+ROUND((COLUMN()-2)/24,5),АТС!$A$41:$F$784,5)+VLOOKUP($A750+ROUND((COLUMN()-2)/24,5),'Расчет сбытовых надбавок'!$B$2281:'Расчет сбытовых надбавок'!$G$3024,3)</f>
        <v>52.570000000000007</v>
      </c>
      <c r="F750" s="103">
        <f>VLOOKUP($A750+ROUND((COLUMN()-2)/24,5),АТС!$A$41:$F$784,5)+VLOOKUP($A750+ROUND((COLUMN()-2)/24,5),'Расчет сбытовых надбавок'!$B$2281:'Расчет сбытовых надбавок'!$G$3024,3)</f>
        <v>58.570000000000007</v>
      </c>
      <c r="G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3">
        <f>VLOOKUP($A750+ROUND((COLUMN()-2)/24,5),АТС!$A$41:$F$784,5)+VLOOKUP($A750+ROUND((COLUMN()-2)/24,5),'Расчет сбытовых надбавок'!$B$2281:'Расчет сбытовых надбавок'!$G$3024,3)</f>
        <v>0.01</v>
      </c>
      <c r="I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VLOOKUP($A750+ROUND((COLUMN()-2)/24,5),АТС!$A$41:$F$784,5)+VLOOKUP($A750+ROUND((COLUMN()-2)/24,5),'Расчет сбытовых надбавок'!$B$2281:'Расчет сбытовых надбавок'!$G$3024,3)</f>
        <v>0.01</v>
      </c>
      <c r="K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L750" s="103">
        <f>VLOOKUP($A750+ROUND((COLUMN()-2)/24,5),АТС!$A$41:$F$784,5)+VLOOKUP($A750+ROUND((COLUMN()-2)/24,5),'Расчет сбытовых надбавок'!$B$2281:'Расчет сбытовых надбавок'!$G$3024,3)</f>
        <v>0.03</v>
      </c>
      <c r="M750" s="103">
        <f>VLOOKUP($A750+ROUND((COLUMN()-2)/24,5),АТС!$A$41:$F$784,5)+VLOOKUP($A750+ROUND((COLUMN()-2)/24,5),'Расчет сбытовых надбавок'!$B$2281:'Расчет сбытовых надбавок'!$G$3024,3)</f>
        <v>0.18</v>
      </c>
      <c r="N750" s="103">
        <f>VLOOKUP($A750+ROUND((COLUMN()-2)/24,5),АТС!$A$41:$F$784,5)+VLOOKUP($A750+ROUND((COLUMN()-2)/24,5),'Расчет сбытовых надбавок'!$B$2281:'Расчет сбытовых надбавок'!$G$3024,3)</f>
        <v>45.59</v>
      </c>
      <c r="O750" s="103">
        <f>VLOOKUP($A750+ROUND((COLUMN()-2)/24,5),АТС!$A$41:$F$784,5)+VLOOKUP($A750+ROUND((COLUMN()-2)/24,5),'Расчет сбытовых надбавок'!$B$2281:'Расчет сбытовых надбавок'!$G$3024,3)</f>
        <v>53.63</v>
      </c>
      <c r="P750" s="103">
        <f>VLOOKUP($A750+ROUND((COLUMN()-2)/24,5),АТС!$A$41:$F$784,5)+VLOOKUP($A750+ROUND((COLUMN()-2)/24,5),'Расчет сбытовых надбавок'!$B$2281:'Расчет сбытовых надбавок'!$G$3024,3)</f>
        <v>169.39</v>
      </c>
      <c r="Q750" s="103">
        <f>VLOOKUP($A750+ROUND((COLUMN()-2)/24,5),АТС!$A$41:$F$784,5)+VLOOKUP($A750+ROUND((COLUMN()-2)/24,5),'Расчет сбытовых надбавок'!$B$2281:'Расчет сбытовых надбавок'!$G$3024,3)</f>
        <v>136.76999999999998</v>
      </c>
      <c r="R750" s="103">
        <f>VLOOKUP($A750+ROUND((COLUMN()-2)/24,5),АТС!$A$41:$F$784,5)+VLOOKUP($A750+ROUND((COLUMN()-2)/24,5),'Расчет сбытовых надбавок'!$B$2281:'Расчет сбытовых надбавок'!$G$3024,3)</f>
        <v>144.88999999999999</v>
      </c>
      <c r="S750" s="103">
        <f>VLOOKUP($A750+ROUND((COLUMN()-2)/24,5),АТС!$A$41:$F$784,5)+VLOOKUP($A750+ROUND((COLUMN()-2)/24,5),'Расчет сбытовых надбавок'!$B$2281:'Расчет сбытовых надбавок'!$G$3024,3)</f>
        <v>153.30000000000001</v>
      </c>
      <c r="T750" s="103">
        <f>VLOOKUP($A750+ROUND((COLUMN()-2)/24,5),АТС!$A$41:$F$784,5)+VLOOKUP($A750+ROUND((COLUMN()-2)/24,5),'Расчет сбытовых надбавок'!$B$2281:'Расчет сбытовых надбавок'!$G$3024,3)</f>
        <v>183.99</v>
      </c>
      <c r="U750" s="103">
        <f>VLOOKUP($A750+ROUND((COLUMN()-2)/24,5),АТС!$A$41:$F$784,5)+VLOOKUP($A750+ROUND((COLUMN()-2)/24,5),'Расчет сбытовых надбавок'!$B$2281:'Расчет сбытовых надбавок'!$G$3024,3)</f>
        <v>152.44999999999999</v>
      </c>
      <c r="V750" s="103">
        <f>VLOOKUP($A750+ROUND((COLUMN()-2)/24,5),АТС!$A$41:$F$784,5)+VLOOKUP($A750+ROUND((COLUMN()-2)/24,5),'Расчет сбытовых надбавок'!$B$2281:'Расчет сбытовых надбавок'!$G$3024,3)</f>
        <v>118.66</v>
      </c>
      <c r="W750" s="103">
        <f>VLOOKUP($A750+ROUND((COLUMN()-2)/24,5),АТС!$A$41:$F$784,5)+VLOOKUP($A750+ROUND((COLUMN()-2)/24,5),'Расчет сбытовых надбавок'!$B$2281:'Расчет сбытовых надбавок'!$G$3024,3)</f>
        <v>356.94</v>
      </c>
      <c r="X750" s="103">
        <f>VLOOKUP($A750+ROUND((COLUMN()-2)/24,5),АТС!$A$41:$F$784,5)+VLOOKUP($A750+ROUND((COLUMN()-2)/24,5),'Расчет сбытовых надбавок'!$B$2281:'Расчет сбытовых надбавок'!$G$3024,3)</f>
        <v>966.39</v>
      </c>
      <c r="Y750" s="103">
        <f>VLOOKUP($A750+ROUND((COLUMN()-2)/24,5),АТС!$A$41:$F$784,5)+VLOOKUP($A750+ROUND((COLUMN()-2)/24,5),'Расчет сбытовых надбавок'!$B$2281:'Расчет сбытовых надбавок'!$G$3024,3)</f>
        <v>951.51</v>
      </c>
    </row>
    <row r="751" spans="1:27" x14ac:dyDescent="0.2">
      <c r="A751" s="83">
        <f t="shared" ref="A751:A779" si="20">A750+1</f>
        <v>42219</v>
      </c>
      <c r="B751" s="103">
        <f>VLOOKUP($A751+ROUND((COLUMN()-2)/24,5),АТС!$A$41:$F$784,5)+VLOOKUP($A751+ROUND((COLUMN()-2)/24,5),'Расчет сбытовых надбавок'!$B$2281:'Расчет сбытовых надбавок'!$G$3024,3)</f>
        <v>0.01</v>
      </c>
      <c r="C751" s="103">
        <f>VLOOKUP($A751+ROUND((COLUMN()-2)/24,5),АТС!$A$41:$F$784,5)+VLOOKUP($A751+ROUND((COLUMN()-2)/24,5),'Расчет сбытовых надбавок'!$B$2281:'Расчет сбытовых надбавок'!$G$3024,3)</f>
        <v>858.47</v>
      </c>
      <c r="D751" s="103">
        <f>VLOOKUP($A751+ROUND((COLUMN()-2)/24,5),АТС!$A$41:$F$784,5)+VLOOKUP($A751+ROUND((COLUMN()-2)/24,5),'Расчет сбытовых надбавок'!$B$2281:'Расчет сбытовых надбавок'!$G$3024,3)</f>
        <v>757.46</v>
      </c>
      <c r="E751" s="103">
        <f>VLOOKUP($A751+ROUND((COLUMN()-2)/24,5),АТС!$A$41:$F$784,5)+VLOOKUP($A751+ROUND((COLUMN()-2)/24,5),'Расчет сбытовых надбавок'!$B$2281:'Расчет сбытовых надбавок'!$G$3024,3)</f>
        <v>1240.55</v>
      </c>
      <c r="F751" s="103">
        <f>VLOOKUP($A751+ROUND((COLUMN()-2)/24,5),АТС!$A$41:$F$784,5)+VLOOKUP($A751+ROUND((COLUMN()-2)/24,5),'Расчет сбытовых надбавок'!$B$2281:'Расчет сбытовых надбавок'!$G$3024,3)</f>
        <v>635.66999999999996</v>
      </c>
      <c r="G751" s="103">
        <f>VLOOKUP($A751+ROUND((COLUMN()-2)/24,5),АТС!$A$41:$F$784,5)+VLOOKUP($A751+ROUND((COLUMN()-2)/24,5),'Расчет сбытовых надбавок'!$B$2281:'Расчет сбытовых надбавок'!$G$3024,3)</f>
        <v>138.72999999999999</v>
      </c>
      <c r="H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VLOOKUP($A751+ROUND((COLUMN()-2)/24,5),АТС!$A$41:$F$784,5)+VLOOKUP($A751+ROUND((COLUMN()-2)/24,5),'Расчет сбытовых надбавок'!$B$2281:'Расчет сбытовых надбавок'!$G$3024,3)</f>
        <v>53.11</v>
      </c>
      <c r="K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M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N751" s="103">
        <f>VLOOKUP($A751+ROUND((COLUMN()-2)/24,5),АТС!$A$41:$F$784,5)+VLOOKUP($A751+ROUND((COLUMN()-2)/24,5),'Расчет сбытовых надбавок'!$B$2281:'Расчет сбытовых надбавок'!$G$3024,3)</f>
        <v>52.13</v>
      </c>
      <c r="O751" s="103">
        <f>VLOOKUP($A751+ROUND((COLUMN()-2)/24,5),АТС!$A$41:$F$784,5)+VLOOKUP($A751+ROUND((COLUMN()-2)/24,5),'Расчет сбытовых надбавок'!$B$2281:'Расчет сбытовых надбавок'!$G$3024,3)</f>
        <v>12.049999999999999</v>
      </c>
      <c r="P751" s="103">
        <f>VLOOKUP($A751+ROUND((COLUMN()-2)/24,5),АТС!$A$41:$F$784,5)+VLOOKUP($A751+ROUND((COLUMN()-2)/24,5),'Расчет сбытовых надбавок'!$B$2281:'Расчет сбытовых надбавок'!$G$3024,3)</f>
        <v>680.89</v>
      </c>
      <c r="Q751" s="103">
        <f>VLOOKUP($A751+ROUND((COLUMN()-2)/24,5),АТС!$A$41:$F$784,5)+VLOOKUP($A751+ROUND((COLUMN()-2)/24,5),'Расчет сбытовых надбавок'!$B$2281:'Расчет сбытовых надбавок'!$G$3024,3)</f>
        <v>712.69</v>
      </c>
      <c r="R751" s="103">
        <f>VLOOKUP($A751+ROUND((COLUMN()-2)/24,5),АТС!$A$41:$F$784,5)+VLOOKUP($A751+ROUND((COLUMN()-2)/24,5),'Расчет сбытовых надбавок'!$B$2281:'Расчет сбытовых надбавок'!$G$3024,3)</f>
        <v>373</v>
      </c>
      <c r="S751" s="103">
        <f>VLOOKUP($A751+ROUND((COLUMN()-2)/24,5),АТС!$A$41:$F$784,5)+VLOOKUP($A751+ROUND((COLUMN()-2)/24,5),'Расчет сбытовых надбавок'!$B$2281:'Расчет сбытовых надбавок'!$G$3024,3)</f>
        <v>223.29000000000002</v>
      </c>
      <c r="T751" s="103">
        <f>VLOOKUP($A751+ROUND((COLUMN()-2)/24,5),АТС!$A$41:$F$784,5)+VLOOKUP($A751+ROUND((COLUMN()-2)/24,5),'Расчет сбытовых надбавок'!$B$2281:'Расчет сбытовых надбавок'!$G$3024,3)</f>
        <v>105.82</v>
      </c>
      <c r="U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03">
        <f>VLOOKUP($A751+ROUND((COLUMN()-2)/24,5),АТС!$A$41:$F$784,5)+VLOOKUP($A751+ROUND((COLUMN()-2)/24,5),'Расчет сбытовых надбавок'!$B$2281:'Расчет сбытовых надбавок'!$G$3024,3)</f>
        <v>532.17999999999995</v>
      </c>
      <c r="X751" s="103">
        <f>VLOOKUP($A751+ROUND((COLUMN()-2)/24,5),АТС!$A$41:$F$784,5)+VLOOKUP($A751+ROUND((COLUMN()-2)/24,5),'Расчет сбытовых надбавок'!$B$2281:'Расчет сбытовых надбавок'!$G$3024,3)</f>
        <v>541.97</v>
      </c>
      <c r="Y751" s="103">
        <f>VLOOKUP($A751+ROUND((COLUMN()-2)/24,5),АТС!$A$41:$F$784,5)+VLOOKUP($A751+ROUND((COLUMN()-2)/24,5),'Расчет сбытовых надбавок'!$B$2281:'Расчет сбытовых надбавок'!$G$3024,3)</f>
        <v>680.57</v>
      </c>
    </row>
    <row r="752" spans="1:27" x14ac:dyDescent="0.2">
      <c r="A752" s="83">
        <f t="shared" si="20"/>
        <v>42220</v>
      </c>
      <c r="B752" s="103">
        <f>VLOOKUP($A752+ROUND((COLUMN()-2)/24,5),АТС!$A$41:$F$784,5)+VLOOKUP($A752+ROUND((COLUMN()-2)/24,5),'Расчет сбытовых надбавок'!$B$2281:'Расчет сбытовых надбавок'!$G$3024,3)</f>
        <v>111.11</v>
      </c>
      <c r="C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D752" s="103">
        <f>VLOOKUP($A752+ROUND((COLUMN()-2)/24,5),АТС!$A$41:$F$784,5)+VLOOKUP($A752+ROUND((COLUMN()-2)/24,5),'Расчет сбытовых надбавок'!$B$2281:'Расчет сбытовых надбавок'!$G$3024,3)</f>
        <v>237.93</v>
      </c>
      <c r="E752" s="103">
        <f>VLOOKUP($A752+ROUND((COLUMN()-2)/24,5),АТС!$A$41:$F$784,5)+VLOOKUP($A752+ROUND((COLUMN()-2)/24,5),'Расчет сбытовых надбавок'!$B$2281:'Расчет сбытовых надбавок'!$G$3024,3)</f>
        <v>376.95000000000005</v>
      </c>
      <c r="F752" s="103">
        <f>VLOOKUP($A752+ROUND((COLUMN()-2)/24,5),АТС!$A$41:$F$784,5)+VLOOKUP($A752+ROUND((COLUMN()-2)/24,5),'Расчет сбытовых надбавок'!$B$2281:'Расчет сбытовых надбавок'!$G$3024,3)</f>
        <v>127.56</v>
      </c>
      <c r="G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M752" s="103">
        <f>VLOOKUP($A752+ROUND((COLUMN()-2)/24,5),АТС!$A$41:$F$784,5)+VLOOKUP($A752+ROUND((COLUMN()-2)/24,5),'Расчет сбытовых надбавок'!$B$2281:'Расчет сбытовых надбавок'!$G$3024,3)</f>
        <v>69.63</v>
      </c>
      <c r="N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O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P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Q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R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S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U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03">
        <f>VLOOKUP($A752+ROUND((COLUMN()-2)/24,5),АТС!$A$41:$F$784,5)+VLOOKUP($A752+ROUND((COLUMN()-2)/24,5),'Расчет сбытовых надбавок'!$B$2281:'Расчет сбытовых надбавок'!$G$3024,3)</f>
        <v>11.549999999999999</v>
      </c>
      <c r="X752" s="103">
        <f>VLOOKUP($A752+ROUND((COLUMN()-2)/24,5),АТС!$A$41:$F$784,5)+VLOOKUP($A752+ROUND((COLUMN()-2)/24,5),'Расчет сбытовых надбавок'!$B$2281:'Расчет сбытовых надбавок'!$G$3024,3)</f>
        <v>206.32</v>
      </c>
      <c r="Y752" s="103">
        <f>VLOOKUP($A752+ROUND((COLUMN()-2)/24,5),АТС!$A$41:$F$784,5)+VLOOKUP($A752+ROUND((COLUMN()-2)/24,5),'Расчет сбытовых надбавок'!$B$2281:'Расчет сбытовых надбавок'!$G$3024,3)</f>
        <v>169.79000000000002</v>
      </c>
    </row>
    <row r="753" spans="1:25" x14ac:dyDescent="0.2">
      <c r="A753" s="83">
        <f t="shared" si="20"/>
        <v>42221</v>
      </c>
      <c r="B753" s="103">
        <f>VLOOKUP($A753+ROUND((COLUMN()-2)/24,5),АТС!$A$41:$F$784,5)+VLOOKUP($A753+ROUND((COLUMN()-2)/24,5),'Расчет сбытовых надбавок'!$B$2281:'Расчет сбытовых надбавок'!$G$3024,3)</f>
        <v>109.09</v>
      </c>
      <c r="C753" s="103">
        <f>VLOOKUP($A753+ROUND((COLUMN()-2)/24,5),АТС!$A$41:$F$784,5)+VLOOKUP($A753+ROUND((COLUMN()-2)/24,5),'Расчет сбытовых надбавок'!$B$2281:'Расчет сбытовых надбавок'!$G$3024,3)</f>
        <v>113.22999999999999</v>
      </c>
      <c r="D753" s="103">
        <f>VLOOKUP($A753+ROUND((COLUMN()-2)/24,5),АТС!$A$41:$F$784,5)+VLOOKUP($A753+ROUND((COLUMN()-2)/24,5),'Расчет сбытовых надбавок'!$B$2281:'Расчет сбытовых надбавок'!$G$3024,3)</f>
        <v>93.89</v>
      </c>
      <c r="E753" s="103">
        <f>VLOOKUP($A753+ROUND((COLUMN()-2)/24,5),АТС!$A$41:$F$784,5)+VLOOKUP($A753+ROUND((COLUMN()-2)/24,5),'Расчет сбытовых надбавок'!$B$2281:'Расчет сбытовых надбавок'!$G$3024,3)</f>
        <v>66.06</v>
      </c>
      <c r="F753" s="103">
        <f>VLOOKUP($A753+ROUND((COLUMN()-2)/24,5),АТС!$A$41:$F$784,5)+VLOOKUP($A753+ROUND((COLUMN()-2)/24,5),'Расчет сбытовых надбавок'!$B$2281:'Расчет сбытовых надбавок'!$G$3024,3)</f>
        <v>254.93</v>
      </c>
      <c r="G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03">
        <f>VLOOKUP($A753+ROUND((COLUMN()-2)/24,5),АТС!$A$41:$F$784,5)+VLOOKUP($A753+ROUND((COLUMN()-2)/24,5),'Расчет сбытовых надбавок'!$B$2281:'Расчет сбытовых надбавок'!$G$3024,3)</f>
        <v>40.96</v>
      </c>
      <c r="L753" s="103">
        <f>VLOOKUP($A753+ROUND((COLUMN()-2)/24,5),АТС!$A$41:$F$784,5)+VLOOKUP($A753+ROUND((COLUMN()-2)/24,5),'Расчет сбытовых надбавок'!$B$2281:'Расчет сбытовых надбавок'!$G$3024,3)</f>
        <v>48.66</v>
      </c>
      <c r="M753" s="103">
        <f>VLOOKUP($A753+ROUND((COLUMN()-2)/24,5),АТС!$A$41:$F$784,5)+VLOOKUP($A753+ROUND((COLUMN()-2)/24,5),'Расчет сбытовых надбавок'!$B$2281:'Расчет сбытовых надбавок'!$G$3024,3)</f>
        <v>277.23</v>
      </c>
      <c r="N753" s="103">
        <f>VLOOKUP($A753+ROUND((COLUMN()-2)/24,5),АТС!$A$41:$F$784,5)+VLOOKUP($A753+ROUND((COLUMN()-2)/24,5),'Расчет сбытовых надбавок'!$B$2281:'Расчет сбытовых надбавок'!$G$3024,3)</f>
        <v>83.960000000000008</v>
      </c>
      <c r="O753" s="103">
        <f>VLOOKUP($A753+ROUND((COLUMN()-2)/24,5),АТС!$A$41:$F$784,5)+VLOOKUP($A753+ROUND((COLUMN()-2)/24,5),'Расчет сбытовых надбавок'!$B$2281:'Расчет сбытовых надбавок'!$G$3024,3)</f>
        <v>45.970000000000006</v>
      </c>
      <c r="P753" s="103">
        <f>VLOOKUP($A753+ROUND((COLUMN()-2)/24,5),АТС!$A$41:$F$784,5)+VLOOKUP($A753+ROUND((COLUMN()-2)/24,5),'Расчет сбытовых надбавок'!$B$2281:'Расчет сбытовых надбавок'!$G$3024,3)</f>
        <v>211.19</v>
      </c>
      <c r="Q753" s="103">
        <f>VLOOKUP($A753+ROUND((COLUMN()-2)/24,5),АТС!$A$41:$F$784,5)+VLOOKUP($A753+ROUND((COLUMN()-2)/24,5),'Расчет сбытовых надбавок'!$B$2281:'Расчет сбытовых надбавок'!$G$3024,3)</f>
        <v>139.25</v>
      </c>
      <c r="R753" s="103">
        <f>VLOOKUP($A753+ROUND((COLUMN()-2)/24,5),АТС!$A$41:$F$784,5)+VLOOKUP($A753+ROUND((COLUMN()-2)/24,5),'Расчет сбытовых надбавок'!$B$2281:'Расчет сбытовых надбавок'!$G$3024,3)</f>
        <v>228.57</v>
      </c>
      <c r="S753" s="103">
        <f>VLOOKUP($A753+ROUND((COLUMN()-2)/24,5),АТС!$A$41:$F$784,5)+VLOOKUP($A753+ROUND((COLUMN()-2)/24,5),'Расчет сбытовых надбавок'!$B$2281:'Расчет сбытовых надбавок'!$G$3024,3)</f>
        <v>79.03</v>
      </c>
      <c r="T753" s="103">
        <f>VLOOKUP($A753+ROUND((COLUMN()-2)/24,5),АТС!$A$41:$F$784,5)+VLOOKUP($A753+ROUND((COLUMN()-2)/24,5),'Расчет сбытовых надбавок'!$B$2281:'Расчет сбытовых надбавок'!$G$3024,3)</f>
        <v>61.91</v>
      </c>
      <c r="U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W753" s="103">
        <f>VLOOKUP($A753+ROUND((COLUMN()-2)/24,5),АТС!$A$41:$F$784,5)+VLOOKUP($A753+ROUND((COLUMN()-2)/24,5),'Расчет сбытовых надбавок'!$B$2281:'Расчет сбытовых надбавок'!$G$3024,3)</f>
        <v>190.68</v>
      </c>
      <c r="X753" s="103">
        <f>VLOOKUP($A753+ROUND((COLUMN()-2)/24,5),АТС!$A$41:$F$784,5)+VLOOKUP($A753+ROUND((COLUMN()-2)/24,5),'Расчет сбытовых надбавок'!$B$2281:'Расчет сбытовых надбавок'!$G$3024,3)</f>
        <v>656.17000000000007</v>
      </c>
      <c r="Y753" s="103">
        <f>VLOOKUP($A753+ROUND((COLUMN()-2)/24,5),АТС!$A$41:$F$784,5)+VLOOKUP($A753+ROUND((COLUMN()-2)/24,5),'Расчет сбытовых надбавок'!$B$2281:'Расчет сбытовых надбавок'!$G$3024,3)</f>
        <v>645.31000000000006</v>
      </c>
    </row>
    <row r="754" spans="1:25" x14ac:dyDescent="0.2">
      <c r="A754" s="83">
        <f t="shared" si="20"/>
        <v>42222</v>
      </c>
      <c r="B754" s="103">
        <f>VLOOKUP($A754+ROUND((COLUMN()-2)/24,5),АТС!$A$41:$F$784,5)+VLOOKUP($A754+ROUND((COLUMN()-2)/24,5),'Расчет сбытовых надбавок'!$B$2281:'Расчет сбытовых надбавок'!$G$3024,3)</f>
        <v>853.93000000000006</v>
      </c>
      <c r="C754" s="103">
        <f>VLOOKUP($A754+ROUND((COLUMN()-2)/24,5),АТС!$A$41:$F$784,5)+VLOOKUP($A754+ROUND((COLUMN()-2)/24,5),'Расчет сбытовых надбавок'!$B$2281:'Расчет сбытовых надбавок'!$G$3024,3)</f>
        <v>320.37</v>
      </c>
      <c r="D754" s="103">
        <f>VLOOKUP($A754+ROUND((COLUMN()-2)/24,5),АТС!$A$41:$F$784,5)+VLOOKUP($A754+ROUND((COLUMN()-2)/24,5),'Расчет сбытовых надбавок'!$B$2281:'Расчет сбытовых надбавок'!$G$3024,3)</f>
        <v>309.24</v>
      </c>
      <c r="E754" s="103">
        <f>VLOOKUP($A754+ROUND((COLUMN()-2)/24,5),АТС!$A$41:$F$784,5)+VLOOKUP($A754+ROUND((COLUMN()-2)/24,5),'Расчет сбытовых надбавок'!$B$2281:'Расчет сбытовых надбавок'!$G$3024,3)</f>
        <v>385.91999999999996</v>
      </c>
      <c r="F754" s="103">
        <f>VLOOKUP($A754+ROUND((COLUMN()-2)/24,5),АТС!$A$41:$F$784,5)+VLOOKUP($A754+ROUND((COLUMN()-2)/24,5),'Расчет сбытовых надбавок'!$B$2281:'Расчет сбытовых надбавок'!$G$3024,3)</f>
        <v>216.68</v>
      </c>
      <c r="G754" s="103">
        <f>VLOOKUP($A754+ROUND((COLUMN()-2)/24,5),АТС!$A$41:$F$784,5)+VLOOKUP($A754+ROUND((COLUMN()-2)/24,5),'Расчет сбытовых надбавок'!$B$2281:'Расчет сбытовых надбавок'!$G$3024,3)</f>
        <v>54.83</v>
      </c>
      <c r="H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03">
        <f>VLOOKUP($A754+ROUND((COLUMN()-2)/24,5),АТС!$A$41:$F$784,5)+VLOOKUP($A754+ROUND((COLUMN()-2)/24,5),'Расчет сбытовых надбавок'!$B$2281:'Расчет сбытовых надбавок'!$G$3024,3)</f>
        <v>1.57</v>
      </c>
      <c r="L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M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N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O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P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Q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03">
        <f>VLOOKUP($A754+ROUND((COLUMN()-2)/24,5),АТС!$A$41:$F$784,5)+VLOOKUP($A754+ROUND((COLUMN()-2)/24,5),'Расчет сбытовых надбавок'!$B$2281:'Расчет сбытовых надбавок'!$G$3024,3)</f>
        <v>201.2</v>
      </c>
      <c r="S754" s="103">
        <f>VLOOKUP($A754+ROUND((COLUMN()-2)/24,5),АТС!$A$41:$F$784,5)+VLOOKUP($A754+ROUND((COLUMN()-2)/24,5),'Расчет сбытовых надбавок'!$B$2281:'Расчет сбытовых надбавок'!$G$3024,3)</f>
        <v>214.01</v>
      </c>
      <c r="T754" s="103">
        <f>VLOOKUP($A754+ROUND((COLUMN()-2)/24,5),АТС!$A$41:$F$784,5)+VLOOKUP($A754+ROUND((COLUMN()-2)/24,5),'Расчет сбытовых надбавок'!$B$2281:'Расчет сбытовых надбавок'!$G$3024,3)</f>
        <v>209.3</v>
      </c>
      <c r="U754" s="103">
        <f>VLOOKUP($A754+ROUND((COLUMN()-2)/24,5),АТС!$A$41:$F$784,5)+VLOOKUP($A754+ROUND((COLUMN()-2)/24,5),'Расчет сбытовых надбавок'!$B$2281:'Расчет сбытовых надбавок'!$G$3024,3)</f>
        <v>125.77</v>
      </c>
      <c r="V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W754" s="103">
        <f>VLOOKUP($A754+ROUND((COLUMN()-2)/24,5),АТС!$A$41:$F$784,5)+VLOOKUP($A754+ROUND((COLUMN()-2)/24,5),'Расчет сбытовых надбавок'!$B$2281:'Расчет сбытовых надбавок'!$G$3024,3)</f>
        <v>214.6</v>
      </c>
      <c r="X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Y754" s="103">
        <f>VLOOKUP($A754+ROUND((COLUMN()-2)/24,5),АТС!$A$41:$F$784,5)+VLOOKUP($A754+ROUND((COLUMN()-2)/24,5),'Расчет сбытовых надбавок'!$B$2281:'Расчет сбытовых надбавок'!$G$3024,3)</f>
        <v>617.18000000000006</v>
      </c>
    </row>
    <row r="755" spans="1:25" x14ac:dyDescent="0.2">
      <c r="A755" s="83">
        <f t="shared" si="20"/>
        <v>42223</v>
      </c>
      <c r="B755" s="103">
        <f>VLOOKUP($A755+ROUND((COLUMN()-2)/24,5),АТС!$A$41:$F$784,5)+VLOOKUP($A755+ROUND((COLUMN()-2)/24,5),'Расчет сбытовых надбавок'!$B$2281:'Расчет сбытовых надбавок'!$G$3024,3)</f>
        <v>857.26</v>
      </c>
      <c r="C755" s="103">
        <f>VLOOKUP($A755+ROUND((COLUMN()-2)/24,5),АТС!$A$41:$F$784,5)+VLOOKUP($A755+ROUND((COLUMN()-2)/24,5),'Расчет сбытовых надбавок'!$B$2281:'Расчет сбытовых надбавок'!$G$3024,3)</f>
        <v>198.10999999999999</v>
      </c>
      <c r="D755" s="103">
        <f>VLOOKUP($A755+ROUND((COLUMN()-2)/24,5),АТС!$A$41:$F$784,5)+VLOOKUP($A755+ROUND((COLUMN()-2)/24,5),'Расчет сбытовых надбавок'!$B$2281:'Расчет сбытовых надбавок'!$G$3024,3)</f>
        <v>382.40000000000003</v>
      </c>
      <c r="E755" s="103">
        <f>VLOOKUP($A755+ROUND((COLUMN()-2)/24,5),АТС!$A$41:$F$784,5)+VLOOKUP($A755+ROUND((COLUMN()-2)/24,5),'Расчет сбытовых надбавок'!$B$2281:'Расчет сбытовых надбавок'!$G$3024,3)</f>
        <v>221.9</v>
      </c>
      <c r="F755" s="103">
        <f>VLOOKUP($A755+ROUND((COLUMN()-2)/24,5),АТС!$A$41:$F$784,5)+VLOOKUP($A755+ROUND((COLUMN()-2)/24,5),'Расчет сбытовых надбавок'!$B$2281:'Расчет сбытовых надбавок'!$G$3024,3)</f>
        <v>271.18</v>
      </c>
      <c r="G755" s="103">
        <f>VLOOKUP($A755+ROUND((COLUMN()-2)/24,5),АТС!$A$41:$F$784,5)+VLOOKUP($A755+ROUND((COLUMN()-2)/24,5),'Расчет сбытовых надбавок'!$B$2281:'Расчет сбытовых надбавок'!$G$3024,3)</f>
        <v>228.69</v>
      </c>
      <c r="H755" s="103">
        <f>VLOOKUP($A755+ROUND((COLUMN()-2)/24,5),АТС!$A$41:$F$784,5)+VLOOKUP($A755+ROUND((COLUMN()-2)/24,5),'Расчет сбытовых надбавок'!$B$2281:'Расчет сбытовых надбавок'!$G$3024,3)</f>
        <v>41.65</v>
      </c>
      <c r="I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VLOOKUP($A755+ROUND((COLUMN()-2)/24,5),АТС!$A$41:$F$784,5)+VLOOKUP($A755+ROUND((COLUMN()-2)/24,5),'Расчет сбытовых надбавок'!$B$2281:'Расчет сбытовых надбавок'!$G$3024,3)</f>
        <v>111.49000000000001</v>
      </c>
      <c r="K755" s="103">
        <f>VLOOKUP($A755+ROUND((COLUMN()-2)/24,5),АТС!$A$41:$F$784,5)+VLOOKUP($A755+ROUND((COLUMN()-2)/24,5),'Расчет сбытовых надбавок'!$B$2281:'Расчет сбытовых надбавок'!$G$3024,3)</f>
        <v>162.93</v>
      </c>
      <c r="L755" s="103">
        <f>VLOOKUP($A755+ROUND((COLUMN()-2)/24,5),АТС!$A$41:$F$784,5)+VLOOKUP($A755+ROUND((COLUMN()-2)/24,5),'Расчет сбытовых надбавок'!$B$2281:'Расчет сбытовых надбавок'!$G$3024,3)</f>
        <v>217.54999999999998</v>
      </c>
      <c r="M755" s="103">
        <f>VLOOKUP($A755+ROUND((COLUMN()-2)/24,5),АТС!$A$41:$F$784,5)+VLOOKUP($A755+ROUND((COLUMN()-2)/24,5),'Расчет сбытовых надбавок'!$B$2281:'Расчет сбытовых надбавок'!$G$3024,3)</f>
        <v>267.06</v>
      </c>
      <c r="N755" s="103">
        <f>VLOOKUP($A755+ROUND((COLUMN()-2)/24,5),АТС!$A$41:$F$784,5)+VLOOKUP($A755+ROUND((COLUMN()-2)/24,5),'Расчет сбытовых надбавок'!$B$2281:'Расчет сбытовых надбавок'!$G$3024,3)</f>
        <v>339.37</v>
      </c>
      <c r="O755" s="103">
        <f>VLOOKUP($A755+ROUND((COLUMN()-2)/24,5),АТС!$A$41:$F$784,5)+VLOOKUP($A755+ROUND((COLUMN()-2)/24,5),'Расчет сбытовых надбавок'!$B$2281:'Расчет сбытовых надбавок'!$G$3024,3)</f>
        <v>361.73</v>
      </c>
      <c r="P755" s="103">
        <f>VLOOKUP($A755+ROUND((COLUMN()-2)/24,5),АТС!$A$41:$F$784,5)+VLOOKUP($A755+ROUND((COLUMN()-2)/24,5),'Расчет сбытовых надбавок'!$B$2281:'Расчет сбытовых надбавок'!$G$3024,3)</f>
        <v>409.47</v>
      </c>
      <c r="Q755" s="103">
        <f>VLOOKUP($A755+ROUND((COLUMN()-2)/24,5),АТС!$A$41:$F$784,5)+VLOOKUP($A755+ROUND((COLUMN()-2)/24,5),'Расчет сбытовых надбавок'!$B$2281:'Расчет сбытовых надбавок'!$G$3024,3)</f>
        <v>503.61</v>
      </c>
      <c r="R755" s="103">
        <f>VLOOKUP($A755+ROUND((COLUMN()-2)/24,5),АТС!$A$41:$F$784,5)+VLOOKUP($A755+ROUND((COLUMN()-2)/24,5),'Расчет сбытовых надбавок'!$B$2281:'Расчет сбытовых надбавок'!$G$3024,3)</f>
        <v>629.41</v>
      </c>
      <c r="S755" s="103">
        <f>VLOOKUP($A755+ROUND((COLUMN()-2)/24,5),АТС!$A$41:$F$784,5)+VLOOKUP($A755+ROUND((COLUMN()-2)/24,5),'Расчет сбытовых надбавок'!$B$2281:'Расчет сбытовых надбавок'!$G$3024,3)</f>
        <v>369.47</v>
      </c>
      <c r="T755" s="103">
        <f>VLOOKUP($A755+ROUND((COLUMN()-2)/24,5),АТС!$A$41:$F$784,5)+VLOOKUP($A755+ROUND((COLUMN()-2)/24,5),'Расчет сбытовых надбавок'!$B$2281:'Расчет сбытовых надбавок'!$G$3024,3)</f>
        <v>542.30999999999995</v>
      </c>
      <c r="U755" s="103">
        <f>VLOOKUP($A755+ROUND((COLUMN()-2)/24,5),АТС!$A$41:$F$784,5)+VLOOKUP($A755+ROUND((COLUMN()-2)/24,5),'Расчет сбытовых надбавок'!$B$2281:'Расчет сбытовых надбавок'!$G$3024,3)</f>
        <v>441.34000000000003</v>
      </c>
      <c r="V755" s="103">
        <f>VLOOKUP($A755+ROUND((COLUMN()-2)/24,5),АТС!$A$41:$F$784,5)+VLOOKUP($A755+ROUND((COLUMN()-2)/24,5),'Расчет сбытовых надбавок'!$B$2281:'Расчет сбытовых надбавок'!$G$3024,3)</f>
        <v>688.45</v>
      </c>
      <c r="W755" s="103">
        <f>VLOOKUP($A755+ROUND((COLUMN()-2)/24,5),АТС!$A$41:$F$784,5)+VLOOKUP($A755+ROUND((COLUMN()-2)/24,5),'Расчет сбытовых надбавок'!$B$2281:'Расчет сбытовых надбавок'!$G$3024,3)</f>
        <v>837.73</v>
      </c>
      <c r="X755" s="103">
        <f>VLOOKUP($A755+ROUND((COLUMN()-2)/24,5),АТС!$A$41:$F$784,5)+VLOOKUP($A755+ROUND((COLUMN()-2)/24,5),'Расчет сбытовых надбавок'!$B$2281:'Расчет сбытовых надбавок'!$G$3024,3)</f>
        <v>719.02</v>
      </c>
      <c r="Y755" s="103">
        <f>VLOOKUP($A755+ROUND((COLUMN()-2)/24,5),АТС!$A$41:$F$784,5)+VLOOKUP($A755+ROUND((COLUMN()-2)/24,5),'Расчет сбытовых надбавок'!$B$2281:'Расчет сбытовых надбавок'!$G$3024,3)</f>
        <v>856.06999999999994</v>
      </c>
    </row>
    <row r="756" spans="1:25" x14ac:dyDescent="0.2">
      <c r="A756" s="83">
        <f t="shared" si="20"/>
        <v>42224</v>
      </c>
      <c r="B756" s="103">
        <f>VLOOKUP($A756+ROUND((COLUMN()-2)/24,5),АТС!$A$41:$F$784,5)+VLOOKUP($A756+ROUND((COLUMN()-2)/24,5),'Расчет сбытовых надбавок'!$B$2281:'Расчет сбытовых надбавок'!$G$3024,3)</f>
        <v>327.39</v>
      </c>
      <c r="C756" s="103">
        <f>VLOOKUP($A756+ROUND((COLUMN()-2)/24,5),АТС!$A$41:$F$784,5)+VLOOKUP($A756+ROUND((COLUMN()-2)/24,5),'Расчет сбытовых надбавок'!$B$2281:'Расчет сбытовых надбавок'!$G$3024,3)</f>
        <v>129.83000000000001</v>
      </c>
      <c r="D756" s="103">
        <f>VLOOKUP($A756+ROUND((COLUMN()-2)/24,5),АТС!$A$41:$F$784,5)+VLOOKUP($A756+ROUND((COLUMN()-2)/24,5),'Расчет сбытовых надбавок'!$B$2281:'Расчет сбытовых надбавок'!$G$3024,3)</f>
        <v>129.76</v>
      </c>
      <c r="E756" s="103">
        <f>VLOOKUP($A756+ROUND((COLUMN()-2)/24,5),АТС!$A$41:$F$784,5)+VLOOKUP($A756+ROUND((COLUMN()-2)/24,5),'Расчет сбытовых надбавок'!$B$2281:'Расчет сбытовых надбавок'!$G$3024,3)</f>
        <v>139.82999999999998</v>
      </c>
      <c r="F756" s="103">
        <f>VLOOKUP($A756+ROUND((COLUMN()-2)/24,5),АТС!$A$41:$F$784,5)+VLOOKUP($A756+ROUND((COLUMN()-2)/24,5),'Расчет сбытовых надбавок'!$B$2281:'Расчет сбытовых надбавок'!$G$3024,3)</f>
        <v>110.21</v>
      </c>
      <c r="G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VLOOKUP($A756+ROUND((COLUMN()-2)/24,5),АТС!$A$41:$F$784,5)+VLOOKUP($A756+ROUND((COLUMN()-2)/24,5),'Расчет сбытовых надбавок'!$B$2281:'Расчет сбытовых надбавок'!$G$3024,3)</f>
        <v>173.75</v>
      </c>
      <c r="J756" s="103">
        <f>VLOOKUP($A756+ROUND((COLUMN()-2)/24,5),АТС!$A$41:$F$784,5)+VLOOKUP($A756+ROUND((COLUMN()-2)/24,5),'Расчет сбытовых надбавок'!$B$2281:'Расчет сбытовых надбавок'!$G$3024,3)</f>
        <v>290.52999999999997</v>
      </c>
      <c r="K756" s="103">
        <f>VLOOKUP($A756+ROUND((COLUMN()-2)/24,5),АТС!$A$41:$F$784,5)+VLOOKUP($A756+ROUND((COLUMN()-2)/24,5),'Расчет сбытовых надбавок'!$B$2281:'Расчет сбытовых надбавок'!$G$3024,3)</f>
        <v>211.49</v>
      </c>
      <c r="L756" s="103">
        <f>VLOOKUP($A756+ROUND((COLUMN()-2)/24,5),АТС!$A$41:$F$784,5)+VLOOKUP($A756+ROUND((COLUMN()-2)/24,5),'Расчет сбытовых надбавок'!$B$2281:'Расчет сбытовых надбавок'!$G$3024,3)</f>
        <v>292.68</v>
      </c>
      <c r="M756" s="103">
        <f>VLOOKUP($A756+ROUND((COLUMN()-2)/24,5),АТС!$A$41:$F$784,5)+VLOOKUP($A756+ROUND((COLUMN()-2)/24,5),'Расчет сбытовых надбавок'!$B$2281:'Расчет сбытовых надбавок'!$G$3024,3)</f>
        <v>316.07</v>
      </c>
      <c r="N756" s="103">
        <f>VLOOKUP($A756+ROUND((COLUMN()-2)/24,5),АТС!$A$41:$F$784,5)+VLOOKUP($A756+ROUND((COLUMN()-2)/24,5),'Расчет сбытовых надбавок'!$B$2281:'Расчет сбытовых надбавок'!$G$3024,3)</f>
        <v>1481.4</v>
      </c>
      <c r="O756" s="103">
        <f>VLOOKUP($A756+ROUND((COLUMN()-2)/24,5),АТС!$A$41:$F$784,5)+VLOOKUP($A756+ROUND((COLUMN()-2)/24,5),'Расчет сбытовых надбавок'!$B$2281:'Расчет сбытовых надбавок'!$G$3024,3)</f>
        <v>702.56</v>
      </c>
      <c r="P756" s="103">
        <f>VLOOKUP($A756+ROUND((COLUMN()-2)/24,5),АТС!$A$41:$F$784,5)+VLOOKUP($A756+ROUND((COLUMN()-2)/24,5),'Расчет сбытовых надбавок'!$B$2281:'Расчет сбытовых надбавок'!$G$3024,3)</f>
        <v>220.44</v>
      </c>
      <c r="Q756" s="103">
        <f>VLOOKUP($A756+ROUND((COLUMN()-2)/24,5),АТС!$A$41:$F$784,5)+VLOOKUP($A756+ROUND((COLUMN()-2)/24,5),'Расчет сбытовых надбавок'!$B$2281:'Расчет сбытовых надбавок'!$G$3024,3)</f>
        <v>241.56</v>
      </c>
      <c r="R756" s="103">
        <f>VLOOKUP($A756+ROUND((COLUMN()-2)/24,5),АТС!$A$41:$F$784,5)+VLOOKUP($A756+ROUND((COLUMN()-2)/24,5),'Расчет сбытовых надбавок'!$B$2281:'Расчет сбытовых надбавок'!$G$3024,3)</f>
        <v>257.56</v>
      </c>
      <c r="S756" s="103">
        <f>VLOOKUP($A756+ROUND((COLUMN()-2)/24,5),АТС!$A$41:$F$784,5)+VLOOKUP($A756+ROUND((COLUMN()-2)/24,5),'Расчет сбытовых надбавок'!$B$2281:'Расчет сбытовых надбавок'!$G$3024,3)</f>
        <v>169.92</v>
      </c>
      <c r="T756" s="103">
        <f>VLOOKUP($A756+ROUND((COLUMN()-2)/24,5),АТС!$A$41:$F$784,5)+VLOOKUP($A756+ROUND((COLUMN()-2)/24,5),'Расчет сбытовых надбавок'!$B$2281:'Расчет сбытовых надбавок'!$G$3024,3)</f>
        <v>338.49</v>
      </c>
      <c r="U756" s="103">
        <f>VLOOKUP($A756+ROUND((COLUMN()-2)/24,5),АТС!$A$41:$F$784,5)+VLOOKUP($A756+ROUND((COLUMN()-2)/24,5),'Расчет сбытовых надбавок'!$B$2281:'Расчет сбытовых надбавок'!$G$3024,3)</f>
        <v>89.68</v>
      </c>
      <c r="V756" s="103">
        <f>VLOOKUP($A756+ROUND((COLUMN()-2)/24,5),АТС!$A$41:$F$784,5)+VLOOKUP($A756+ROUND((COLUMN()-2)/24,5),'Расчет сбытовых надбавок'!$B$2281:'Расчет сбытовых надбавок'!$G$3024,3)</f>
        <v>237.69</v>
      </c>
      <c r="W756" s="103">
        <f>VLOOKUP($A756+ROUND((COLUMN()-2)/24,5),АТС!$A$41:$F$784,5)+VLOOKUP($A756+ROUND((COLUMN()-2)/24,5),'Расчет сбытовых надбавок'!$B$2281:'Расчет сбытовых надбавок'!$G$3024,3)</f>
        <v>398.48</v>
      </c>
      <c r="X756" s="103">
        <f>VLOOKUP($A756+ROUND((COLUMN()-2)/24,5),АТС!$A$41:$F$784,5)+VLOOKUP($A756+ROUND((COLUMN()-2)/24,5),'Расчет сбытовых надбавок'!$B$2281:'Расчет сбытовых надбавок'!$G$3024,3)</f>
        <v>563.86</v>
      </c>
      <c r="Y756" s="103">
        <f>VLOOKUP($A756+ROUND((COLUMN()-2)/24,5),АТС!$A$41:$F$784,5)+VLOOKUP($A756+ROUND((COLUMN()-2)/24,5),'Расчет сбытовых надбавок'!$B$2281:'Расчет сбытовых надбавок'!$G$3024,3)</f>
        <v>543.29</v>
      </c>
    </row>
    <row r="757" spans="1:25" x14ac:dyDescent="0.2">
      <c r="A757" s="83">
        <f t="shared" si="20"/>
        <v>42225</v>
      </c>
      <c r="B757" s="103">
        <f>VLOOKUP($A757+ROUND((COLUMN()-2)/24,5),АТС!$A$41:$F$784,5)+VLOOKUP($A757+ROUND((COLUMN()-2)/24,5),'Расчет сбытовых надбавок'!$B$2281:'Расчет сбытовых надбавок'!$G$3024,3)</f>
        <v>502.46</v>
      </c>
      <c r="C757" s="103">
        <f>VLOOKUP($A757+ROUND((COLUMN()-2)/24,5),АТС!$A$41:$F$784,5)+VLOOKUP($A757+ROUND((COLUMN()-2)/24,5),'Расчет сбытовых надбавок'!$B$2281:'Расчет сбытовых надбавок'!$G$3024,3)</f>
        <v>213.15</v>
      </c>
      <c r="D757" s="103">
        <f>VLOOKUP($A757+ROUND((COLUMN()-2)/24,5),АТС!$A$41:$F$784,5)+VLOOKUP($A757+ROUND((COLUMN()-2)/24,5),'Расчет сбытовых надбавок'!$B$2281:'Расчет сбытовых надбавок'!$G$3024,3)</f>
        <v>129.63</v>
      </c>
      <c r="E757" s="103">
        <f>VLOOKUP($A757+ROUND((COLUMN()-2)/24,5),АТС!$A$41:$F$784,5)+VLOOKUP($A757+ROUND((COLUMN()-2)/24,5),'Расчет сбытовых надбавок'!$B$2281:'Расчет сбытовых надбавок'!$G$3024,3)</f>
        <v>216.79</v>
      </c>
      <c r="F757" s="103">
        <f>VLOOKUP($A757+ROUND((COLUMN()-2)/24,5),АТС!$A$41:$F$784,5)+VLOOKUP($A757+ROUND((COLUMN()-2)/24,5),'Расчет сбытовых надбавок'!$B$2281:'Расчет сбытовых надбавок'!$G$3024,3)</f>
        <v>199.98000000000002</v>
      </c>
      <c r="G757" s="103">
        <f>VLOOKUP($A757+ROUND((COLUMN()-2)/24,5),АТС!$A$41:$F$784,5)+VLOOKUP($A757+ROUND((COLUMN()-2)/24,5),'Расчет сбытовых надбавок'!$B$2281:'Расчет сбытовых надбавок'!$G$3024,3)</f>
        <v>178.97</v>
      </c>
      <c r="H757" s="103">
        <f>VLOOKUP($A757+ROUND((COLUMN()-2)/24,5),АТС!$A$41:$F$784,5)+VLOOKUP($A757+ROUND((COLUMN()-2)/24,5),'Расчет сбытовых надбавок'!$B$2281:'Расчет сбытовых надбавок'!$G$3024,3)</f>
        <v>112.15</v>
      </c>
      <c r="I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VLOOKUP($A757+ROUND((COLUMN()-2)/24,5),АТС!$A$41:$F$784,5)+VLOOKUP($A757+ROUND((COLUMN()-2)/24,5),'Расчет сбытовых надбавок'!$B$2281:'Расчет сбытовых надбавок'!$G$3024,3)</f>
        <v>185.16000000000003</v>
      </c>
      <c r="K757" s="103">
        <f>VLOOKUP($A757+ROUND((COLUMN()-2)/24,5),АТС!$A$41:$F$784,5)+VLOOKUP($A757+ROUND((COLUMN()-2)/24,5),'Расчет сбытовых надбавок'!$B$2281:'Расчет сбытовых надбавок'!$G$3024,3)</f>
        <v>290.76</v>
      </c>
      <c r="L757" s="103">
        <f>VLOOKUP($A757+ROUND((COLUMN()-2)/24,5),АТС!$A$41:$F$784,5)+VLOOKUP($A757+ROUND((COLUMN()-2)/24,5),'Расчет сбытовых надбавок'!$B$2281:'Расчет сбытовых надбавок'!$G$3024,3)</f>
        <v>113.52000000000001</v>
      </c>
      <c r="M757" s="103">
        <f>VLOOKUP($A757+ROUND((COLUMN()-2)/24,5),АТС!$A$41:$F$784,5)+VLOOKUP($A757+ROUND((COLUMN()-2)/24,5),'Расчет сбытовых надбавок'!$B$2281:'Расчет сбытовых надбавок'!$G$3024,3)</f>
        <v>162.07</v>
      </c>
      <c r="N757" s="103">
        <f>VLOOKUP($A757+ROUND((COLUMN()-2)/24,5),АТС!$A$41:$F$784,5)+VLOOKUP($A757+ROUND((COLUMN()-2)/24,5),'Расчет сбытовых надбавок'!$B$2281:'Расчет сбытовых надбавок'!$G$3024,3)</f>
        <v>140.61000000000001</v>
      </c>
      <c r="O757" s="103">
        <f>VLOOKUP($A757+ROUND((COLUMN()-2)/24,5),АТС!$A$41:$F$784,5)+VLOOKUP($A757+ROUND((COLUMN()-2)/24,5),'Расчет сбытовых надбавок'!$B$2281:'Расчет сбытовых надбавок'!$G$3024,3)</f>
        <v>164.22</v>
      </c>
      <c r="P757" s="103">
        <f>VLOOKUP($A757+ROUND((COLUMN()-2)/24,5),АТС!$A$41:$F$784,5)+VLOOKUP($A757+ROUND((COLUMN()-2)/24,5),'Расчет сбытовых надбавок'!$B$2281:'Расчет сбытовых надбавок'!$G$3024,3)</f>
        <v>213.66</v>
      </c>
      <c r="Q757" s="103">
        <f>VLOOKUP($A757+ROUND((COLUMN()-2)/24,5),АТС!$A$41:$F$784,5)+VLOOKUP($A757+ROUND((COLUMN()-2)/24,5),'Расчет сбытовых надбавок'!$B$2281:'Расчет сбытовых надбавок'!$G$3024,3)</f>
        <v>243.18</v>
      </c>
      <c r="R757" s="103">
        <f>VLOOKUP($A757+ROUND((COLUMN()-2)/24,5),АТС!$A$41:$F$784,5)+VLOOKUP($A757+ROUND((COLUMN()-2)/24,5),'Расчет сбытовых надбавок'!$B$2281:'Расчет сбытовых надбавок'!$G$3024,3)</f>
        <v>246</v>
      </c>
      <c r="S757" s="103">
        <f>VLOOKUP($A757+ROUND((COLUMN()-2)/24,5),АТС!$A$41:$F$784,5)+VLOOKUP($A757+ROUND((COLUMN()-2)/24,5),'Расчет сбытовых надбавок'!$B$2281:'Расчет сбытовых надбавок'!$G$3024,3)</f>
        <v>234.97000000000003</v>
      </c>
      <c r="T757" s="103">
        <f>VLOOKUP($A757+ROUND((COLUMN()-2)/24,5),АТС!$A$41:$F$784,5)+VLOOKUP($A757+ROUND((COLUMN()-2)/24,5),'Расчет сбытовых надбавок'!$B$2281:'Расчет сбытовых надбавок'!$G$3024,3)</f>
        <v>79.98</v>
      </c>
      <c r="U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V757" s="103">
        <f>VLOOKUP($A757+ROUND((COLUMN()-2)/24,5),АТС!$A$41:$F$784,5)+VLOOKUP($A757+ROUND((COLUMN()-2)/24,5),'Расчет сбытовых надбавок'!$B$2281:'Расчет сбытовых надбавок'!$G$3024,3)</f>
        <v>129.07</v>
      </c>
      <c r="W757" s="103">
        <f>VLOOKUP($A757+ROUND((COLUMN()-2)/24,5),АТС!$A$41:$F$784,5)+VLOOKUP($A757+ROUND((COLUMN()-2)/24,5),'Расчет сбытовых надбавок'!$B$2281:'Расчет сбытовых надбавок'!$G$3024,3)</f>
        <v>249.67000000000002</v>
      </c>
      <c r="X757" s="103">
        <f>VLOOKUP($A757+ROUND((COLUMN()-2)/24,5),АТС!$A$41:$F$784,5)+VLOOKUP($A757+ROUND((COLUMN()-2)/24,5),'Расчет сбытовых надбавок'!$B$2281:'Расчет сбытовых надбавок'!$G$3024,3)</f>
        <v>108.19</v>
      </c>
      <c r="Y757" s="103">
        <f>VLOOKUP($A757+ROUND((COLUMN()-2)/24,5),АТС!$A$41:$F$784,5)+VLOOKUP($A757+ROUND((COLUMN()-2)/24,5),'Расчет сбытовых надбавок'!$B$2281:'Расчет сбытовых надбавок'!$G$3024,3)</f>
        <v>520.77</v>
      </c>
    </row>
    <row r="758" spans="1:25" x14ac:dyDescent="0.2">
      <c r="A758" s="83">
        <f t="shared" si="20"/>
        <v>42226</v>
      </c>
      <c r="B758" s="103">
        <f>VLOOKUP($A758+ROUND((COLUMN()-2)/24,5),АТС!$A$41:$F$784,5)+VLOOKUP($A758+ROUND((COLUMN()-2)/24,5),'Расчет сбытовых надбавок'!$B$2281:'Расчет сбытовых надбавок'!$G$3024,3)</f>
        <v>226.92000000000002</v>
      </c>
      <c r="C758" s="103">
        <f>VLOOKUP($A758+ROUND((COLUMN()-2)/24,5),АТС!$A$41:$F$784,5)+VLOOKUP($A758+ROUND((COLUMN()-2)/24,5),'Расчет сбытовых надбавок'!$B$2281:'Расчет сбытовых надбавок'!$G$3024,3)</f>
        <v>66.03</v>
      </c>
      <c r="D758" s="103">
        <f>VLOOKUP($A758+ROUND((COLUMN()-2)/24,5),АТС!$A$41:$F$784,5)+VLOOKUP($A758+ROUND((COLUMN()-2)/24,5),'Расчет сбытовых надбавок'!$B$2281:'Расчет сбытовых надбавок'!$G$3024,3)</f>
        <v>45.309999999999995</v>
      </c>
      <c r="E758" s="103">
        <f>VLOOKUP($A758+ROUND((COLUMN()-2)/24,5),АТС!$A$41:$F$784,5)+VLOOKUP($A758+ROUND((COLUMN()-2)/24,5),'Расчет сбытовых надбавок'!$B$2281:'Расчет сбытовых надбавок'!$G$3024,3)</f>
        <v>151.49</v>
      </c>
      <c r="F758" s="103">
        <f>VLOOKUP($A758+ROUND((COLUMN()-2)/24,5),АТС!$A$41:$F$784,5)+VLOOKUP($A758+ROUND((COLUMN()-2)/24,5),'Расчет сбытовых надбавок'!$B$2281:'Расчет сбытовых надбавок'!$G$3024,3)</f>
        <v>68.75</v>
      </c>
      <c r="G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3">
        <f>VLOOKUP($A758+ROUND((COLUMN()-2)/24,5),АТС!$A$41:$F$784,5)+VLOOKUP($A758+ROUND((COLUMN()-2)/24,5),'Расчет сбытовых надбавок'!$B$2281:'Расчет сбытовых надбавок'!$G$3024,3)</f>
        <v>5.66</v>
      </c>
      <c r="L758" s="103">
        <f>VLOOKUP($A758+ROUND((COLUMN()-2)/24,5),АТС!$A$41:$F$784,5)+VLOOKUP($A758+ROUND((COLUMN()-2)/24,5),'Расчет сбытовых надбавок'!$B$2281:'Расчет сбытовых надбавок'!$G$3024,3)</f>
        <v>29.660000000000004</v>
      </c>
      <c r="M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N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O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P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Q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R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U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X758" s="103">
        <f>VLOOKUP($A758+ROUND((COLUMN()-2)/24,5),АТС!$A$41:$F$784,5)+VLOOKUP($A758+ROUND((COLUMN()-2)/24,5),'Расчет сбытовых надбавок'!$B$2281:'Расчет сбытовых надбавок'!$G$3024,3)</f>
        <v>210</v>
      </c>
      <c r="Y758" s="103">
        <f>VLOOKUP($A758+ROUND((COLUMN()-2)/24,5),АТС!$A$41:$F$784,5)+VLOOKUP($A758+ROUND((COLUMN()-2)/24,5),'Расчет сбытовых надбавок'!$B$2281:'Расчет сбытовых надбавок'!$G$3024,3)</f>
        <v>696.02</v>
      </c>
    </row>
    <row r="759" spans="1:25" x14ac:dyDescent="0.2">
      <c r="A759" s="83">
        <f t="shared" si="20"/>
        <v>42227</v>
      </c>
      <c r="B759" s="103">
        <f>VLOOKUP($A759+ROUND((COLUMN()-2)/24,5),АТС!$A$41:$F$784,5)+VLOOKUP($A759+ROUND((COLUMN()-2)/24,5),'Расчет сбытовых надбавок'!$B$2281:'Расчет сбытовых надбавок'!$G$3024,3)</f>
        <v>841.67000000000007</v>
      </c>
      <c r="C759" s="103">
        <f>VLOOKUP($A759+ROUND((COLUMN()-2)/24,5),АТС!$A$41:$F$784,5)+VLOOKUP($A759+ROUND((COLUMN()-2)/24,5),'Расчет сбытовых надбавок'!$B$2281:'Расчет сбытовых надбавок'!$G$3024,3)</f>
        <v>187.79</v>
      </c>
      <c r="D759" s="103">
        <f>VLOOKUP($A759+ROUND((COLUMN()-2)/24,5),АТС!$A$41:$F$784,5)+VLOOKUP($A759+ROUND((COLUMN()-2)/24,5),'Расчет сбытовых надбавок'!$B$2281:'Расчет сбытовых надбавок'!$G$3024,3)</f>
        <v>98.72999999999999</v>
      </c>
      <c r="E759" s="103">
        <f>VLOOKUP($A759+ROUND((COLUMN()-2)/24,5),АТС!$A$41:$F$784,5)+VLOOKUP($A759+ROUND((COLUMN()-2)/24,5),'Расчет сбытовых надбавок'!$B$2281:'Расчет сбытовых надбавок'!$G$3024,3)</f>
        <v>30.340000000000003</v>
      </c>
      <c r="F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G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3">
        <f>VLOOKUP($A759+ROUND((COLUMN()-2)/24,5),АТС!$A$41:$F$784,5)+VLOOKUP($A759+ROUND((COLUMN()-2)/24,5),'Расчет сбытовых надбавок'!$B$2281:'Расчет сбытовых надбавок'!$G$3024,3)</f>
        <v>452.09000000000003</v>
      </c>
      <c r="L759" s="103">
        <f>VLOOKUP($A759+ROUND((COLUMN()-2)/24,5),АТС!$A$41:$F$784,5)+VLOOKUP($A759+ROUND((COLUMN()-2)/24,5),'Расчет сбытовых надбавок'!$B$2281:'Расчет сбытовых надбавок'!$G$3024,3)</f>
        <v>573</v>
      </c>
      <c r="M759" s="103">
        <f>VLOOKUP($A759+ROUND((COLUMN()-2)/24,5),АТС!$A$41:$F$784,5)+VLOOKUP($A759+ROUND((COLUMN()-2)/24,5),'Расчет сбытовых надбавок'!$B$2281:'Расчет сбытовых надбавок'!$G$3024,3)</f>
        <v>644.85</v>
      </c>
      <c r="N759" s="103">
        <f>VLOOKUP($A759+ROUND((COLUMN()-2)/24,5),АТС!$A$41:$F$784,5)+VLOOKUP($A759+ROUND((COLUMN()-2)/24,5),'Расчет сбытовых надбавок'!$B$2281:'Расчет сбытовых надбавок'!$G$3024,3)</f>
        <v>19.48</v>
      </c>
      <c r="O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P759" s="103">
        <f>VLOOKUP($A759+ROUND((COLUMN()-2)/24,5),АТС!$A$41:$F$784,5)+VLOOKUP($A759+ROUND((COLUMN()-2)/24,5),'Расчет сбытовых надбавок'!$B$2281:'Расчет сбытовых надбавок'!$G$3024,3)</f>
        <v>58.44</v>
      </c>
      <c r="Q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R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S759" s="103">
        <f>VLOOKUP($A759+ROUND((COLUMN()-2)/24,5),АТС!$A$41:$F$784,5)+VLOOKUP($A759+ROUND((COLUMN()-2)/24,5),'Расчет сбытовых надбавок'!$B$2281:'Расчет сбытовых надбавок'!$G$3024,3)</f>
        <v>290.76</v>
      </c>
      <c r="T759" s="103">
        <f>VLOOKUP($A759+ROUND((COLUMN()-2)/24,5),АТС!$A$41:$F$784,5)+VLOOKUP($A759+ROUND((COLUMN()-2)/24,5),'Расчет сбытовых надбавок'!$B$2281:'Расчет сбытовых надбавок'!$G$3024,3)</f>
        <v>114.68</v>
      </c>
      <c r="U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V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W759" s="103">
        <f>VLOOKUP($A759+ROUND((COLUMN()-2)/24,5),АТС!$A$41:$F$784,5)+VLOOKUP($A759+ROUND((COLUMN()-2)/24,5),'Расчет сбытовых надбавок'!$B$2281:'Расчет сбытовых надбавок'!$G$3024,3)</f>
        <v>272.61</v>
      </c>
      <c r="X759" s="103">
        <f>VLOOKUP($A759+ROUND((COLUMN()-2)/24,5),АТС!$A$41:$F$784,5)+VLOOKUP($A759+ROUND((COLUMN()-2)/24,5),'Расчет сбытовых надбавок'!$B$2281:'Расчет сбытовых надбавок'!$G$3024,3)</f>
        <v>239.43</v>
      </c>
      <c r="Y759" s="103">
        <f>VLOOKUP($A759+ROUND((COLUMN()-2)/24,5),АТС!$A$41:$F$784,5)+VLOOKUP($A759+ROUND((COLUMN()-2)/24,5),'Расчет сбытовых надбавок'!$B$2281:'Расчет сбытовых надбавок'!$G$3024,3)</f>
        <v>459.40999999999997</v>
      </c>
    </row>
    <row r="760" spans="1:25" x14ac:dyDescent="0.2">
      <c r="A760" s="83">
        <f t="shared" si="20"/>
        <v>42228</v>
      </c>
      <c r="B760" s="103">
        <f>VLOOKUP($A760+ROUND((COLUMN()-2)/24,5),АТС!$A$41:$F$784,5)+VLOOKUP($A760+ROUND((COLUMN()-2)/24,5),'Расчет сбытовых надбавок'!$B$2281:'Расчет сбытовых надбавок'!$G$3024,3)</f>
        <v>171.54</v>
      </c>
      <c r="C760" s="103">
        <f>VLOOKUP($A760+ROUND((COLUMN()-2)/24,5),АТС!$A$41:$F$784,5)+VLOOKUP($A760+ROUND((COLUMN()-2)/24,5),'Расчет сбытовых надбавок'!$B$2281:'Расчет сбытовых надбавок'!$G$3024,3)</f>
        <v>174.61</v>
      </c>
      <c r="D760" s="103">
        <f>VLOOKUP($A760+ROUND((COLUMN()-2)/24,5),АТС!$A$41:$F$784,5)+VLOOKUP($A760+ROUND((COLUMN()-2)/24,5),'Расчет сбытовых надбавок'!$B$2281:'Расчет сбытовых надбавок'!$G$3024,3)</f>
        <v>119.12</v>
      </c>
      <c r="E760" s="103">
        <f>VLOOKUP($A760+ROUND((COLUMN()-2)/24,5),АТС!$A$41:$F$784,5)+VLOOKUP($A760+ROUND((COLUMN()-2)/24,5),'Расчет сбытовых надбавок'!$B$2281:'Расчет сбытовых надбавок'!$G$3024,3)</f>
        <v>109.52</v>
      </c>
      <c r="F760" s="103">
        <f>VLOOKUP($A760+ROUND((COLUMN()-2)/24,5),АТС!$A$41:$F$784,5)+VLOOKUP($A760+ROUND((COLUMN()-2)/24,5),'Расчет сбытовых надбавок'!$B$2281:'Расчет сбытовых надбавок'!$G$3024,3)</f>
        <v>78.47</v>
      </c>
      <c r="G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L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M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N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O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P760" s="103">
        <f>VLOOKUP($A760+ROUND((COLUMN()-2)/24,5),АТС!$A$41:$F$784,5)+VLOOKUP($A760+ROUND((COLUMN()-2)/24,5),'Расчет сбытовых надбавок'!$B$2281:'Расчет сбытовых надбавок'!$G$3024,3)</f>
        <v>0.16</v>
      </c>
      <c r="Q760" s="103">
        <f>VLOOKUP($A760+ROUND((COLUMN()-2)/24,5),АТС!$A$41:$F$784,5)+VLOOKUP($A760+ROUND((COLUMN()-2)/24,5),'Расчет сбытовых надбавок'!$B$2281:'Расчет сбытовых надбавок'!$G$3024,3)</f>
        <v>0.23</v>
      </c>
      <c r="R760" s="103">
        <f>VLOOKUP($A760+ROUND((COLUMN()-2)/24,5),АТС!$A$41:$F$784,5)+VLOOKUP($A760+ROUND((COLUMN()-2)/24,5),'Расчет сбытовых надбавок'!$B$2281:'Расчет сбытовых надбавок'!$G$3024,3)</f>
        <v>27.22</v>
      </c>
      <c r="S760" s="103">
        <f>VLOOKUP($A760+ROUND((COLUMN()-2)/24,5),АТС!$A$41:$F$784,5)+VLOOKUP($A760+ROUND((COLUMN()-2)/24,5),'Расчет сбытовых надбавок'!$B$2281:'Расчет сбытовых надбавок'!$G$3024,3)</f>
        <v>9.56</v>
      </c>
      <c r="T760" s="103">
        <f>VLOOKUP($A760+ROUND((COLUMN()-2)/24,5),АТС!$A$41:$F$784,5)+VLOOKUP($A760+ROUND((COLUMN()-2)/24,5),'Расчет сбытовых надбавок'!$B$2281:'Расчет сбытовых надбавок'!$G$3024,3)</f>
        <v>106.3</v>
      </c>
      <c r="U760" s="103">
        <f>VLOOKUP($A760+ROUND((COLUMN()-2)/24,5),АТС!$A$41:$F$784,5)+VLOOKUP($A760+ROUND((COLUMN()-2)/24,5),'Расчет сбытовых надбавок'!$B$2281:'Расчет сбытовых надбавок'!$G$3024,3)</f>
        <v>0.23</v>
      </c>
      <c r="V760" s="103">
        <f>VLOOKUP($A760+ROUND((COLUMN()-2)/24,5),АТС!$A$41:$F$784,5)+VLOOKUP($A760+ROUND((COLUMN()-2)/24,5),'Расчет сбытовых надбавок'!$B$2281:'Расчет сбытовых надбавок'!$G$3024,3)</f>
        <v>10.030000000000001</v>
      </c>
      <c r="W760" s="103">
        <f>VLOOKUP($A760+ROUND((COLUMN()-2)/24,5),АТС!$A$41:$F$784,5)+VLOOKUP($A760+ROUND((COLUMN()-2)/24,5),'Расчет сбытовых надбавок'!$B$2281:'Расчет сбытовых надбавок'!$G$3024,3)</f>
        <v>253.18</v>
      </c>
      <c r="X760" s="103">
        <f>VLOOKUP($A760+ROUND((COLUMN()-2)/24,5),АТС!$A$41:$F$784,5)+VLOOKUP($A760+ROUND((COLUMN()-2)/24,5),'Расчет сбытовых надбавок'!$B$2281:'Расчет сбытовых надбавок'!$G$3024,3)</f>
        <v>640.35</v>
      </c>
      <c r="Y760" s="103">
        <f>VLOOKUP($A760+ROUND((COLUMN()-2)/24,5),АТС!$A$41:$F$784,5)+VLOOKUP($A760+ROUND((COLUMN()-2)/24,5),'Расчет сбытовых надбавок'!$B$2281:'Расчет сбытовых надбавок'!$G$3024,3)</f>
        <v>765.98</v>
      </c>
    </row>
    <row r="761" spans="1:25" x14ac:dyDescent="0.2">
      <c r="A761" s="83">
        <f t="shared" si="20"/>
        <v>42229</v>
      </c>
      <c r="B761" s="103">
        <f>VLOOKUP($A761+ROUND((COLUMN()-2)/24,5),АТС!$A$41:$F$784,5)+VLOOKUP($A761+ROUND((COLUMN()-2)/24,5),'Расчет сбытовых надбавок'!$B$2281:'Расчет сбытовых надбавок'!$G$3024,3)</f>
        <v>156.9</v>
      </c>
      <c r="C761" s="103">
        <f>VLOOKUP($A761+ROUND((COLUMN()-2)/24,5),АТС!$A$41:$F$784,5)+VLOOKUP($A761+ROUND((COLUMN()-2)/24,5),'Расчет сбытовых надбавок'!$B$2281:'Расчет сбытовых надбавок'!$G$3024,3)</f>
        <v>148.38999999999999</v>
      </c>
      <c r="D761" s="103">
        <f>VLOOKUP($A761+ROUND((COLUMN()-2)/24,5),АТС!$A$41:$F$784,5)+VLOOKUP($A761+ROUND((COLUMN()-2)/24,5),'Расчет сбытовых надбавок'!$B$2281:'Расчет сбытовых надбавок'!$G$3024,3)</f>
        <v>172.39</v>
      </c>
      <c r="E761" s="103">
        <f>VLOOKUP($A761+ROUND((COLUMN()-2)/24,5),АТС!$A$41:$F$784,5)+VLOOKUP($A761+ROUND((COLUMN()-2)/24,5),'Расчет сбытовых надбавок'!$B$2281:'Расчет сбытовых надбавок'!$G$3024,3)</f>
        <v>178.13</v>
      </c>
      <c r="F761" s="103">
        <f>VLOOKUP($A761+ROUND((COLUMN()-2)/24,5),АТС!$A$41:$F$784,5)+VLOOKUP($A761+ROUND((COLUMN()-2)/24,5),'Расчет сбытовых надбавок'!$B$2281:'Расчет сбытовых надбавок'!$G$3024,3)</f>
        <v>62.6</v>
      </c>
      <c r="G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L761" s="103">
        <f>VLOOKUP($A761+ROUND((COLUMN()-2)/24,5),АТС!$A$41:$F$784,5)+VLOOKUP($A761+ROUND((COLUMN()-2)/24,5),'Расчет сбытовых надбавок'!$B$2281:'Расчет сбытовых надбавок'!$G$3024,3)</f>
        <v>1.51</v>
      </c>
      <c r="M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N761" s="103">
        <f>VLOOKUP($A761+ROUND((COLUMN()-2)/24,5),АТС!$A$41:$F$784,5)+VLOOKUP($A761+ROUND((COLUMN()-2)/24,5),'Расчет сбытовых надбавок'!$B$2281:'Расчет сбытовых надбавок'!$G$3024,3)</f>
        <v>169.18</v>
      </c>
      <c r="O761" s="103">
        <f>VLOOKUP($A761+ROUND((COLUMN()-2)/24,5),АТС!$A$41:$F$784,5)+VLOOKUP($A761+ROUND((COLUMN()-2)/24,5),'Расчет сбытовых надбавок'!$B$2281:'Расчет сбытовых надбавок'!$G$3024,3)</f>
        <v>196.76000000000002</v>
      </c>
      <c r="P761" s="103">
        <f>VLOOKUP($A761+ROUND((COLUMN()-2)/24,5),АТС!$A$41:$F$784,5)+VLOOKUP($A761+ROUND((COLUMN()-2)/24,5),'Расчет сбытовых надбавок'!$B$2281:'Расчет сбытовых надбавок'!$G$3024,3)</f>
        <v>227.55</v>
      </c>
      <c r="Q761" s="103">
        <f>VLOOKUP($A761+ROUND((COLUMN()-2)/24,5),АТС!$A$41:$F$784,5)+VLOOKUP($A761+ROUND((COLUMN()-2)/24,5),'Расчет сбытовых надбавок'!$B$2281:'Расчет сбытовых надбавок'!$G$3024,3)</f>
        <v>220.61</v>
      </c>
      <c r="R761" s="103">
        <f>VLOOKUP($A761+ROUND((COLUMN()-2)/24,5),АТС!$A$41:$F$784,5)+VLOOKUP($A761+ROUND((COLUMN()-2)/24,5),'Расчет сбытовых надбавок'!$B$2281:'Расчет сбытовых надбавок'!$G$3024,3)</f>
        <v>255.68</v>
      </c>
      <c r="S761" s="103">
        <f>VLOOKUP($A761+ROUND((COLUMN()-2)/24,5),АТС!$A$41:$F$784,5)+VLOOKUP($A761+ROUND((COLUMN()-2)/24,5),'Расчет сбытовых надбавок'!$B$2281:'Расчет сбытовых надбавок'!$G$3024,3)</f>
        <v>241.67000000000002</v>
      </c>
      <c r="T761" s="103">
        <f>VLOOKUP($A761+ROUND((COLUMN()-2)/24,5),АТС!$A$41:$F$784,5)+VLOOKUP($A761+ROUND((COLUMN()-2)/24,5),'Расчет сбытовых надбавок'!$B$2281:'Расчет сбытовых надбавок'!$G$3024,3)</f>
        <v>232.22</v>
      </c>
      <c r="U761" s="103">
        <f>VLOOKUP($A761+ROUND((COLUMN()-2)/24,5),АТС!$A$41:$F$784,5)+VLOOKUP($A761+ROUND((COLUMN()-2)/24,5),'Расчет сбытовых надбавок'!$B$2281:'Расчет сбытовых надбавок'!$G$3024,3)</f>
        <v>204.25</v>
      </c>
      <c r="V761" s="103">
        <f>VLOOKUP($A761+ROUND((COLUMN()-2)/24,5),АТС!$A$41:$F$784,5)+VLOOKUP($A761+ROUND((COLUMN()-2)/24,5),'Расчет сбытовых надбавок'!$B$2281:'Расчет сбытовых надбавок'!$G$3024,3)</f>
        <v>227.2</v>
      </c>
      <c r="W761" s="103">
        <f>VLOOKUP($A761+ROUND((COLUMN()-2)/24,5),АТС!$A$41:$F$784,5)+VLOOKUP($A761+ROUND((COLUMN()-2)/24,5),'Расчет сбытовых надбавок'!$B$2281:'Расчет сбытовых надбавок'!$G$3024,3)</f>
        <v>367.35</v>
      </c>
      <c r="X761" s="103">
        <f>VLOOKUP($A761+ROUND((COLUMN()-2)/24,5),АТС!$A$41:$F$784,5)+VLOOKUP($A761+ROUND((COLUMN()-2)/24,5),'Расчет сбытовых надбавок'!$B$2281:'Расчет сбытовых надбавок'!$G$3024,3)</f>
        <v>572.04999999999995</v>
      </c>
      <c r="Y761" s="103">
        <f>VLOOKUP($A761+ROUND((COLUMN()-2)/24,5),АТС!$A$41:$F$784,5)+VLOOKUP($A761+ROUND((COLUMN()-2)/24,5),'Расчет сбытовых надбавок'!$B$2281:'Расчет сбытовых надбавок'!$G$3024,3)</f>
        <v>582.18000000000006</v>
      </c>
    </row>
    <row r="762" spans="1:25" x14ac:dyDescent="0.2">
      <c r="A762" s="83">
        <f t="shared" si="20"/>
        <v>42230</v>
      </c>
      <c r="B762" s="103">
        <f>VLOOKUP($A762+ROUND((COLUMN()-2)/24,5),АТС!$A$41:$F$784,5)+VLOOKUP($A762+ROUND((COLUMN()-2)/24,5),'Расчет сбытовых надбавок'!$B$2281:'Расчет сбытовых надбавок'!$G$3024,3)</f>
        <v>143.51</v>
      </c>
      <c r="C762" s="103">
        <f>VLOOKUP($A762+ROUND((COLUMN()-2)/24,5),АТС!$A$41:$F$784,5)+VLOOKUP($A762+ROUND((COLUMN()-2)/24,5),'Расчет сбытовых надбавок'!$B$2281:'Расчет сбытовых надбавок'!$G$3024,3)</f>
        <v>73.5</v>
      </c>
      <c r="D762" s="103">
        <f>VLOOKUP($A762+ROUND((COLUMN()-2)/24,5),АТС!$A$41:$F$784,5)+VLOOKUP($A762+ROUND((COLUMN()-2)/24,5),'Расчет сбытовых надбавок'!$B$2281:'Расчет сбытовых надбавок'!$G$3024,3)</f>
        <v>88.6</v>
      </c>
      <c r="E762" s="103">
        <f>VLOOKUP($A762+ROUND((COLUMN()-2)/24,5),АТС!$A$41:$F$784,5)+VLOOKUP($A762+ROUND((COLUMN()-2)/24,5),'Расчет сбытовых надбавок'!$B$2281:'Расчет сбытовых надбавок'!$G$3024,3)</f>
        <v>23.53</v>
      </c>
      <c r="F762" s="103">
        <f>VLOOKUP($A762+ROUND((COLUMN()-2)/24,5),АТС!$A$41:$F$784,5)+VLOOKUP($A762+ROUND((COLUMN()-2)/24,5),'Расчет сбытовых надбавок'!$B$2281:'Расчет сбытовых надбавок'!$G$3024,3)</f>
        <v>9.3699999999999992</v>
      </c>
      <c r="G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L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M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N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O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P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Q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3">
        <f>VLOOKUP($A762+ROUND((COLUMN()-2)/24,5),АТС!$A$41:$F$784,5)+VLOOKUP($A762+ROUND((COLUMN()-2)/24,5),'Расчет сбытовых надбавок'!$B$2281:'Расчет сбытовых надбавок'!$G$3024,3)</f>
        <v>0.33999999999999997</v>
      </c>
      <c r="S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03">
        <f>VLOOKUP($A762+ROUND((COLUMN()-2)/24,5),АТС!$A$41:$F$784,5)+VLOOKUP($A762+ROUND((COLUMN()-2)/24,5),'Расчет сбытовых надбавок'!$B$2281:'Расчет сбытовых надбавок'!$G$3024,3)</f>
        <v>30.83</v>
      </c>
      <c r="U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03">
        <f>VLOOKUP($A762+ROUND((COLUMN()-2)/24,5),АТС!$A$41:$F$784,5)+VLOOKUP($A762+ROUND((COLUMN()-2)/24,5),'Расчет сбытовых надбавок'!$B$2281:'Расчет сбытовых надбавок'!$G$3024,3)</f>
        <v>223.14</v>
      </c>
      <c r="X762" s="103">
        <f>VLOOKUP($A762+ROUND((COLUMN()-2)/24,5),АТС!$A$41:$F$784,5)+VLOOKUP($A762+ROUND((COLUMN()-2)/24,5),'Расчет сбытовых надбавок'!$B$2281:'Расчет сбытовых надбавок'!$G$3024,3)</f>
        <v>30.21</v>
      </c>
      <c r="Y762" s="103">
        <f>VLOOKUP($A762+ROUND((COLUMN()-2)/24,5),АТС!$A$41:$F$784,5)+VLOOKUP($A762+ROUND((COLUMN()-2)/24,5),'Расчет сбытовых надбавок'!$B$2281:'Расчет сбытовых надбавок'!$G$3024,3)</f>
        <v>490.58000000000004</v>
      </c>
    </row>
    <row r="763" spans="1:25" x14ac:dyDescent="0.2">
      <c r="A763" s="83">
        <f t="shared" si="20"/>
        <v>42231</v>
      </c>
      <c r="B763" s="103">
        <f>VLOOKUP($A763+ROUND((COLUMN()-2)/24,5),АТС!$A$41:$F$784,5)+VLOOKUP($A763+ROUND((COLUMN()-2)/24,5),'Расчет сбытовых надбавок'!$B$2281:'Расчет сбытовых надбавок'!$G$3024,3)</f>
        <v>348.29999999999995</v>
      </c>
      <c r="C763" s="103">
        <f>VLOOKUP($A763+ROUND((COLUMN()-2)/24,5),АТС!$A$41:$F$784,5)+VLOOKUP($A763+ROUND((COLUMN()-2)/24,5),'Расчет сбытовых надбавок'!$B$2281:'Расчет сбытовых надбавок'!$G$3024,3)</f>
        <v>315.3</v>
      </c>
      <c r="D763" s="103">
        <f>VLOOKUP($A763+ROUND((COLUMN()-2)/24,5),АТС!$A$41:$F$784,5)+VLOOKUP($A763+ROUND((COLUMN()-2)/24,5),'Расчет сбытовых надбавок'!$B$2281:'Расчет сбытовых надбавок'!$G$3024,3)</f>
        <v>146.63999999999999</v>
      </c>
      <c r="E763" s="103">
        <f>VLOOKUP($A763+ROUND((COLUMN()-2)/24,5),АТС!$A$41:$F$784,5)+VLOOKUP($A763+ROUND((COLUMN()-2)/24,5),'Расчет сбытовых надбавок'!$B$2281:'Расчет сбытовых надбавок'!$G$3024,3)</f>
        <v>112.42</v>
      </c>
      <c r="F763" s="103">
        <f>VLOOKUP($A763+ROUND((COLUMN()-2)/24,5),АТС!$A$41:$F$784,5)+VLOOKUP($A763+ROUND((COLUMN()-2)/24,5),'Расчет сбытовых надбавок'!$B$2281:'Расчет сбытовых надбавок'!$G$3024,3)</f>
        <v>76.75</v>
      </c>
      <c r="G763" s="103">
        <f>VLOOKUP($A763+ROUND((COLUMN()-2)/24,5),АТС!$A$41:$F$784,5)+VLOOKUP($A763+ROUND((COLUMN()-2)/24,5),'Расчет сбытовых надбавок'!$B$2281:'Расчет сбытовых надбавок'!$G$3024,3)</f>
        <v>12.64</v>
      </c>
      <c r="H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VLOOKUP($A763+ROUND((COLUMN()-2)/24,5),АТС!$A$41:$F$784,5)+VLOOKUP($A763+ROUND((COLUMN()-2)/24,5),'Расчет сбытовых надбавок'!$B$2281:'Расчет сбытовых надбавок'!$G$3024,3)</f>
        <v>0.01</v>
      </c>
      <c r="J763" s="103">
        <f>VLOOKUP($A763+ROUND((COLUMN()-2)/24,5),АТС!$A$41:$F$784,5)+VLOOKUP($A763+ROUND((COLUMN()-2)/24,5),'Расчет сбытовых надбавок'!$B$2281:'Расчет сбытовых надбавок'!$G$3024,3)</f>
        <v>0.01</v>
      </c>
      <c r="K763" s="103">
        <f>VLOOKUP($A763+ROUND((COLUMN()-2)/24,5),АТС!$A$41:$F$784,5)+VLOOKUP($A763+ROUND((COLUMN()-2)/24,5),'Расчет сбытовых надбавок'!$B$2281:'Расчет сбытовых надбавок'!$G$3024,3)</f>
        <v>77.34</v>
      </c>
      <c r="L763" s="103">
        <f>VLOOKUP($A763+ROUND((COLUMN()-2)/24,5),АТС!$A$41:$F$784,5)+VLOOKUP($A763+ROUND((COLUMN()-2)/24,5),'Расчет сбытовых надбавок'!$B$2281:'Расчет сбытовых надбавок'!$G$3024,3)</f>
        <v>190.54000000000002</v>
      </c>
      <c r="M763" s="103">
        <f>VLOOKUP($A763+ROUND((COLUMN()-2)/24,5),АТС!$A$41:$F$784,5)+VLOOKUP($A763+ROUND((COLUMN()-2)/24,5),'Расчет сбытовых надбавок'!$B$2281:'Расчет сбытовых надбавок'!$G$3024,3)</f>
        <v>301.39999999999998</v>
      </c>
      <c r="N763" s="103">
        <f>VLOOKUP($A763+ROUND((COLUMN()-2)/24,5),АТС!$A$41:$F$784,5)+VLOOKUP($A763+ROUND((COLUMN()-2)/24,5),'Расчет сбытовых надбавок'!$B$2281:'Расчет сбытовых надбавок'!$G$3024,3)</f>
        <v>235.93</v>
      </c>
      <c r="O763" s="103">
        <f>VLOOKUP($A763+ROUND((COLUMN()-2)/24,5),АТС!$A$41:$F$784,5)+VLOOKUP($A763+ROUND((COLUMN()-2)/24,5),'Расчет сбытовых надбавок'!$B$2281:'Расчет сбытовых надбавок'!$G$3024,3)</f>
        <v>249.68</v>
      </c>
      <c r="P763" s="103">
        <f>VLOOKUP($A763+ROUND((COLUMN()-2)/24,5),АТС!$A$41:$F$784,5)+VLOOKUP($A763+ROUND((COLUMN()-2)/24,5),'Расчет сбытовых надбавок'!$B$2281:'Расчет сбытовых надбавок'!$G$3024,3)</f>
        <v>312.33</v>
      </c>
      <c r="Q763" s="103">
        <f>VLOOKUP($A763+ROUND((COLUMN()-2)/24,5),АТС!$A$41:$F$784,5)+VLOOKUP($A763+ROUND((COLUMN()-2)/24,5),'Расчет сбытовых надбавок'!$B$2281:'Расчет сбытовых надбавок'!$G$3024,3)</f>
        <v>223.5</v>
      </c>
      <c r="R763" s="103">
        <f>VLOOKUP($A763+ROUND((COLUMN()-2)/24,5),АТС!$A$41:$F$784,5)+VLOOKUP($A763+ROUND((COLUMN()-2)/24,5),'Расчет сбытовых надбавок'!$B$2281:'Расчет сбытовых надбавок'!$G$3024,3)</f>
        <v>234.25</v>
      </c>
      <c r="S763" s="103">
        <f>VLOOKUP($A763+ROUND((COLUMN()-2)/24,5),АТС!$A$41:$F$784,5)+VLOOKUP($A763+ROUND((COLUMN()-2)/24,5),'Расчет сбытовых надбавок'!$B$2281:'Расчет сбытовых надбавок'!$G$3024,3)</f>
        <v>323.54000000000002</v>
      </c>
      <c r="T763" s="103">
        <f>VLOOKUP($A763+ROUND((COLUMN()-2)/24,5),АТС!$A$41:$F$784,5)+VLOOKUP($A763+ROUND((COLUMN()-2)/24,5),'Расчет сбытовых надбавок'!$B$2281:'Расчет сбытовых надбавок'!$G$3024,3)</f>
        <v>276.13</v>
      </c>
      <c r="U763" s="103">
        <f>VLOOKUP($A763+ROUND((COLUMN()-2)/24,5),АТС!$A$41:$F$784,5)+VLOOKUP($A763+ROUND((COLUMN()-2)/24,5),'Расчет сбытовых надбавок'!$B$2281:'Расчет сбытовых надбавок'!$G$3024,3)</f>
        <v>136.91</v>
      </c>
      <c r="V763" s="103">
        <f>VLOOKUP($A763+ROUND((COLUMN()-2)/24,5),АТС!$A$41:$F$784,5)+VLOOKUP($A763+ROUND((COLUMN()-2)/24,5),'Расчет сбытовых надбавок'!$B$2281:'Расчет сбытовых надбавок'!$G$3024,3)</f>
        <v>316.5</v>
      </c>
      <c r="W763" s="103">
        <f>VLOOKUP($A763+ROUND((COLUMN()-2)/24,5),АТС!$A$41:$F$784,5)+VLOOKUP($A763+ROUND((COLUMN()-2)/24,5),'Расчет сбытовых надбавок'!$B$2281:'Расчет сбытовых надбавок'!$G$3024,3)</f>
        <v>648.16999999999996</v>
      </c>
      <c r="X763" s="103">
        <f>VLOOKUP($A763+ROUND((COLUMN()-2)/24,5),АТС!$A$41:$F$784,5)+VLOOKUP($A763+ROUND((COLUMN()-2)/24,5),'Расчет сбытовых надбавок'!$B$2281:'Расчет сбытовых надбавок'!$G$3024,3)</f>
        <v>643.32999999999993</v>
      </c>
      <c r="Y763" s="103">
        <f>VLOOKUP($A763+ROUND((COLUMN()-2)/24,5),АТС!$A$41:$F$784,5)+VLOOKUP($A763+ROUND((COLUMN()-2)/24,5),'Расчет сбытовых надбавок'!$B$2281:'Расчет сбытовых надбавок'!$G$3024,3)</f>
        <v>577.34</v>
      </c>
    </row>
    <row r="764" spans="1:25" x14ac:dyDescent="0.2">
      <c r="A764" s="83">
        <f t="shared" si="20"/>
        <v>42232</v>
      </c>
      <c r="B764" s="103">
        <f>VLOOKUP($A764+ROUND((COLUMN()-2)/24,5),АТС!$A$41:$F$784,5)+VLOOKUP($A764+ROUND((COLUMN()-2)/24,5),'Расчет сбытовых надбавок'!$B$2281:'Расчет сбытовых надбавок'!$G$3024,3)</f>
        <v>237.98000000000002</v>
      </c>
      <c r="C764" s="103">
        <f>VLOOKUP($A764+ROUND((COLUMN()-2)/24,5),АТС!$A$41:$F$784,5)+VLOOKUP($A764+ROUND((COLUMN()-2)/24,5),'Расчет сбытовых надбавок'!$B$2281:'Расчет сбытовых надбавок'!$G$3024,3)</f>
        <v>63.600000000000009</v>
      </c>
      <c r="D764" s="103">
        <f>VLOOKUP($A764+ROUND((COLUMN()-2)/24,5),АТС!$A$41:$F$784,5)+VLOOKUP($A764+ROUND((COLUMN()-2)/24,5),'Расчет сбытовых надбавок'!$B$2281:'Расчет сбытовых надбавок'!$G$3024,3)</f>
        <v>29.02</v>
      </c>
      <c r="E764" s="103">
        <f>VLOOKUP($A764+ROUND((COLUMN()-2)/24,5),АТС!$A$41:$F$784,5)+VLOOKUP($A764+ROUND((COLUMN()-2)/24,5),'Расчет сбытовых надбавок'!$B$2281:'Расчет сбытовых надбавок'!$G$3024,3)</f>
        <v>38.14</v>
      </c>
      <c r="F764" s="103">
        <f>VLOOKUP($A764+ROUND((COLUMN()-2)/24,5),АТС!$A$41:$F$784,5)+VLOOKUP($A764+ROUND((COLUMN()-2)/24,5),'Расчет сбытовых надбавок'!$B$2281:'Расчет сбытовых надбавок'!$G$3024,3)</f>
        <v>11.02</v>
      </c>
      <c r="G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3">
        <f>VLOOKUP($A764+ROUND((COLUMN()-2)/24,5),АТС!$A$41:$F$784,5)+VLOOKUP($A764+ROUND((COLUMN()-2)/24,5),'Расчет сбытовых надбавок'!$B$2281:'Расчет сбытовых надбавок'!$G$3024,3)</f>
        <v>0.01</v>
      </c>
      <c r="K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L764" s="103">
        <f>VLOOKUP($A764+ROUND((COLUMN()-2)/24,5),АТС!$A$41:$F$784,5)+VLOOKUP($A764+ROUND((COLUMN()-2)/24,5),'Расчет сбытовых надбавок'!$B$2281:'Расчет сбытовых надбавок'!$G$3024,3)</f>
        <v>191.79</v>
      </c>
      <c r="M764" s="103">
        <f>VLOOKUP($A764+ROUND((COLUMN()-2)/24,5),АТС!$A$41:$F$784,5)+VLOOKUP($A764+ROUND((COLUMN()-2)/24,5),'Расчет сбытовых надбавок'!$B$2281:'Расчет сбытовых надбавок'!$G$3024,3)</f>
        <v>35.93</v>
      </c>
      <c r="N764" s="103">
        <f>VLOOKUP($A764+ROUND((COLUMN()-2)/24,5),АТС!$A$41:$F$784,5)+VLOOKUP($A764+ROUND((COLUMN()-2)/24,5),'Расчет сбытовых надбавок'!$B$2281:'Расчет сбытовых надбавок'!$G$3024,3)</f>
        <v>0.03</v>
      </c>
      <c r="O764" s="103">
        <f>VLOOKUP($A764+ROUND((COLUMN()-2)/24,5),АТС!$A$41:$F$784,5)+VLOOKUP($A764+ROUND((COLUMN()-2)/24,5),'Расчет сбытовых надбавок'!$B$2281:'Расчет сбытовых надбавок'!$G$3024,3)</f>
        <v>8.69</v>
      </c>
      <c r="P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Q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R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3">
        <f>VLOOKUP($A764+ROUND((COLUMN()-2)/24,5),АТС!$A$41:$F$784,5)+VLOOKUP($A764+ROUND((COLUMN()-2)/24,5),'Расчет сбытовых надбавок'!$B$2281:'Расчет сбытовых надбавок'!$G$3024,3)</f>
        <v>1.79</v>
      </c>
      <c r="T764" s="103">
        <f>VLOOKUP($A764+ROUND((COLUMN()-2)/24,5),АТС!$A$41:$F$784,5)+VLOOKUP($A764+ROUND((COLUMN()-2)/24,5),'Расчет сбытовых надбавок'!$B$2281:'Расчет сбытовых надбавок'!$G$3024,3)</f>
        <v>2.52</v>
      </c>
      <c r="U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V764" s="103">
        <f>VLOOKUP($A764+ROUND((COLUMN()-2)/24,5),АТС!$A$41:$F$784,5)+VLOOKUP($A764+ROUND((COLUMN()-2)/24,5),'Расчет сбытовых надбавок'!$B$2281:'Расчет сбытовых надбавок'!$G$3024,3)</f>
        <v>79.58</v>
      </c>
      <c r="W764" s="103">
        <f>VLOOKUP($A764+ROUND((COLUMN()-2)/24,5),АТС!$A$41:$F$784,5)+VLOOKUP($A764+ROUND((COLUMN()-2)/24,5),'Расчет сбытовых надбавок'!$B$2281:'Расчет сбытовых надбавок'!$G$3024,3)</f>
        <v>34.769999999999996</v>
      </c>
      <c r="X764" s="103">
        <f>VLOOKUP($A764+ROUND((COLUMN()-2)/24,5),АТС!$A$41:$F$784,5)+VLOOKUP($A764+ROUND((COLUMN()-2)/24,5),'Расчет сбытовых надбавок'!$B$2281:'Расчет сбытовых надбавок'!$G$3024,3)</f>
        <v>340.17</v>
      </c>
      <c r="Y764" s="103">
        <f>VLOOKUP($A764+ROUND((COLUMN()-2)/24,5),АТС!$A$41:$F$784,5)+VLOOKUP($A764+ROUND((COLUMN()-2)/24,5),'Расчет сбытовых надбавок'!$B$2281:'Расчет сбытовых надбавок'!$G$3024,3)</f>
        <v>444.58000000000004</v>
      </c>
    </row>
    <row r="765" spans="1:25" x14ac:dyDescent="0.2">
      <c r="A765" s="83">
        <f t="shared" si="20"/>
        <v>42233</v>
      </c>
      <c r="B765" s="103">
        <f>VLOOKUP($A765+ROUND((COLUMN()-2)/24,5),АТС!$A$41:$F$784,5)+VLOOKUP($A765+ROUND((COLUMN()-2)/24,5),'Расчет сбытовых надбавок'!$B$2281:'Расчет сбытовых надбавок'!$G$3024,3)</f>
        <v>304.32</v>
      </c>
      <c r="C765" s="103">
        <f>VLOOKUP($A765+ROUND((COLUMN()-2)/24,5),АТС!$A$41:$F$784,5)+VLOOKUP($A765+ROUND((COLUMN()-2)/24,5),'Расчет сбытовых надбавок'!$B$2281:'Расчет сбытовых надбавок'!$G$3024,3)</f>
        <v>110.31</v>
      </c>
      <c r="D765" s="103">
        <f>VLOOKUP($A765+ROUND((COLUMN()-2)/24,5),АТС!$A$41:$F$784,5)+VLOOKUP($A765+ROUND((COLUMN()-2)/24,5),'Расчет сбытовых надбавок'!$B$2281:'Расчет сбытовых надбавок'!$G$3024,3)</f>
        <v>73.89</v>
      </c>
      <c r="E765" s="103">
        <f>VLOOKUP($A765+ROUND((COLUMN()-2)/24,5),АТС!$A$41:$F$784,5)+VLOOKUP($A765+ROUND((COLUMN()-2)/24,5),'Расчет сбытовых надбавок'!$B$2281:'Расчет сбытовых надбавок'!$G$3024,3)</f>
        <v>81.67</v>
      </c>
      <c r="F765" s="103">
        <f>VLOOKUP($A765+ROUND((COLUMN()-2)/24,5),АТС!$A$41:$F$784,5)+VLOOKUP($A765+ROUND((COLUMN()-2)/24,5),'Расчет сбытовых надбавок'!$B$2281:'Расчет сбытовых надбавок'!$G$3024,3)</f>
        <v>372.19</v>
      </c>
      <c r="G765" s="103">
        <f>VLOOKUP($A765+ROUND((COLUMN()-2)/24,5),АТС!$A$41:$F$784,5)+VLOOKUP($A765+ROUND((COLUMN()-2)/24,5),'Расчет сбытовых надбавок'!$B$2281:'Расчет сбытовых надбавок'!$G$3024,3)</f>
        <v>116.82</v>
      </c>
      <c r="H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VLOOKUP($A765+ROUND((COLUMN()-2)/24,5),АТС!$A$41:$F$784,5)+VLOOKUP($A765+ROUND((COLUMN()-2)/24,5),'Расчет сбытовых надбавок'!$B$2281:'Расчет сбытовых надбавок'!$G$3024,3)</f>
        <v>0.01</v>
      </c>
      <c r="J765" s="103">
        <f>VLOOKUP($A765+ROUND((COLUMN()-2)/24,5),АТС!$A$41:$F$784,5)+VLOOKUP($A765+ROUND((COLUMN()-2)/24,5),'Расчет сбытовых надбавок'!$B$2281:'Расчет сбытовых надбавок'!$G$3024,3)</f>
        <v>147.74</v>
      </c>
      <c r="K765" s="103">
        <f>VLOOKUP($A765+ROUND((COLUMN()-2)/24,5),АТС!$A$41:$F$784,5)+VLOOKUP($A765+ROUND((COLUMN()-2)/24,5),'Расчет сбытовых надбавок'!$B$2281:'Расчет сбытовых надбавок'!$G$3024,3)</f>
        <v>146.74</v>
      </c>
      <c r="L765" s="103">
        <f>VLOOKUP($A765+ROUND((COLUMN()-2)/24,5),АТС!$A$41:$F$784,5)+VLOOKUP($A765+ROUND((COLUMN()-2)/24,5),'Расчет сбытовых надбавок'!$B$2281:'Расчет сбытовых надбавок'!$G$3024,3)</f>
        <v>61.44</v>
      </c>
      <c r="M765" s="103">
        <f>VLOOKUP($A765+ROUND((COLUMN()-2)/24,5),АТС!$A$41:$F$784,5)+VLOOKUP($A765+ROUND((COLUMN()-2)/24,5),'Расчет сбытовых надбавок'!$B$2281:'Расчет сбытовых надбавок'!$G$3024,3)</f>
        <v>99.490000000000009</v>
      </c>
      <c r="N765" s="103">
        <f>VLOOKUP($A765+ROUND((COLUMN()-2)/24,5),АТС!$A$41:$F$784,5)+VLOOKUP($A765+ROUND((COLUMN()-2)/24,5),'Расчет сбытовых надбавок'!$B$2281:'Расчет сбытовых надбавок'!$G$3024,3)</f>
        <v>144.09</v>
      </c>
      <c r="O765" s="103">
        <f>VLOOKUP($A765+ROUND((COLUMN()-2)/24,5),АТС!$A$41:$F$784,5)+VLOOKUP($A765+ROUND((COLUMN()-2)/24,5),'Расчет сбытовых надбавок'!$B$2281:'Расчет сбытовых надбавок'!$G$3024,3)</f>
        <v>191.51000000000002</v>
      </c>
      <c r="P765" s="103">
        <f>VLOOKUP($A765+ROUND((COLUMN()-2)/24,5),АТС!$A$41:$F$784,5)+VLOOKUP($A765+ROUND((COLUMN()-2)/24,5),'Расчет сбытовых надбавок'!$B$2281:'Расчет сбытовых надбавок'!$G$3024,3)</f>
        <v>232.21</v>
      </c>
      <c r="Q765" s="103">
        <f>VLOOKUP($A765+ROUND((COLUMN()-2)/24,5),АТС!$A$41:$F$784,5)+VLOOKUP($A765+ROUND((COLUMN()-2)/24,5),'Расчет сбытовых надбавок'!$B$2281:'Расчет сбытовых надбавок'!$G$3024,3)</f>
        <v>255.41</v>
      </c>
      <c r="R765" s="103">
        <f>VLOOKUP($A765+ROUND((COLUMN()-2)/24,5),АТС!$A$41:$F$784,5)+VLOOKUP($A765+ROUND((COLUMN()-2)/24,5),'Расчет сбытовых надбавок'!$B$2281:'Расчет сбытовых надбавок'!$G$3024,3)</f>
        <v>418.82000000000005</v>
      </c>
      <c r="S765" s="103">
        <f>VLOOKUP($A765+ROUND((COLUMN()-2)/24,5),АТС!$A$41:$F$784,5)+VLOOKUP($A765+ROUND((COLUMN()-2)/24,5),'Расчет сбытовых надбавок'!$B$2281:'Расчет сбытовых надбавок'!$G$3024,3)</f>
        <v>476.41999999999996</v>
      </c>
      <c r="T765" s="103">
        <f>VLOOKUP($A765+ROUND((COLUMN()-2)/24,5),АТС!$A$41:$F$784,5)+VLOOKUP($A765+ROUND((COLUMN()-2)/24,5),'Расчет сбытовых надбавок'!$B$2281:'Расчет сбытовых надбавок'!$G$3024,3)</f>
        <v>173.13</v>
      </c>
      <c r="U765" s="103">
        <f>VLOOKUP($A765+ROUND((COLUMN()-2)/24,5),АТС!$A$41:$F$784,5)+VLOOKUP($A765+ROUND((COLUMN()-2)/24,5),'Расчет сбытовых надбавок'!$B$2281:'Расчет сбытовых надбавок'!$G$3024,3)</f>
        <v>70.67</v>
      </c>
      <c r="V765" s="103">
        <f>VLOOKUP($A765+ROUND((COLUMN()-2)/24,5),АТС!$A$41:$F$784,5)+VLOOKUP($A765+ROUND((COLUMN()-2)/24,5),'Расчет сбытовых надбавок'!$B$2281:'Расчет сбытовых надбавок'!$G$3024,3)</f>
        <v>427.47</v>
      </c>
      <c r="W765" s="103">
        <f>VLOOKUP($A765+ROUND((COLUMN()-2)/24,5),АТС!$A$41:$F$784,5)+VLOOKUP($A765+ROUND((COLUMN()-2)/24,5),'Расчет сбытовых надбавок'!$B$2281:'Расчет сбытовых надбавок'!$G$3024,3)</f>
        <v>649.76</v>
      </c>
      <c r="X765" s="103">
        <f>VLOOKUP($A765+ROUND((COLUMN()-2)/24,5),АТС!$A$41:$F$784,5)+VLOOKUP($A765+ROUND((COLUMN()-2)/24,5),'Расчет сбытовых надбавок'!$B$2281:'Расчет сбытовых надбавок'!$G$3024,3)</f>
        <v>372.63</v>
      </c>
      <c r="Y765" s="103">
        <f>VLOOKUP($A765+ROUND((COLUMN()-2)/24,5),АТС!$A$41:$F$784,5)+VLOOKUP($A765+ROUND((COLUMN()-2)/24,5),'Расчет сбытовых надбавок'!$B$2281:'Расчет сбытовых надбавок'!$G$3024,3)</f>
        <v>589.35</v>
      </c>
    </row>
    <row r="766" spans="1:25" x14ac:dyDescent="0.2">
      <c r="A766" s="83">
        <f t="shared" si="20"/>
        <v>42234</v>
      </c>
      <c r="B766" s="103">
        <f>VLOOKUP($A766+ROUND((COLUMN()-2)/24,5),АТС!$A$41:$F$784,5)+VLOOKUP($A766+ROUND((COLUMN()-2)/24,5),'Расчет сбытовых надбавок'!$B$2281:'Расчет сбытовых надбавок'!$G$3024,3)</f>
        <v>298.02</v>
      </c>
      <c r="C766" s="103">
        <f>VLOOKUP($A766+ROUND((COLUMN()-2)/24,5),АТС!$A$41:$F$784,5)+VLOOKUP($A766+ROUND((COLUMN()-2)/24,5),'Расчет сбытовых надбавок'!$B$2281:'Расчет сбытовых надбавок'!$G$3024,3)</f>
        <v>199.31</v>
      </c>
      <c r="D766" s="103">
        <f>VLOOKUP($A766+ROUND((COLUMN()-2)/24,5),АТС!$A$41:$F$784,5)+VLOOKUP($A766+ROUND((COLUMN()-2)/24,5),'Расчет сбытовых надбавок'!$B$2281:'Расчет сбытовых надбавок'!$G$3024,3)</f>
        <v>417.26</v>
      </c>
      <c r="E766" s="103">
        <f>VLOOKUP($A766+ROUND((COLUMN()-2)/24,5),АТС!$A$41:$F$784,5)+VLOOKUP($A766+ROUND((COLUMN()-2)/24,5),'Расчет сбытовых надбавок'!$B$2281:'Расчет сбытовых надбавок'!$G$3024,3)</f>
        <v>456.95</v>
      </c>
      <c r="F766" s="103">
        <f>VLOOKUP($A766+ROUND((COLUMN()-2)/24,5),АТС!$A$41:$F$784,5)+VLOOKUP($A766+ROUND((COLUMN()-2)/24,5),'Расчет сбытовых надбавок'!$B$2281:'Расчет сбытовых надбавок'!$G$3024,3)</f>
        <v>686.07999999999993</v>
      </c>
      <c r="G766" s="103">
        <f>VLOOKUP($A766+ROUND((COLUMN()-2)/24,5),АТС!$A$41:$F$784,5)+VLOOKUP($A766+ROUND((COLUMN()-2)/24,5),'Расчет сбытовых надбавок'!$B$2281:'Расчет сбытовых надбавок'!$G$3024,3)</f>
        <v>72.11</v>
      </c>
      <c r="H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3">
        <f>VLOOKUP($A766+ROUND((COLUMN()-2)/24,5),АТС!$A$41:$F$784,5)+VLOOKUP($A766+ROUND((COLUMN()-2)/24,5),'Расчет сбытовых надбавок'!$B$2281:'Расчет сбытовых надбавок'!$G$3024,3)</f>
        <v>74.77</v>
      </c>
      <c r="K766" s="103">
        <f>VLOOKUP($A766+ROUND((COLUMN()-2)/24,5),АТС!$A$41:$F$784,5)+VLOOKUP($A766+ROUND((COLUMN()-2)/24,5),'Расчет сбытовых надбавок'!$B$2281:'Расчет сбытовых надбавок'!$G$3024,3)</f>
        <v>33.19</v>
      </c>
      <c r="L766" s="103">
        <f>VLOOKUP($A766+ROUND((COLUMN()-2)/24,5),АТС!$A$41:$F$784,5)+VLOOKUP($A766+ROUND((COLUMN()-2)/24,5),'Расчет сбытовых надбавок'!$B$2281:'Расчет сбытовых надбавок'!$G$3024,3)</f>
        <v>119.36000000000001</v>
      </c>
      <c r="M766" s="103">
        <f>VLOOKUP($A766+ROUND((COLUMN()-2)/24,5),АТС!$A$41:$F$784,5)+VLOOKUP($A766+ROUND((COLUMN()-2)/24,5),'Расчет сбытовых надбавок'!$B$2281:'Расчет сбытовых надбавок'!$G$3024,3)</f>
        <v>153.93</v>
      </c>
      <c r="N766" s="103">
        <f>VLOOKUP($A766+ROUND((COLUMN()-2)/24,5),АТС!$A$41:$F$784,5)+VLOOKUP($A766+ROUND((COLUMN()-2)/24,5),'Расчет сбытовых надбавок'!$B$2281:'Расчет сбытовых надбавок'!$G$3024,3)</f>
        <v>130.34</v>
      </c>
      <c r="O766" s="103">
        <f>VLOOKUP($A766+ROUND((COLUMN()-2)/24,5),АТС!$A$41:$F$784,5)+VLOOKUP($A766+ROUND((COLUMN()-2)/24,5),'Расчет сбытовых надбавок'!$B$2281:'Расчет сбытовых надбавок'!$G$3024,3)</f>
        <v>143.65</v>
      </c>
      <c r="P766" s="103">
        <f>VLOOKUP($A766+ROUND((COLUMN()-2)/24,5),АТС!$A$41:$F$784,5)+VLOOKUP($A766+ROUND((COLUMN()-2)/24,5),'Расчет сбытовых надбавок'!$B$2281:'Расчет сбытовых надбавок'!$G$3024,3)</f>
        <v>307.67</v>
      </c>
      <c r="Q766" s="103">
        <f>VLOOKUP($A766+ROUND((COLUMN()-2)/24,5),АТС!$A$41:$F$784,5)+VLOOKUP($A766+ROUND((COLUMN()-2)/24,5),'Расчет сбытовых надбавок'!$B$2281:'Расчет сбытовых надбавок'!$G$3024,3)</f>
        <v>266.16999999999996</v>
      </c>
      <c r="R766" s="103">
        <f>VLOOKUP($A766+ROUND((COLUMN()-2)/24,5),АТС!$A$41:$F$784,5)+VLOOKUP($A766+ROUND((COLUMN()-2)/24,5),'Расчет сбытовых надбавок'!$B$2281:'Расчет сбытовых надбавок'!$G$3024,3)</f>
        <v>515.51</v>
      </c>
      <c r="S766" s="103">
        <f>VLOOKUP($A766+ROUND((COLUMN()-2)/24,5),АТС!$A$41:$F$784,5)+VLOOKUP($A766+ROUND((COLUMN()-2)/24,5),'Расчет сбытовых надбавок'!$B$2281:'Расчет сбытовых надбавок'!$G$3024,3)</f>
        <v>489.17</v>
      </c>
      <c r="T766" s="103">
        <f>VLOOKUP($A766+ROUND((COLUMN()-2)/24,5),АТС!$A$41:$F$784,5)+VLOOKUP($A766+ROUND((COLUMN()-2)/24,5),'Расчет сбытовых надбавок'!$B$2281:'Расчет сбытовых надбавок'!$G$3024,3)</f>
        <v>458.25</v>
      </c>
      <c r="U766" s="103">
        <f>VLOOKUP($A766+ROUND((COLUMN()-2)/24,5),АТС!$A$41:$F$784,5)+VLOOKUP($A766+ROUND((COLUMN()-2)/24,5),'Расчет сбытовых надбавок'!$B$2281:'Расчет сбытовых надбавок'!$G$3024,3)</f>
        <v>360.3</v>
      </c>
      <c r="V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X766" s="103">
        <f>VLOOKUP($A766+ROUND((COLUMN()-2)/24,5),АТС!$A$41:$F$784,5)+VLOOKUP($A766+ROUND((COLUMN()-2)/24,5),'Расчет сбытовых надбавок'!$B$2281:'Расчет сбытовых надбавок'!$G$3024,3)</f>
        <v>77.09</v>
      </c>
      <c r="Y766" s="103">
        <f>VLOOKUP($A766+ROUND((COLUMN()-2)/24,5),АТС!$A$41:$F$784,5)+VLOOKUP($A766+ROUND((COLUMN()-2)/24,5),'Расчет сбытовых надбавок'!$B$2281:'Расчет сбытовых надбавок'!$G$3024,3)</f>
        <v>324.42</v>
      </c>
    </row>
    <row r="767" spans="1:25" x14ac:dyDescent="0.2">
      <c r="A767" s="83">
        <f t="shared" si="20"/>
        <v>42235</v>
      </c>
      <c r="B767" s="103">
        <f>VLOOKUP($A767+ROUND((COLUMN()-2)/24,5),АТС!$A$41:$F$784,5)+VLOOKUP($A767+ROUND((COLUMN()-2)/24,5),'Расчет сбытовых надбавок'!$B$2281:'Расчет сбытовых надбавок'!$G$3024,3)</f>
        <v>82.77</v>
      </c>
      <c r="C767" s="103">
        <f>VLOOKUP($A767+ROUND((COLUMN()-2)/24,5),АТС!$A$41:$F$784,5)+VLOOKUP($A767+ROUND((COLUMN()-2)/24,5),'Расчет сбытовых надбавок'!$B$2281:'Расчет сбытовых надбавок'!$G$3024,3)</f>
        <v>110.47999999999999</v>
      </c>
      <c r="D767" s="103">
        <f>VLOOKUP($A767+ROUND((COLUMN()-2)/24,5),АТС!$A$41:$F$784,5)+VLOOKUP($A767+ROUND((COLUMN()-2)/24,5),'Расчет сбытовых надбавок'!$B$2281:'Расчет сбытовых надбавок'!$G$3024,3)</f>
        <v>1017.34</v>
      </c>
      <c r="E767" s="103">
        <f>VLOOKUP($A767+ROUND((COLUMN()-2)/24,5),АТС!$A$41:$F$784,5)+VLOOKUP($A767+ROUND((COLUMN()-2)/24,5),'Расчет сбытовых надбавок'!$B$2281:'Расчет сбытовых надбавок'!$G$3024,3)</f>
        <v>227.96</v>
      </c>
      <c r="F767" s="103">
        <f>VLOOKUP($A767+ROUND((COLUMN()-2)/24,5),АТС!$A$41:$F$784,5)+VLOOKUP($A767+ROUND((COLUMN()-2)/24,5),'Расчет сбытовых надбавок'!$B$2281:'Расчет сбытовых надбавок'!$G$3024,3)</f>
        <v>33.35</v>
      </c>
      <c r="G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L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M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N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O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P767" s="103">
        <f>VLOOKUP($A767+ROUND((COLUMN()-2)/24,5),АТС!$A$41:$F$784,5)+VLOOKUP($A767+ROUND((COLUMN()-2)/24,5),'Расчет сбытовых надбавок'!$B$2281:'Расчет сбытовых надбавок'!$G$3024,3)</f>
        <v>123.68</v>
      </c>
      <c r="Q767" s="103">
        <f>VLOOKUP($A767+ROUND((COLUMN()-2)/24,5),АТС!$A$41:$F$784,5)+VLOOKUP($A767+ROUND((COLUMN()-2)/24,5),'Расчет сбытовых надбавок'!$B$2281:'Расчет сбытовых надбавок'!$G$3024,3)</f>
        <v>188.08</v>
      </c>
      <c r="R767" s="103">
        <f>VLOOKUP($A767+ROUND((COLUMN()-2)/24,5),АТС!$A$41:$F$784,5)+VLOOKUP($A767+ROUND((COLUMN()-2)/24,5),'Расчет сбытовых надбавок'!$B$2281:'Расчет сбытовых надбавок'!$G$3024,3)</f>
        <v>535.39</v>
      </c>
      <c r="S767" s="103">
        <f>VLOOKUP($A767+ROUND((COLUMN()-2)/24,5),АТС!$A$41:$F$784,5)+VLOOKUP($A767+ROUND((COLUMN()-2)/24,5),'Расчет сбытовых надбавок'!$B$2281:'Расчет сбытовых надбавок'!$G$3024,3)</f>
        <v>589.80999999999995</v>
      </c>
      <c r="T767" s="103">
        <f>VLOOKUP($A767+ROUND((COLUMN()-2)/24,5),АТС!$A$41:$F$784,5)+VLOOKUP($A767+ROUND((COLUMN()-2)/24,5),'Расчет сбытовых надбавок'!$B$2281:'Расчет сбытовых надбавок'!$G$3024,3)</f>
        <v>326.5</v>
      </c>
      <c r="U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V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W767" s="103">
        <f>VLOOKUP($A767+ROUND((COLUMN()-2)/24,5),АТС!$A$41:$F$784,5)+VLOOKUP($A767+ROUND((COLUMN()-2)/24,5),'Расчет сбытовых надбавок'!$B$2281:'Расчет сбытовых надбавок'!$G$3024,3)</f>
        <v>458.12</v>
      </c>
      <c r="X767" s="103">
        <f>VLOOKUP($A767+ROUND((COLUMN()-2)/24,5),АТС!$A$41:$F$784,5)+VLOOKUP($A767+ROUND((COLUMN()-2)/24,5),'Расчет сбытовых надбавок'!$B$2281:'Расчет сбытовых надбавок'!$G$3024,3)</f>
        <v>539.96</v>
      </c>
      <c r="Y767" s="103">
        <f>VLOOKUP($A767+ROUND((COLUMN()-2)/24,5),АТС!$A$41:$F$784,5)+VLOOKUP($A767+ROUND((COLUMN()-2)/24,5),'Расчет сбытовых надбавок'!$B$2281:'Расчет сбытовых надбавок'!$G$3024,3)</f>
        <v>536.97</v>
      </c>
    </row>
    <row r="768" spans="1:25" x14ac:dyDescent="0.2">
      <c r="A768" s="83">
        <f t="shared" si="20"/>
        <v>42236</v>
      </c>
      <c r="B768" s="103">
        <f>VLOOKUP($A768+ROUND((COLUMN()-2)/24,5),АТС!$A$41:$F$784,5)+VLOOKUP($A768+ROUND((COLUMN()-2)/24,5),'Расчет сбытовых надбавок'!$B$2281:'Расчет сбытовых надбавок'!$G$3024,3)</f>
        <v>227.29999999999998</v>
      </c>
      <c r="C768" s="103">
        <f>VLOOKUP($A768+ROUND((COLUMN()-2)/24,5),АТС!$A$41:$F$784,5)+VLOOKUP($A768+ROUND((COLUMN()-2)/24,5),'Расчет сбытовых надбавок'!$B$2281:'Расчет сбытовых надбавок'!$G$3024,3)</f>
        <v>436.25</v>
      </c>
      <c r="D768" s="103">
        <f>VLOOKUP($A768+ROUND((COLUMN()-2)/24,5),АТС!$A$41:$F$784,5)+VLOOKUP($A768+ROUND((COLUMN()-2)/24,5),'Расчет сбытовых надбавок'!$B$2281:'Расчет сбытовых надбавок'!$G$3024,3)</f>
        <v>730.81000000000006</v>
      </c>
      <c r="E768" s="103">
        <f>VLOOKUP($A768+ROUND((COLUMN()-2)/24,5),АТС!$A$41:$F$784,5)+VLOOKUP($A768+ROUND((COLUMN()-2)/24,5),'Расчет сбытовых надбавок'!$B$2281:'Расчет сбытовых надбавок'!$G$3024,3)</f>
        <v>392.26</v>
      </c>
      <c r="F768" s="103">
        <f>VLOOKUP($A768+ROUND((COLUMN()-2)/24,5),АТС!$A$41:$F$784,5)+VLOOKUP($A768+ROUND((COLUMN()-2)/24,5),'Расчет сбытовых надбавок'!$B$2281:'Расчет сбытовых надбавок'!$G$3024,3)</f>
        <v>324.74</v>
      </c>
      <c r="G768" s="103">
        <f>VLOOKUP($A768+ROUND((COLUMN()-2)/24,5),АТС!$A$41:$F$784,5)+VLOOKUP($A768+ROUND((COLUMN()-2)/24,5),'Расчет сбытовых надбавок'!$B$2281:'Расчет сбытовых надбавок'!$G$3024,3)</f>
        <v>32.159999999999997</v>
      </c>
      <c r="H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3">
        <f>VLOOKUP($A768+ROUND((COLUMN()-2)/24,5),АТС!$A$41:$F$784,5)+VLOOKUP($A768+ROUND((COLUMN()-2)/24,5),'Расчет сбытовых надбавок'!$B$2281:'Расчет сбытовых надбавок'!$G$3024,3)</f>
        <v>373.08000000000004</v>
      </c>
      <c r="K768" s="103">
        <f>VLOOKUP($A768+ROUND((COLUMN()-2)/24,5),АТС!$A$41:$F$784,5)+VLOOKUP($A768+ROUND((COLUMN()-2)/24,5),'Расчет сбытовых надбавок'!$B$2281:'Расчет сбытовых надбавок'!$G$3024,3)</f>
        <v>399.09000000000003</v>
      </c>
      <c r="L768" s="103">
        <f>VLOOKUP($A768+ROUND((COLUMN()-2)/24,5),АТС!$A$41:$F$784,5)+VLOOKUP($A768+ROUND((COLUMN()-2)/24,5),'Расчет сбытовых надбавок'!$B$2281:'Расчет сбытовых надбавок'!$G$3024,3)</f>
        <v>127.98</v>
      </c>
      <c r="M768" s="103">
        <f>VLOOKUP($A768+ROUND((COLUMN()-2)/24,5),АТС!$A$41:$F$784,5)+VLOOKUP($A768+ROUND((COLUMN()-2)/24,5),'Расчет сбытовых надбавок'!$B$2281:'Расчет сбытовых надбавок'!$G$3024,3)</f>
        <v>129.22</v>
      </c>
      <c r="N768" s="103">
        <f>VLOOKUP($A768+ROUND((COLUMN()-2)/24,5),АТС!$A$41:$F$784,5)+VLOOKUP($A768+ROUND((COLUMN()-2)/24,5),'Расчет сбытовых надбавок'!$B$2281:'Расчет сбытовых надбавок'!$G$3024,3)</f>
        <v>274.14</v>
      </c>
      <c r="O768" s="103">
        <f>VLOOKUP($A768+ROUND((COLUMN()-2)/24,5),АТС!$A$41:$F$784,5)+VLOOKUP($A768+ROUND((COLUMN()-2)/24,5),'Расчет сбытовых надбавок'!$B$2281:'Расчет сбытовых надбавок'!$G$3024,3)</f>
        <v>115.95</v>
      </c>
      <c r="P768" s="103">
        <f>VLOOKUP($A768+ROUND((COLUMN()-2)/24,5),АТС!$A$41:$F$784,5)+VLOOKUP($A768+ROUND((COLUMN()-2)/24,5),'Расчет сбытовых надбавок'!$B$2281:'Расчет сбытовых надбавок'!$G$3024,3)</f>
        <v>667.18000000000006</v>
      </c>
      <c r="Q768" s="103">
        <f>VLOOKUP($A768+ROUND((COLUMN()-2)/24,5),АТС!$A$41:$F$784,5)+VLOOKUP($A768+ROUND((COLUMN()-2)/24,5),'Расчет сбытовых надбавок'!$B$2281:'Расчет сбытовых надбавок'!$G$3024,3)</f>
        <v>274.99</v>
      </c>
      <c r="R768" s="103">
        <f>VLOOKUP($A768+ROUND((COLUMN()-2)/24,5),АТС!$A$41:$F$784,5)+VLOOKUP($A768+ROUND((COLUMN()-2)/24,5),'Расчет сбытовых надбавок'!$B$2281:'Расчет сбытовых надбавок'!$G$3024,3)</f>
        <v>337.08</v>
      </c>
      <c r="S768" s="103">
        <f>VLOOKUP($A768+ROUND((COLUMN()-2)/24,5),АТС!$A$41:$F$784,5)+VLOOKUP($A768+ROUND((COLUMN()-2)/24,5),'Расчет сбытовых надбавок'!$B$2281:'Расчет сбытовых надбавок'!$G$3024,3)</f>
        <v>317.87</v>
      </c>
      <c r="T768" s="103">
        <f>VLOOKUP($A768+ROUND((COLUMN()-2)/24,5),АТС!$A$41:$F$784,5)+VLOOKUP($A768+ROUND((COLUMN()-2)/24,5),'Расчет сбытовых надбавок'!$B$2281:'Расчет сбытовых надбавок'!$G$3024,3)</f>
        <v>594.83999999999992</v>
      </c>
      <c r="U768" s="103">
        <f>VLOOKUP($A768+ROUND((COLUMN()-2)/24,5),АТС!$A$41:$F$784,5)+VLOOKUP($A768+ROUND((COLUMN()-2)/24,5),'Расчет сбытовых надбавок'!$B$2281:'Расчет сбытовых надбавок'!$G$3024,3)</f>
        <v>504.63</v>
      </c>
      <c r="V768" s="103">
        <f>VLOOKUP($A768+ROUND((COLUMN()-2)/24,5),АТС!$A$41:$F$784,5)+VLOOKUP($A768+ROUND((COLUMN()-2)/24,5),'Расчет сбытовых надбавок'!$B$2281:'Расчет сбытовых надбавок'!$G$3024,3)</f>
        <v>201.84</v>
      </c>
      <c r="W768" s="103">
        <f>VLOOKUP($A768+ROUND((COLUMN()-2)/24,5),АТС!$A$41:$F$784,5)+VLOOKUP($A768+ROUND((COLUMN()-2)/24,5),'Расчет сбытовых надбавок'!$B$2281:'Расчет сбытовых надбавок'!$G$3024,3)</f>
        <v>626.63</v>
      </c>
      <c r="X768" s="103">
        <f>VLOOKUP($A768+ROUND((COLUMN()-2)/24,5),АТС!$A$41:$F$784,5)+VLOOKUP($A768+ROUND((COLUMN()-2)/24,5),'Расчет сбытовых надбавок'!$B$2281:'Расчет сбытовых надбавок'!$G$3024,3)</f>
        <v>666.15</v>
      </c>
      <c r="Y768" s="103">
        <f>VLOOKUP($A768+ROUND((COLUMN()-2)/24,5),АТС!$A$41:$F$784,5)+VLOOKUP($A768+ROUND((COLUMN()-2)/24,5),'Расчет сбытовых надбавок'!$B$2281:'Расчет сбытовых надбавок'!$G$3024,3)</f>
        <v>1008.19</v>
      </c>
    </row>
    <row r="769" spans="1:25" x14ac:dyDescent="0.2">
      <c r="A769" s="83">
        <f t="shared" si="20"/>
        <v>42237</v>
      </c>
      <c r="B769" s="103">
        <f>VLOOKUP($A769+ROUND((COLUMN()-2)/24,5),АТС!$A$41:$F$784,5)+VLOOKUP($A769+ROUND((COLUMN()-2)/24,5),'Расчет сбытовых надбавок'!$B$2281:'Расчет сбытовых надбавок'!$G$3024,3)</f>
        <v>220.84</v>
      </c>
      <c r="C769" s="103">
        <f>VLOOKUP($A769+ROUND((COLUMN()-2)/24,5),АТС!$A$41:$F$784,5)+VLOOKUP($A769+ROUND((COLUMN()-2)/24,5),'Расчет сбытовых надбавок'!$B$2281:'Расчет сбытовых надбавок'!$G$3024,3)</f>
        <v>118.97999999999999</v>
      </c>
      <c r="D769" s="103">
        <f>VLOOKUP($A769+ROUND((COLUMN()-2)/24,5),АТС!$A$41:$F$784,5)+VLOOKUP($A769+ROUND((COLUMN()-2)/24,5),'Расчет сбытовых надбавок'!$B$2281:'Расчет сбытовых надбавок'!$G$3024,3)</f>
        <v>87.429999999999993</v>
      </c>
      <c r="E769" s="103">
        <f>VLOOKUP($A769+ROUND((COLUMN()-2)/24,5),АТС!$A$41:$F$784,5)+VLOOKUP($A769+ROUND((COLUMN()-2)/24,5),'Расчет сбытовых надбавок'!$B$2281:'Расчет сбытовых надбавок'!$G$3024,3)</f>
        <v>94.3</v>
      </c>
      <c r="F769" s="103">
        <f>VLOOKUP($A769+ROUND((COLUMN()-2)/24,5),АТС!$A$41:$F$784,5)+VLOOKUP($A769+ROUND((COLUMN()-2)/24,5),'Расчет сбытовых надбавок'!$B$2281:'Расчет сбытовых надбавок'!$G$3024,3)</f>
        <v>27.05</v>
      </c>
      <c r="G769" s="103">
        <f>VLOOKUP($A769+ROUND((COLUMN()-2)/24,5),АТС!$A$41:$F$784,5)+VLOOKUP($A769+ROUND((COLUMN()-2)/24,5),'Расчет сбытовых надбавок'!$B$2281:'Расчет сбытовых надбавок'!$G$3024,3)</f>
        <v>10.45</v>
      </c>
      <c r="H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VLOOKUP($A769+ROUND((COLUMN()-2)/24,5),АТС!$A$41:$F$784,5)+VLOOKUP($A769+ROUND((COLUMN()-2)/24,5),'Расчет сбытовых надбавок'!$B$2281:'Расчет сбытовых надбавок'!$G$3024,3)</f>
        <v>5.29</v>
      </c>
      <c r="J769" s="103">
        <f>VLOOKUP($A769+ROUND((COLUMN()-2)/24,5),АТС!$A$41:$F$784,5)+VLOOKUP($A769+ROUND((COLUMN()-2)/24,5),'Расчет сбытовых надбавок'!$B$2281:'Расчет сбытовых надбавок'!$G$3024,3)</f>
        <v>318.71999999999997</v>
      </c>
      <c r="K769" s="103">
        <f>VLOOKUP($A769+ROUND((COLUMN()-2)/24,5),АТС!$A$41:$F$784,5)+VLOOKUP($A769+ROUND((COLUMN()-2)/24,5),'Расчет сбытовых надбавок'!$B$2281:'Расчет сбытовых надбавок'!$G$3024,3)</f>
        <v>289.5</v>
      </c>
      <c r="L769" s="103">
        <f>VLOOKUP($A769+ROUND((COLUMN()-2)/24,5),АТС!$A$41:$F$784,5)+VLOOKUP($A769+ROUND((COLUMN()-2)/24,5),'Расчет сбытовых надбавок'!$B$2281:'Расчет сбытовых надбавок'!$G$3024,3)</f>
        <v>217.48000000000002</v>
      </c>
      <c r="M769" s="103">
        <f>VLOOKUP($A769+ROUND((COLUMN()-2)/24,5),АТС!$A$41:$F$784,5)+VLOOKUP($A769+ROUND((COLUMN()-2)/24,5),'Расчет сбытовых надбавок'!$B$2281:'Расчет сбытовых надбавок'!$G$3024,3)</f>
        <v>250.20999999999998</v>
      </c>
      <c r="N769" s="103">
        <f>VLOOKUP($A769+ROUND((COLUMN()-2)/24,5),АТС!$A$41:$F$784,5)+VLOOKUP($A769+ROUND((COLUMN()-2)/24,5),'Расчет сбытовых надбавок'!$B$2281:'Расчет сбытовых надбавок'!$G$3024,3)</f>
        <v>441.3</v>
      </c>
      <c r="O769" s="103">
        <f>VLOOKUP($A769+ROUND((COLUMN()-2)/24,5),АТС!$A$41:$F$784,5)+VLOOKUP($A769+ROUND((COLUMN()-2)/24,5),'Расчет сбытовых надбавок'!$B$2281:'Расчет сбытовых надбавок'!$G$3024,3)</f>
        <v>377.69</v>
      </c>
      <c r="P769" s="103">
        <f>VLOOKUP($A769+ROUND((COLUMN()-2)/24,5),АТС!$A$41:$F$784,5)+VLOOKUP($A769+ROUND((COLUMN()-2)/24,5),'Расчет сбытовых надбавок'!$B$2281:'Расчет сбытовых надбавок'!$G$3024,3)</f>
        <v>716.33999999999992</v>
      </c>
      <c r="Q769" s="103">
        <f>VLOOKUP($A769+ROUND((COLUMN()-2)/24,5),АТС!$A$41:$F$784,5)+VLOOKUP($A769+ROUND((COLUMN()-2)/24,5),'Расчет сбытовых надбавок'!$B$2281:'Расчет сбытовых надбавок'!$G$3024,3)</f>
        <v>716.78</v>
      </c>
      <c r="R769" s="103">
        <f>VLOOKUP($A769+ROUND((COLUMN()-2)/24,5),АТС!$A$41:$F$784,5)+VLOOKUP($A769+ROUND((COLUMN()-2)/24,5),'Расчет сбытовых надбавок'!$B$2281:'Расчет сбытовых надбавок'!$G$3024,3)</f>
        <v>719.75</v>
      </c>
      <c r="S769" s="103">
        <f>VLOOKUP($A769+ROUND((COLUMN()-2)/24,5),АТС!$A$41:$F$784,5)+VLOOKUP($A769+ROUND((COLUMN()-2)/24,5),'Расчет сбытовых надбавок'!$B$2281:'Расчет сбытовых надбавок'!$G$3024,3)</f>
        <v>716.93</v>
      </c>
      <c r="T769" s="103">
        <f>VLOOKUP($A769+ROUND((COLUMN()-2)/24,5),АТС!$A$41:$F$784,5)+VLOOKUP($A769+ROUND((COLUMN()-2)/24,5),'Расчет сбытовых надбавок'!$B$2281:'Расчет сбытовых надбавок'!$G$3024,3)</f>
        <v>500.33</v>
      </c>
      <c r="U769" s="103">
        <f>VLOOKUP($A769+ROUND((COLUMN()-2)/24,5),АТС!$A$41:$F$784,5)+VLOOKUP($A769+ROUND((COLUMN()-2)/24,5),'Расчет сбытовых надбавок'!$B$2281:'Расчет сбытовых надбавок'!$G$3024,3)</f>
        <v>487.27</v>
      </c>
      <c r="V769" s="103">
        <f>VLOOKUP($A769+ROUND((COLUMN()-2)/24,5),АТС!$A$41:$F$784,5)+VLOOKUP($A769+ROUND((COLUMN()-2)/24,5),'Расчет сбытовых надбавок'!$B$2281:'Расчет сбытовых надбавок'!$G$3024,3)</f>
        <v>274.58</v>
      </c>
      <c r="W769" s="103">
        <f>VLOOKUP($A769+ROUND((COLUMN()-2)/24,5),АТС!$A$41:$F$784,5)+VLOOKUP($A769+ROUND((COLUMN()-2)/24,5),'Расчет сбытовых надбавок'!$B$2281:'Расчет сбытовых надбавок'!$G$3024,3)</f>
        <v>396.62</v>
      </c>
      <c r="X769" s="103">
        <f>VLOOKUP($A769+ROUND((COLUMN()-2)/24,5),АТС!$A$41:$F$784,5)+VLOOKUP($A769+ROUND((COLUMN()-2)/24,5),'Расчет сбытовых надбавок'!$B$2281:'Расчет сбытовых надбавок'!$G$3024,3)</f>
        <v>458.66</v>
      </c>
      <c r="Y769" s="103">
        <f>VLOOKUP($A769+ROUND((COLUMN()-2)/24,5),АТС!$A$41:$F$784,5)+VLOOKUP($A769+ROUND((COLUMN()-2)/24,5),'Расчет сбытовых надбавок'!$B$2281:'Расчет сбытовых надбавок'!$G$3024,3)</f>
        <v>375.35</v>
      </c>
    </row>
    <row r="770" spans="1:25" x14ac:dyDescent="0.2">
      <c r="A770" s="83">
        <f t="shared" si="20"/>
        <v>42238</v>
      </c>
      <c r="B770" s="103">
        <f>VLOOKUP($A770+ROUND((COLUMN()-2)/24,5),АТС!$A$41:$F$784,5)+VLOOKUP($A770+ROUND((COLUMN()-2)/24,5),'Расчет сбытовых надбавок'!$B$2281:'Расчет сбытовых надбавок'!$G$3024,3)</f>
        <v>376.49</v>
      </c>
      <c r="C770" s="103">
        <f>VLOOKUP($A770+ROUND((COLUMN()-2)/24,5),АТС!$A$41:$F$784,5)+VLOOKUP($A770+ROUND((COLUMN()-2)/24,5),'Расчет сбытовых надбавок'!$B$2281:'Расчет сбытовых надбавок'!$G$3024,3)</f>
        <v>222.7</v>
      </c>
      <c r="D770" s="103">
        <f>VLOOKUP($A770+ROUND((COLUMN()-2)/24,5),АТС!$A$41:$F$784,5)+VLOOKUP($A770+ROUND((COLUMN()-2)/24,5),'Расчет сбытовых надбавок'!$B$2281:'Расчет сбытовых надбавок'!$G$3024,3)</f>
        <v>251.02</v>
      </c>
      <c r="E770" s="103">
        <f>VLOOKUP($A770+ROUND((COLUMN()-2)/24,5),АТС!$A$41:$F$784,5)+VLOOKUP($A770+ROUND((COLUMN()-2)/24,5),'Расчет сбытовых надбавок'!$B$2281:'Расчет сбытовых надбавок'!$G$3024,3)</f>
        <v>265.24</v>
      </c>
      <c r="F770" s="103">
        <f>VLOOKUP($A770+ROUND((COLUMN()-2)/24,5),АТС!$A$41:$F$784,5)+VLOOKUP($A770+ROUND((COLUMN()-2)/24,5),'Расчет сбытовых надбавок'!$B$2281:'Расчет сбытовых надбавок'!$G$3024,3)</f>
        <v>134.74</v>
      </c>
      <c r="G770" s="103">
        <f>VLOOKUP($A770+ROUND((COLUMN()-2)/24,5),АТС!$A$41:$F$784,5)+VLOOKUP($A770+ROUND((COLUMN()-2)/24,5),'Расчет сбытовых надбавок'!$B$2281:'Расчет сбытовых надбавок'!$G$3024,3)</f>
        <v>32.409999999999997</v>
      </c>
      <c r="H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03">
        <f>VLOOKUP($A770+ROUND((COLUMN()-2)/24,5),АТС!$A$41:$F$784,5)+VLOOKUP($A770+ROUND((COLUMN()-2)/24,5),'Расчет сбытовых надбавок'!$B$2281:'Расчет сбытовых надбавок'!$G$3024,3)</f>
        <v>212.51999999999998</v>
      </c>
      <c r="K770" s="103">
        <f>VLOOKUP($A770+ROUND((COLUMN()-2)/24,5),АТС!$A$41:$F$784,5)+VLOOKUP($A770+ROUND((COLUMN()-2)/24,5),'Расчет сбытовых надбавок'!$B$2281:'Расчет сбытовых надбавок'!$G$3024,3)</f>
        <v>122.38</v>
      </c>
      <c r="L770" s="103">
        <f>VLOOKUP($A770+ROUND((COLUMN()-2)/24,5),АТС!$A$41:$F$784,5)+VLOOKUP($A770+ROUND((COLUMN()-2)/24,5),'Расчет сбытовых надбавок'!$B$2281:'Расчет сбытовых надбавок'!$G$3024,3)</f>
        <v>157.19</v>
      </c>
      <c r="M770" s="103">
        <f>VLOOKUP($A770+ROUND((COLUMN()-2)/24,5),АТС!$A$41:$F$784,5)+VLOOKUP($A770+ROUND((COLUMN()-2)/24,5),'Расчет сбытовых надбавок'!$B$2281:'Расчет сбытовых надбавок'!$G$3024,3)</f>
        <v>152.06</v>
      </c>
      <c r="N770" s="103">
        <f>VLOOKUP($A770+ROUND((COLUMN()-2)/24,5),АТС!$A$41:$F$784,5)+VLOOKUP($A770+ROUND((COLUMN()-2)/24,5),'Расчет сбытовых надбавок'!$B$2281:'Расчет сбытовых надбавок'!$G$3024,3)</f>
        <v>144.4</v>
      </c>
      <c r="O770" s="103">
        <f>VLOOKUP($A770+ROUND((COLUMN()-2)/24,5),АТС!$A$41:$F$784,5)+VLOOKUP($A770+ROUND((COLUMN()-2)/24,5),'Расчет сбытовых надбавок'!$B$2281:'Расчет сбытовых надбавок'!$G$3024,3)</f>
        <v>124.19</v>
      </c>
      <c r="P770" s="103">
        <f>VLOOKUP($A770+ROUND((COLUMN()-2)/24,5),АТС!$A$41:$F$784,5)+VLOOKUP($A770+ROUND((COLUMN()-2)/24,5),'Расчет сбытовых надбавок'!$B$2281:'Расчет сбытовых надбавок'!$G$3024,3)</f>
        <v>157.24</v>
      </c>
      <c r="Q770" s="103">
        <f>VLOOKUP($A770+ROUND((COLUMN()-2)/24,5),АТС!$A$41:$F$784,5)+VLOOKUP($A770+ROUND((COLUMN()-2)/24,5),'Расчет сбытовых надбавок'!$B$2281:'Расчет сбытовых надбавок'!$G$3024,3)</f>
        <v>151.68</v>
      </c>
      <c r="R770" s="103">
        <f>VLOOKUP($A770+ROUND((COLUMN()-2)/24,5),АТС!$A$41:$F$784,5)+VLOOKUP($A770+ROUND((COLUMN()-2)/24,5),'Расчет сбытовых надбавок'!$B$2281:'Расчет сбытовых надбавок'!$G$3024,3)</f>
        <v>221.65999999999997</v>
      </c>
      <c r="S770" s="103">
        <f>VLOOKUP($A770+ROUND((COLUMN()-2)/24,5),АТС!$A$41:$F$784,5)+VLOOKUP($A770+ROUND((COLUMN()-2)/24,5),'Расчет сбытовых надбавок'!$B$2281:'Расчет сбытовых надбавок'!$G$3024,3)</f>
        <v>179.78</v>
      </c>
      <c r="T770" s="103">
        <f>VLOOKUP($A770+ROUND((COLUMN()-2)/24,5),АТС!$A$41:$F$784,5)+VLOOKUP($A770+ROUND((COLUMN()-2)/24,5),'Расчет сбытовых надбавок'!$B$2281:'Расчет сбытовых надбавок'!$G$3024,3)</f>
        <v>355.93</v>
      </c>
      <c r="U770" s="103">
        <f>VLOOKUP($A770+ROUND((COLUMN()-2)/24,5),АТС!$A$41:$F$784,5)+VLOOKUP($A770+ROUND((COLUMN()-2)/24,5),'Расчет сбытовых надбавок'!$B$2281:'Расчет сбытовых надбавок'!$G$3024,3)</f>
        <v>224.93</v>
      </c>
      <c r="V770" s="103">
        <f>VLOOKUP($A770+ROUND((COLUMN()-2)/24,5),АТС!$A$41:$F$784,5)+VLOOKUP($A770+ROUND((COLUMN()-2)/24,5),'Расчет сбытовых надбавок'!$B$2281:'Расчет сбытовых надбавок'!$G$3024,3)</f>
        <v>462.21000000000004</v>
      </c>
      <c r="W770" s="103">
        <f>VLOOKUP($A770+ROUND((COLUMN()-2)/24,5),АТС!$A$41:$F$784,5)+VLOOKUP($A770+ROUND((COLUMN()-2)/24,5),'Расчет сбытовых надбавок'!$B$2281:'Расчет сбытовых надбавок'!$G$3024,3)</f>
        <v>724.1</v>
      </c>
      <c r="X770" s="103">
        <f>VLOOKUP($A770+ROUND((COLUMN()-2)/24,5),АТС!$A$41:$F$784,5)+VLOOKUP($A770+ROUND((COLUMN()-2)/24,5),'Расчет сбытовых надбавок'!$B$2281:'Расчет сбытовых надбавок'!$G$3024,3)</f>
        <v>428.8</v>
      </c>
      <c r="Y770" s="103">
        <f>VLOOKUP($A770+ROUND((COLUMN()-2)/24,5),АТС!$A$41:$F$784,5)+VLOOKUP($A770+ROUND((COLUMN()-2)/24,5),'Расчет сбытовых надбавок'!$B$2281:'Расчет сбытовых надбавок'!$G$3024,3)</f>
        <v>887.22</v>
      </c>
    </row>
    <row r="771" spans="1:25" x14ac:dyDescent="0.2">
      <c r="A771" s="83">
        <f t="shared" si="20"/>
        <v>42239</v>
      </c>
      <c r="B771" s="103">
        <f>VLOOKUP($A771+ROUND((COLUMN()-2)/24,5),АТС!$A$41:$F$784,5)+VLOOKUP($A771+ROUND((COLUMN()-2)/24,5),'Расчет сбытовых надбавок'!$B$2281:'Расчет сбытовых надбавок'!$G$3024,3)</f>
        <v>233.96</v>
      </c>
      <c r="C771" s="103">
        <f>VLOOKUP($A771+ROUND((COLUMN()-2)/24,5),АТС!$A$41:$F$784,5)+VLOOKUP($A771+ROUND((COLUMN()-2)/24,5),'Расчет сбытовых надбавок'!$B$2281:'Расчет сбытовых надбавок'!$G$3024,3)</f>
        <v>131.9</v>
      </c>
      <c r="D771" s="103">
        <f>VLOOKUP($A771+ROUND((COLUMN()-2)/24,5),АТС!$A$41:$F$784,5)+VLOOKUP($A771+ROUND((COLUMN()-2)/24,5),'Расчет сбытовых надбавок'!$B$2281:'Расчет сбытовых надбавок'!$G$3024,3)</f>
        <v>103.82</v>
      </c>
      <c r="E771" s="103">
        <f>VLOOKUP($A771+ROUND((COLUMN()-2)/24,5),АТС!$A$41:$F$784,5)+VLOOKUP($A771+ROUND((COLUMN()-2)/24,5),'Расчет сбытовых надбавок'!$B$2281:'Расчет сбытовых надбавок'!$G$3024,3)</f>
        <v>102.87</v>
      </c>
      <c r="F771" s="103">
        <f>VLOOKUP($A771+ROUND((COLUMN()-2)/24,5),АТС!$A$41:$F$784,5)+VLOOKUP($A771+ROUND((COLUMN()-2)/24,5),'Расчет сбытовых надбавок'!$B$2281:'Расчет сбытовых надбавок'!$G$3024,3)</f>
        <v>140.87</v>
      </c>
      <c r="G771" s="103">
        <f>VLOOKUP($A771+ROUND((COLUMN()-2)/24,5),АТС!$A$41:$F$784,5)+VLOOKUP($A771+ROUND((COLUMN()-2)/24,5),'Расчет сбытовых надбавок'!$B$2281:'Расчет сбытовых надбавок'!$G$3024,3)</f>
        <v>19.759999999999998</v>
      </c>
      <c r="H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3">
        <f>VLOOKUP($A771+ROUND((COLUMN()-2)/24,5),АТС!$A$41:$F$784,5)+VLOOKUP($A771+ROUND((COLUMN()-2)/24,5),'Расчет сбытовых надбавок'!$B$2281:'Расчет сбытовых надбавок'!$G$3024,3)</f>
        <v>0.01</v>
      </c>
      <c r="K771" s="103">
        <f>VLOOKUP($A771+ROUND((COLUMN()-2)/24,5),АТС!$A$41:$F$784,5)+VLOOKUP($A771+ROUND((COLUMN()-2)/24,5),'Расчет сбытовых надбавок'!$B$2281:'Расчет сбытовых надбавок'!$G$3024,3)</f>
        <v>70.61</v>
      </c>
      <c r="L771" s="103">
        <f>VLOOKUP($A771+ROUND((COLUMN()-2)/24,5),АТС!$A$41:$F$784,5)+VLOOKUP($A771+ROUND((COLUMN()-2)/24,5),'Расчет сбытовых надбавок'!$B$2281:'Расчет сбытовых надбавок'!$G$3024,3)</f>
        <v>190.45000000000002</v>
      </c>
      <c r="M771" s="103">
        <f>VLOOKUP($A771+ROUND((COLUMN()-2)/24,5),АТС!$A$41:$F$784,5)+VLOOKUP($A771+ROUND((COLUMN()-2)/24,5),'Расчет сбытовых надбавок'!$B$2281:'Расчет сбытовых надбавок'!$G$3024,3)</f>
        <v>179.72</v>
      </c>
      <c r="N771" s="103">
        <f>VLOOKUP($A771+ROUND((COLUMN()-2)/24,5),АТС!$A$41:$F$784,5)+VLOOKUP($A771+ROUND((COLUMN()-2)/24,5),'Расчет сбытовых надбавок'!$B$2281:'Расчет сбытовых надбавок'!$G$3024,3)</f>
        <v>65.77000000000001</v>
      </c>
      <c r="O771" s="103">
        <f>VLOOKUP($A771+ROUND((COLUMN()-2)/24,5),АТС!$A$41:$F$784,5)+VLOOKUP($A771+ROUND((COLUMN()-2)/24,5),'Расчет сбытовых надбавок'!$B$2281:'Расчет сбытовых надбавок'!$G$3024,3)</f>
        <v>50.81</v>
      </c>
      <c r="P771" s="103">
        <f>VLOOKUP($A771+ROUND((COLUMN()-2)/24,5),АТС!$A$41:$F$784,5)+VLOOKUP($A771+ROUND((COLUMN()-2)/24,5),'Расчет сбытовых надбавок'!$B$2281:'Расчет сбытовых надбавок'!$G$3024,3)</f>
        <v>52.9</v>
      </c>
      <c r="Q771" s="103">
        <f>VLOOKUP($A771+ROUND((COLUMN()-2)/24,5),АТС!$A$41:$F$784,5)+VLOOKUP($A771+ROUND((COLUMN()-2)/24,5),'Расчет сбытовых надбавок'!$B$2281:'Расчет сбытовых надбавок'!$G$3024,3)</f>
        <v>42.44</v>
      </c>
      <c r="R771" s="103">
        <f>VLOOKUP($A771+ROUND((COLUMN()-2)/24,5),АТС!$A$41:$F$784,5)+VLOOKUP($A771+ROUND((COLUMN()-2)/24,5),'Расчет сбытовых надбавок'!$B$2281:'Расчет сбытовых надбавок'!$G$3024,3)</f>
        <v>74.36</v>
      </c>
      <c r="S771" s="103">
        <f>VLOOKUP($A771+ROUND((COLUMN()-2)/24,5),АТС!$A$41:$F$784,5)+VLOOKUP($A771+ROUND((COLUMN()-2)/24,5),'Расчет сбытовых надбавок'!$B$2281:'Расчет сбытовых надбавок'!$G$3024,3)</f>
        <v>71.12</v>
      </c>
      <c r="T771" s="103">
        <f>VLOOKUP($A771+ROUND((COLUMN()-2)/24,5),АТС!$A$41:$F$784,5)+VLOOKUP($A771+ROUND((COLUMN()-2)/24,5),'Расчет сбытовых надбавок'!$B$2281:'Расчет сбытовых надбавок'!$G$3024,3)</f>
        <v>198.34</v>
      </c>
      <c r="U771" s="103">
        <f>VLOOKUP($A771+ROUND((COLUMN()-2)/24,5),АТС!$A$41:$F$784,5)+VLOOKUP($A771+ROUND((COLUMN()-2)/24,5),'Расчет сбытовых надбавок'!$B$2281:'Расчет сбытовых надбавок'!$G$3024,3)</f>
        <v>150.87</v>
      </c>
      <c r="V771" s="103">
        <f>VLOOKUP($A771+ROUND((COLUMN()-2)/24,5),АТС!$A$41:$F$784,5)+VLOOKUP($A771+ROUND((COLUMN()-2)/24,5),'Расчет сбытовых надбавок'!$B$2281:'Расчет сбытовых надбавок'!$G$3024,3)</f>
        <v>33.97</v>
      </c>
      <c r="W771" s="103">
        <f>VLOOKUP($A771+ROUND((COLUMN()-2)/24,5),АТС!$A$41:$F$784,5)+VLOOKUP($A771+ROUND((COLUMN()-2)/24,5),'Расчет сбытовых надбавок'!$B$2281:'Расчет сбытовых надбавок'!$G$3024,3)</f>
        <v>262.25</v>
      </c>
      <c r="X771" s="103">
        <f>VLOOKUP($A771+ROUND((COLUMN()-2)/24,5),АТС!$A$41:$F$784,5)+VLOOKUP($A771+ROUND((COLUMN()-2)/24,5),'Расчет сбытовых надбавок'!$B$2281:'Расчет сбытовых надбавок'!$G$3024,3)</f>
        <v>211.11</v>
      </c>
      <c r="Y771" s="103">
        <f>VLOOKUP($A771+ROUND((COLUMN()-2)/24,5),АТС!$A$41:$F$784,5)+VLOOKUP($A771+ROUND((COLUMN()-2)/24,5),'Расчет сбытовых надбавок'!$B$2281:'Расчет сбытовых надбавок'!$G$3024,3)</f>
        <v>471.52</v>
      </c>
    </row>
    <row r="772" spans="1:25" x14ac:dyDescent="0.2">
      <c r="A772" s="83">
        <f t="shared" si="20"/>
        <v>42240</v>
      </c>
      <c r="B772" s="103">
        <f>VLOOKUP($A772+ROUND((COLUMN()-2)/24,5),АТС!$A$41:$F$784,5)+VLOOKUP($A772+ROUND((COLUMN()-2)/24,5),'Расчет сбытовых надбавок'!$B$2281:'Расчет сбытовых надбавок'!$G$3024,3)</f>
        <v>318.27999999999997</v>
      </c>
      <c r="C772" s="103">
        <f>VLOOKUP($A772+ROUND((COLUMN()-2)/24,5),АТС!$A$41:$F$784,5)+VLOOKUP($A772+ROUND((COLUMN()-2)/24,5),'Расчет сбытовых надбавок'!$B$2281:'Расчет сбытовых надбавок'!$G$3024,3)</f>
        <v>195.28</v>
      </c>
      <c r="D772" s="103">
        <f>VLOOKUP($A772+ROUND((COLUMN()-2)/24,5),АТС!$A$41:$F$784,5)+VLOOKUP($A772+ROUND((COLUMN()-2)/24,5),'Расчет сбытовых надбавок'!$B$2281:'Расчет сбытовых надбавок'!$G$3024,3)</f>
        <v>57</v>
      </c>
      <c r="E772" s="103">
        <f>VLOOKUP($A772+ROUND((COLUMN()-2)/24,5),АТС!$A$41:$F$784,5)+VLOOKUP($A772+ROUND((COLUMN()-2)/24,5),'Расчет сбытовых надбавок'!$B$2281:'Расчет сбытовых надбавок'!$G$3024,3)</f>
        <v>48.07</v>
      </c>
      <c r="F772" s="103">
        <f>VLOOKUP($A772+ROUND((COLUMN()-2)/24,5),АТС!$A$41:$F$784,5)+VLOOKUP($A772+ROUND((COLUMN()-2)/24,5),'Расчет сбытовых надбавок'!$B$2281:'Расчет сбытовых надбавок'!$G$3024,3)</f>
        <v>145.63999999999999</v>
      </c>
      <c r="G772" s="103">
        <f>VLOOKUP($A772+ROUND((COLUMN()-2)/24,5),АТС!$A$41:$F$784,5)+VLOOKUP($A772+ROUND((COLUMN()-2)/24,5),'Расчет сбытовых надбавок'!$B$2281:'Расчет сбытовых надбавок'!$G$3024,3)</f>
        <v>28.230000000000004</v>
      </c>
      <c r="H772" s="103">
        <f>VLOOKUP($A772+ROUND((COLUMN()-2)/24,5),АТС!$A$41:$F$784,5)+VLOOKUP($A772+ROUND((COLUMN()-2)/24,5),'Расчет сбытовых надбавок'!$B$2281:'Расчет сбытовых надбавок'!$G$3024,3)</f>
        <v>59.34</v>
      </c>
      <c r="I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3">
        <f>VLOOKUP($A772+ROUND((COLUMN()-2)/24,5),АТС!$A$41:$F$784,5)+VLOOKUP($A772+ROUND((COLUMN()-2)/24,5),'Расчет сбытовых надбавок'!$B$2281:'Расчет сбытовых надбавок'!$G$3024,3)</f>
        <v>292.53999999999996</v>
      </c>
      <c r="K772" s="103">
        <f>VLOOKUP($A772+ROUND((COLUMN()-2)/24,5),АТС!$A$41:$F$784,5)+VLOOKUP($A772+ROUND((COLUMN()-2)/24,5),'Расчет сбытовых надбавок'!$B$2281:'Расчет сбытовых надбавок'!$G$3024,3)</f>
        <v>202.01</v>
      </c>
      <c r="L772" s="103">
        <f>VLOOKUP($A772+ROUND((COLUMN()-2)/24,5),АТС!$A$41:$F$784,5)+VLOOKUP($A772+ROUND((COLUMN()-2)/24,5),'Расчет сбытовых надбавок'!$B$2281:'Расчет сбытовых надбавок'!$G$3024,3)</f>
        <v>153.47</v>
      </c>
      <c r="M772" s="103">
        <f>VLOOKUP($A772+ROUND((COLUMN()-2)/24,5),АТС!$A$41:$F$784,5)+VLOOKUP($A772+ROUND((COLUMN()-2)/24,5),'Расчет сбытовых надбавок'!$B$2281:'Расчет сбытовых надбавок'!$G$3024,3)</f>
        <v>371.96999999999997</v>
      </c>
      <c r="N772" s="103">
        <f>VLOOKUP($A772+ROUND((COLUMN()-2)/24,5),АТС!$A$41:$F$784,5)+VLOOKUP($A772+ROUND((COLUMN()-2)/24,5),'Расчет сбытовых надбавок'!$B$2281:'Расчет сбытовых надбавок'!$G$3024,3)</f>
        <v>500.05</v>
      </c>
      <c r="O772" s="103">
        <f>VLOOKUP($A772+ROUND((COLUMN()-2)/24,5),АТС!$A$41:$F$784,5)+VLOOKUP($A772+ROUND((COLUMN()-2)/24,5),'Расчет сбытовых надбавок'!$B$2281:'Расчет сбытовых надбавок'!$G$3024,3)</f>
        <v>432.2</v>
      </c>
      <c r="P772" s="103">
        <f>VLOOKUP($A772+ROUND((COLUMN()-2)/24,5),АТС!$A$41:$F$784,5)+VLOOKUP($A772+ROUND((COLUMN()-2)/24,5),'Расчет сбытовых надбавок'!$B$2281:'Расчет сбытовых надбавок'!$G$3024,3)</f>
        <v>87.429999999999993</v>
      </c>
      <c r="Q772" s="103">
        <f>VLOOKUP($A772+ROUND((COLUMN()-2)/24,5),АТС!$A$41:$F$784,5)+VLOOKUP($A772+ROUND((COLUMN()-2)/24,5),'Расчет сбытовых надбавок'!$B$2281:'Расчет сбытовых надбавок'!$G$3024,3)</f>
        <v>279.69</v>
      </c>
      <c r="R772" s="103">
        <f>VLOOKUP($A772+ROUND((COLUMN()-2)/24,5),АТС!$A$41:$F$784,5)+VLOOKUP($A772+ROUND((COLUMN()-2)/24,5),'Расчет сбытовых надбавок'!$B$2281:'Расчет сбытовых надбавок'!$G$3024,3)</f>
        <v>506.28000000000003</v>
      </c>
      <c r="S772" s="103">
        <f>VLOOKUP($A772+ROUND((COLUMN()-2)/24,5),АТС!$A$41:$F$784,5)+VLOOKUP($A772+ROUND((COLUMN()-2)/24,5),'Расчет сбытовых надбавок'!$B$2281:'Расчет сбытовых надбавок'!$G$3024,3)</f>
        <v>389.57</v>
      </c>
      <c r="T772" s="103">
        <f>VLOOKUP($A772+ROUND((COLUMN()-2)/24,5),АТС!$A$41:$F$784,5)+VLOOKUP($A772+ROUND((COLUMN()-2)/24,5),'Расчет сбытовых надбавок'!$B$2281:'Расчет сбытовых надбавок'!$G$3024,3)</f>
        <v>388.68</v>
      </c>
      <c r="U772" s="103">
        <f>VLOOKUP($A772+ROUND((COLUMN()-2)/24,5),АТС!$A$41:$F$784,5)+VLOOKUP($A772+ROUND((COLUMN()-2)/24,5),'Расчет сбытовых надбавок'!$B$2281:'Расчет сбытовых надбавок'!$G$3024,3)</f>
        <v>17.21</v>
      </c>
      <c r="V772" s="103">
        <f>VLOOKUP($A772+ROUND((COLUMN()-2)/24,5),АТС!$A$41:$F$784,5)+VLOOKUP($A772+ROUND((COLUMN()-2)/24,5),'Расчет сбытовых надбавок'!$B$2281:'Расчет сбытовых надбавок'!$G$3024,3)</f>
        <v>199.78</v>
      </c>
      <c r="W772" s="103">
        <f>VLOOKUP($A772+ROUND((COLUMN()-2)/24,5),АТС!$A$41:$F$784,5)+VLOOKUP($A772+ROUND((COLUMN()-2)/24,5),'Расчет сбытовых надбавок'!$B$2281:'Расчет сбытовых надбавок'!$G$3024,3)</f>
        <v>345</v>
      </c>
      <c r="X772" s="103">
        <f>VLOOKUP($A772+ROUND((COLUMN()-2)/24,5),АТС!$A$41:$F$784,5)+VLOOKUP($A772+ROUND((COLUMN()-2)/24,5),'Расчет сбытовых надбавок'!$B$2281:'Расчет сбытовых надбавок'!$G$3024,3)</f>
        <v>611.87</v>
      </c>
      <c r="Y772" s="103">
        <f>VLOOKUP($A772+ROUND((COLUMN()-2)/24,5),АТС!$A$41:$F$784,5)+VLOOKUP($A772+ROUND((COLUMN()-2)/24,5),'Расчет сбытовых надбавок'!$B$2281:'Расчет сбытовых надбавок'!$G$3024,3)</f>
        <v>516.51</v>
      </c>
    </row>
    <row r="773" spans="1:25" x14ac:dyDescent="0.2">
      <c r="A773" s="83">
        <f t="shared" si="20"/>
        <v>42241</v>
      </c>
      <c r="B773" s="103">
        <f>VLOOKUP($A773+ROUND((COLUMN()-2)/24,5),АТС!$A$41:$F$784,5)+VLOOKUP($A773+ROUND((COLUMN()-2)/24,5),'Расчет сбытовых надбавок'!$B$2281:'Расчет сбытовых надбавок'!$G$3024,3)</f>
        <v>255.51</v>
      </c>
      <c r="C773" s="103">
        <f>VLOOKUP($A773+ROUND((COLUMN()-2)/24,5),АТС!$A$41:$F$784,5)+VLOOKUP($A773+ROUND((COLUMN()-2)/24,5),'Расчет сбытовых надбавок'!$B$2281:'Расчет сбытовых надбавок'!$G$3024,3)</f>
        <v>416.03</v>
      </c>
      <c r="D773" s="103">
        <f>VLOOKUP($A773+ROUND((COLUMN()-2)/24,5),АТС!$A$41:$F$784,5)+VLOOKUP($A773+ROUND((COLUMN()-2)/24,5),'Расчет сбытовых надбавок'!$B$2281:'Расчет сбытовых надбавок'!$G$3024,3)</f>
        <v>234.29</v>
      </c>
      <c r="E773" s="103">
        <f>VLOOKUP($A773+ROUND((COLUMN()-2)/24,5),АТС!$A$41:$F$784,5)+VLOOKUP($A773+ROUND((COLUMN()-2)/24,5),'Расчет сбытовых надбавок'!$B$2281:'Расчет сбытовых надбавок'!$G$3024,3)</f>
        <v>222.02</v>
      </c>
      <c r="F773" s="103">
        <f>VLOOKUP($A773+ROUND((COLUMN()-2)/24,5),АТС!$A$41:$F$784,5)+VLOOKUP($A773+ROUND((COLUMN()-2)/24,5),'Расчет сбытовых надбавок'!$B$2281:'Расчет сбытовых надбавок'!$G$3024,3)</f>
        <v>204.08</v>
      </c>
      <c r="G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J773" s="103">
        <f>VLOOKUP($A773+ROUND((COLUMN()-2)/24,5),АТС!$A$41:$F$784,5)+VLOOKUP($A773+ROUND((COLUMN()-2)/24,5),'Расчет сбытовых надбавок'!$B$2281:'Расчет сбытовых надбавок'!$G$3024,3)</f>
        <v>217.18</v>
      </c>
      <c r="K773" s="103">
        <f>VLOOKUP($A773+ROUND((COLUMN()-2)/24,5),АТС!$A$41:$F$784,5)+VLOOKUP($A773+ROUND((COLUMN()-2)/24,5),'Расчет сбытовых надбавок'!$B$2281:'Расчет сбытовых надбавок'!$G$3024,3)</f>
        <v>196.56</v>
      </c>
      <c r="L773" s="103">
        <f>VLOOKUP($A773+ROUND((COLUMN()-2)/24,5),АТС!$A$41:$F$784,5)+VLOOKUP($A773+ROUND((COLUMN()-2)/24,5),'Расчет сбытовых надбавок'!$B$2281:'Расчет сбытовых надбавок'!$G$3024,3)</f>
        <v>326.93</v>
      </c>
      <c r="M773" s="103">
        <f>VLOOKUP($A773+ROUND((COLUMN()-2)/24,5),АТС!$A$41:$F$784,5)+VLOOKUP($A773+ROUND((COLUMN()-2)/24,5),'Расчет сбытовых надбавок'!$B$2281:'Расчет сбытовых надбавок'!$G$3024,3)</f>
        <v>376.34000000000003</v>
      </c>
      <c r="N773" s="103">
        <f>VLOOKUP($A773+ROUND((COLUMN()-2)/24,5),АТС!$A$41:$F$784,5)+VLOOKUP($A773+ROUND((COLUMN()-2)/24,5),'Расчет сбытовых надбавок'!$B$2281:'Расчет сбытовых надбавок'!$G$3024,3)</f>
        <v>267.3</v>
      </c>
      <c r="O773" s="103">
        <f>VLOOKUP($A773+ROUND((COLUMN()-2)/24,5),АТС!$A$41:$F$784,5)+VLOOKUP($A773+ROUND((COLUMN()-2)/24,5),'Расчет сбытовых надбавок'!$B$2281:'Расчет сбытовых надбавок'!$G$3024,3)</f>
        <v>248.99</v>
      </c>
      <c r="P773" s="103">
        <f>VLOOKUP($A773+ROUND((COLUMN()-2)/24,5),АТС!$A$41:$F$784,5)+VLOOKUP($A773+ROUND((COLUMN()-2)/24,5),'Расчет сбытовых надбавок'!$B$2281:'Расчет сбытовых надбавок'!$G$3024,3)</f>
        <v>620.86</v>
      </c>
      <c r="Q773" s="103">
        <f>VLOOKUP($A773+ROUND((COLUMN()-2)/24,5),АТС!$A$41:$F$784,5)+VLOOKUP($A773+ROUND((COLUMN()-2)/24,5),'Расчет сбытовых надбавок'!$B$2281:'Расчет сбытовых надбавок'!$G$3024,3)</f>
        <v>619.76</v>
      </c>
      <c r="R773" s="103">
        <f>VLOOKUP($A773+ROUND((COLUMN()-2)/24,5),АТС!$A$41:$F$784,5)+VLOOKUP($A773+ROUND((COLUMN()-2)/24,5),'Расчет сбытовых надбавок'!$B$2281:'Расчет сбытовых надбавок'!$G$3024,3)</f>
        <v>452.04</v>
      </c>
      <c r="S773" s="103">
        <f>VLOOKUP($A773+ROUND((COLUMN()-2)/24,5),АТС!$A$41:$F$784,5)+VLOOKUP($A773+ROUND((COLUMN()-2)/24,5),'Расчет сбытовых надбавок'!$B$2281:'Расчет сбытовых надбавок'!$G$3024,3)</f>
        <v>417.03</v>
      </c>
      <c r="T773" s="103">
        <f>VLOOKUP($A773+ROUND((COLUMN()-2)/24,5),АТС!$A$41:$F$784,5)+VLOOKUP($A773+ROUND((COLUMN()-2)/24,5),'Расчет сбытовых надбавок'!$B$2281:'Расчет сбытовых надбавок'!$G$3024,3)</f>
        <v>441.06</v>
      </c>
      <c r="U773" s="103">
        <f>VLOOKUP($A773+ROUND((COLUMN()-2)/24,5),АТС!$A$41:$F$784,5)+VLOOKUP($A773+ROUND((COLUMN()-2)/24,5),'Расчет сбытовых надбавок'!$B$2281:'Расчет сбытовых надбавок'!$G$3024,3)</f>
        <v>153.29</v>
      </c>
      <c r="V773" s="103">
        <f>VLOOKUP($A773+ROUND((COLUMN()-2)/24,5),АТС!$A$41:$F$784,5)+VLOOKUP($A773+ROUND((COLUMN()-2)/24,5),'Расчет сбытовых надбавок'!$B$2281:'Расчет сбытовых надбавок'!$G$3024,3)</f>
        <v>168.92000000000002</v>
      </c>
      <c r="W773" s="103">
        <f>VLOOKUP($A773+ROUND((COLUMN()-2)/24,5),АТС!$A$41:$F$784,5)+VLOOKUP($A773+ROUND((COLUMN()-2)/24,5),'Расчет сбытовых надбавок'!$B$2281:'Расчет сбытовых надбавок'!$G$3024,3)</f>
        <v>226.73000000000002</v>
      </c>
      <c r="X773" s="103">
        <f>VLOOKUP($A773+ROUND((COLUMN()-2)/24,5),АТС!$A$41:$F$784,5)+VLOOKUP($A773+ROUND((COLUMN()-2)/24,5),'Расчет сбытовых надбавок'!$B$2281:'Расчет сбытовых надбавок'!$G$3024,3)</f>
        <v>763.40000000000009</v>
      </c>
      <c r="Y773" s="103">
        <f>VLOOKUP($A773+ROUND((COLUMN()-2)/24,5),АТС!$A$41:$F$784,5)+VLOOKUP($A773+ROUND((COLUMN()-2)/24,5),'Расчет сбытовых надбавок'!$B$2281:'Расчет сбытовых надбавок'!$G$3024,3)</f>
        <v>1056.6300000000001</v>
      </c>
    </row>
    <row r="774" spans="1:25" x14ac:dyDescent="0.2">
      <c r="A774" s="83">
        <f t="shared" si="20"/>
        <v>42242</v>
      </c>
      <c r="B774" s="103">
        <f>VLOOKUP($A774+ROUND((COLUMN()-2)/24,5),АТС!$A$41:$F$784,5)+VLOOKUP($A774+ROUND((COLUMN()-2)/24,5),'Расчет сбытовых надбавок'!$B$2281:'Расчет сбытовых надбавок'!$G$3024,3)</f>
        <v>221.54000000000002</v>
      </c>
      <c r="C774" s="103">
        <f>VLOOKUP($A774+ROUND((COLUMN()-2)/24,5),АТС!$A$41:$F$784,5)+VLOOKUP($A774+ROUND((COLUMN()-2)/24,5),'Расчет сбытовых надбавок'!$B$2281:'Расчет сбытовых надбавок'!$G$3024,3)</f>
        <v>224.6</v>
      </c>
      <c r="D774" s="103">
        <f>VLOOKUP($A774+ROUND((COLUMN()-2)/24,5),АТС!$A$41:$F$784,5)+VLOOKUP($A774+ROUND((COLUMN()-2)/24,5),'Расчет сбытовых надбавок'!$B$2281:'Расчет сбытовых надбавок'!$G$3024,3)</f>
        <v>859.89</v>
      </c>
      <c r="E774" s="103">
        <f>VLOOKUP($A774+ROUND((COLUMN()-2)/24,5),АТС!$A$41:$F$784,5)+VLOOKUP($A774+ROUND((COLUMN()-2)/24,5),'Расчет сбытовых надбавок'!$B$2281:'Расчет сбытовых надбавок'!$G$3024,3)</f>
        <v>850.37</v>
      </c>
      <c r="F774" s="103">
        <f>VLOOKUP($A774+ROUND((COLUMN()-2)/24,5),АТС!$A$41:$F$784,5)+VLOOKUP($A774+ROUND((COLUMN()-2)/24,5),'Расчет сбытовых надбавок'!$B$2281:'Расчет сбытовых надбавок'!$G$3024,3)</f>
        <v>6.28</v>
      </c>
      <c r="G774" s="103">
        <f>VLOOKUP($A774+ROUND((COLUMN()-2)/24,5),АТС!$A$41:$F$784,5)+VLOOKUP($A774+ROUND((COLUMN()-2)/24,5),'Расчет сбытовых надбавок'!$B$2281:'Расчет сбытовых надбавок'!$G$3024,3)</f>
        <v>91.38</v>
      </c>
      <c r="H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I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K774" s="103">
        <f>VLOOKUP($A774+ROUND((COLUMN()-2)/24,5),АТС!$A$41:$F$784,5)+VLOOKUP($A774+ROUND((COLUMN()-2)/24,5),'Расчет сбытовых надбавок'!$B$2281:'Расчет сбытовых надбавок'!$G$3024,3)</f>
        <v>101.81</v>
      </c>
      <c r="L774" s="103">
        <f>VLOOKUP($A774+ROUND((COLUMN()-2)/24,5),АТС!$A$41:$F$784,5)+VLOOKUP($A774+ROUND((COLUMN()-2)/24,5),'Расчет сбытовых надбавок'!$B$2281:'Расчет сбытовых надбавок'!$G$3024,3)</f>
        <v>82.42</v>
      </c>
      <c r="M774" s="103">
        <f>VLOOKUP($A774+ROUND((COLUMN()-2)/24,5),АТС!$A$41:$F$784,5)+VLOOKUP($A774+ROUND((COLUMN()-2)/24,5),'Расчет сбытовых надбавок'!$B$2281:'Расчет сбытовых надбавок'!$G$3024,3)</f>
        <v>150.46</v>
      </c>
      <c r="N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O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P774" s="103">
        <f>VLOOKUP($A774+ROUND((COLUMN()-2)/24,5),АТС!$A$41:$F$784,5)+VLOOKUP($A774+ROUND((COLUMN()-2)/24,5),'Расчет сбытовых надбавок'!$B$2281:'Расчет сбытовых надбавок'!$G$3024,3)</f>
        <v>67.209999999999994</v>
      </c>
      <c r="Q774" s="103">
        <f>VLOOKUP($A774+ROUND((COLUMN()-2)/24,5),АТС!$A$41:$F$784,5)+VLOOKUP($A774+ROUND((COLUMN()-2)/24,5),'Расчет сбытовых надбавок'!$B$2281:'Расчет сбытовых надбавок'!$G$3024,3)</f>
        <v>79.91</v>
      </c>
      <c r="R774" s="103">
        <f>VLOOKUP($A774+ROUND((COLUMN()-2)/24,5),АТС!$A$41:$F$784,5)+VLOOKUP($A774+ROUND((COLUMN()-2)/24,5),'Расчет сбытовых надбавок'!$B$2281:'Расчет сбытовых надбавок'!$G$3024,3)</f>
        <v>230.85</v>
      </c>
      <c r="S774" s="103">
        <f>VLOOKUP($A774+ROUND((COLUMN()-2)/24,5),АТС!$A$41:$F$784,5)+VLOOKUP($A774+ROUND((COLUMN()-2)/24,5),'Расчет сбытовых надбавок'!$B$2281:'Расчет сбытовых надбавок'!$G$3024,3)</f>
        <v>167.66</v>
      </c>
      <c r="T774" s="103">
        <f>VLOOKUP($A774+ROUND((COLUMN()-2)/24,5),АТС!$A$41:$F$784,5)+VLOOKUP($A774+ROUND((COLUMN()-2)/24,5),'Расчет сбытовых надбавок'!$B$2281:'Расчет сбытовых надбавок'!$G$3024,3)</f>
        <v>27.31</v>
      </c>
      <c r="U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V774" s="103">
        <f>VLOOKUP($A774+ROUND((COLUMN()-2)/24,5),АТС!$A$41:$F$784,5)+VLOOKUP($A774+ROUND((COLUMN()-2)/24,5),'Расчет сбытовых надбавок'!$B$2281:'Расчет сбытовых надбавок'!$G$3024,3)</f>
        <v>208.10999999999999</v>
      </c>
      <c r="W774" s="103">
        <f>VLOOKUP($A774+ROUND((COLUMN()-2)/24,5),АТС!$A$41:$F$784,5)+VLOOKUP($A774+ROUND((COLUMN()-2)/24,5),'Расчет сбытовых надбавок'!$B$2281:'Расчет сбытовых надбавок'!$G$3024,3)</f>
        <v>195.94</v>
      </c>
      <c r="X774" s="103">
        <f>VLOOKUP($A774+ROUND((COLUMN()-2)/24,5),АТС!$A$41:$F$784,5)+VLOOKUP($A774+ROUND((COLUMN()-2)/24,5),'Расчет сбытовых надбавок'!$B$2281:'Расчет сбытовых надбавок'!$G$3024,3)</f>
        <v>364.45</v>
      </c>
      <c r="Y774" s="103">
        <f>VLOOKUP($A774+ROUND((COLUMN()-2)/24,5),АТС!$A$41:$F$784,5)+VLOOKUP($A774+ROUND((COLUMN()-2)/24,5),'Расчет сбытовых надбавок'!$B$2281:'Расчет сбытовых надбавок'!$G$3024,3)</f>
        <v>383.53</v>
      </c>
    </row>
    <row r="775" spans="1:25" x14ac:dyDescent="0.2">
      <c r="A775" s="83">
        <f t="shared" si="20"/>
        <v>42243</v>
      </c>
      <c r="B775" s="103">
        <f>VLOOKUP($A775+ROUND((COLUMN()-2)/24,5),АТС!$A$41:$F$784,5)+VLOOKUP($A775+ROUND((COLUMN()-2)/24,5),'Расчет сбытовых надбавок'!$B$2281:'Расчет сбытовых надбавок'!$G$3024,3)</f>
        <v>362.71</v>
      </c>
      <c r="C775" s="103">
        <f>VLOOKUP($A775+ROUND((COLUMN()-2)/24,5),АТС!$A$41:$F$784,5)+VLOOKUP($A775+ROUND((COLUMN()-2)/24,5),'Расчет сбытовых надбавок'!$B$2281:'Расчет сбытовых надбавок'!$G$3024,3)</f>
        <v>261.25</v>
      </c>
      <c r="D775" s="103">
        <f>VLOOKUP($A775+ROUND((COLUMN()-2)/24,5),АТС!$A$41:$F$784,5)+VLOOKUP($A775+ROUND((COLUMN()-2)/24,5),'Расчет сбытовых надбавок'!$B$2281:'Расчет сбытовых надбавок'!$G$3024,3)</f>
        <v>805.66</v>
      </c>
      <c r="E775" s="103">
        <f>VLOOKUP($A775+ROUND((COLUMN()-2)/24,5),АТС!$A$41:$F$784,5)+VLOOKUP($A775+ROUND((COLUMN()-2)/24,5),'Расчет сбытовых надбавок'!$B$2281:'Расчет сбытовых надбавок'!$G$3024,3)</f>
        <v>1120.5999999999999</v>
      </c>
      <c r="F775" s="103">
        <f>VLOOKUP($A775+ROUND((COLUMN()-2)/24,5),АТС!$A$41:$F$784,5)+VLOOKUP($A775+ROUND((COLUMN()-2)/24,5),'Расчет сбытовых надбавок'!$B$2281:'Расчет сбытовых надбавок'!$G$3024,3)</f>
        <v>177.53</v>
      </c>
      <c r="G775" s="103">
        <f>VLOOKUP($A775+ROUND((COLUMN()-2)/24,5),АТС!$A$41:$F$784,5)+VLOOKUP($A775+ROUND((COLUMN()-2)/24,5),'Расчет сбытовых надбавок'!$B$2281:'Расчет сбытовых надбавок'!$G$3024,3)</f>
        <v>12.99</v>
      </c>
      <c r="H775" s="103">
        <f>VLOOKUP($A775+ROUND((COLUMN()-2)/24,5),АТС!$A$41:$F$784,5)+VLOOKUP($A775+ROUND((COLUMN()-2)/24,5),'Расчет сбытовых надбавок'!$B$2281:'Расчет сбытовых надбавок'!$G$3024,3)</f>
        <v>19.079999999999998</v>
      </c>
      <c r="I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03">
        <f>VLOOKUP($A775+ROUND((COLUMN()-2)/24,5),АТС!$A$41:$F$784,5)+VLOOKUP($A775+ROUND((COLUMN()-2)/24,5),'Расчет сбытовых надбавок'!$B$2281:'Расчет сбытовых надбавок'!$G$3024,3)</f>
        <v>105.55</v>
      </c>
      <c r="L775" s="103">
        <f>VLOOKUP($A775+ROUND((COLUMN()-2)/24,5),АТС!$A$41:$F$784,5)+VLOOKUP($A775+ROUND((COLUMN()-2)/24,5),'Расчет сбытовых надбавок'!$B$2281:'Расчет сбытовых надбавок'!$G$3024,3)</f>
        <v>274.17</v>
      </c>
      <c r="M775" s="103">
        <f>VLOOKUP($A775+ROUND((COLUMN()-2)/24,5),АТС!$A$41:$F$784,5)+VLOOKUP($A775+ROUND((COLUMN()-2)/24,5),'Расчет сбытовых надбавок'!$B$2281:'Расчет сбытовых надбавок'!$G$3024,3)</f>
        <v>295.39999999999998</v>
      </c>
      <c r="N775" s="103">
        <f>VLOOKUP($A775+ROUND((COLUMN()-2)/24,5),АТС!$A$41:$F$784,5)+VLOOKUP($A775+ROUND((COLUMN()-2)/24,5),'Расчет сбытовых надбавок'!$B$2281:'Расчет сбытовых надбавок'!$G$3024,3)</f>
        <v>399.97</v>
      </c>
      <c r="O775" s="103">
        <f>VLOOKUP($A775+ROUND((COLUMN()-2)/24,5),АТС!$A$41:$F$784,5)+VLOOKUP($A775+ROUND((COLUMN()-2)/24,5),'Расчет сбытовых надбавок'!$B$2281:'Расчет сбытовых надбавок'!$G$3024,3)</f>
        <v>521.26</v>
      </c>
      <c r="P775" s="103">
        <f>VLOOKUP($A775+ROUND((COLUMN()-2)/24,5),АТС!$A$41:$F$784,5)+VLOOKUP($A775+ROUND((COLUMN()-2)/24,5),'Расчет сбытовых надбавок'!$B$2281:'Расчет сбытовых надбавок'!$G$3024,3)</f>
        <v>265.81</v>
      </c>
      <c r="Q775" s="103">
        <f>VLOOKUP($A775+ROUND((COLUMN()-2)/24,5),АТС!$A$41:$F$784,5)+VLOOKUP($A775+ROUND((COLUMN()-2)/24,5),'Расчет сбытовых надбавок'!$B$2281:'Расчет сбытовых надбавок'!$G$3024,3)</f>
        <v>182.85</v>
      </c>
      <c r="R775" s="103">
        <f>VLOOKUP($A775+ROUND((COLUMN()-2)/24,5),АТС!$A$41:$F$784,5)+VLOOKUP($A775+ROUND((COLUMN()-2)/24,5),'Расчет сбытовых надбавок'!$B$2281:'Расчет сбытовых надбавок'!$G$3024,3)</f>
        <v>325.94</v>
      </c>
      <c r="S775" s="103">
        <f>VLOOKUP($A775+ROUND((COLUMN()-2)/24,5),АТС!$A$41:$F$784,5)+VLOOKUP($A775+ROUND((COLUMN()-2)/24,5),'Расчет сбытовых надбавок'!$B$2281:'Расчет сбытовых надбавок'!$G$3024,3)</f>
        <v>302.3</v>
      </c>
      <c r="T775" s="103">
        <f>VLOOKUP($A775+ROUND((COLUMN()-2)/24,5),АТС!$A$41:$F$784,5)+VLOOKUP($A775+ROUND((COLUMN()-2)/24,5),'Расчет сбытовых надбавок'!$B$2281:'Расчет сбытовых надбавок'!$G$3024,3)</f>
        <v>37.99</v>
      </c>
      <c r="U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03">
        <f>VLOOKUP($A775+ROUND((COLUMN()-2)/24,5),АТС!$A$41:$F$784,5)+VLOOKUP($A775+ROUND((COLUMN()-2)/24,5),'Расчет сбытовых надбавок'!$B$2281:'Расчет сбытовых надбавок'!$G$3024,3)</f>
        <v>10.8</v>
      </c>
      <c r="W775" s="103">
        <f>VLOOKUP($A775+ROUND((COLUMN()-2)/24,5),АТС!$A$41:$F$784,5)+VLOOKUP($A775+ROUND((COLUMN()-2)/24,5),'Расчет сбытовых надбавок'!$B$2281:'Расчет сбытовых надбавок'!$G$3024,3)</f>
        <v>71.260000000000005</v>
      </c>
      <c r="X775" s="103">
        <f>VLOOKUP($A775+ROUND((COLUMN()-2)/24,5),АТС!$A$41:$F$784,5)+VLOOKUP($A775+ROUND((COLUMN()-2)/24,5),'Расчет сбытовых надбавок'!$B$2281:'Расчет сбытовых надбавок'!$G$3024,3)</f>
        <v>463.75</v>
      </c>
      <c r="Y775" s="103">
        <f>VLOOKUP($A775+ROUND((COLUMN()-2)/24,5),АТС!$A$41:$F$784,5)+VLOOKUP($A775+ROUND((COLUMN()-2)/24,5),'Расчет сбытовых надбавок'!$B$2281:'Расчет сбытовых надбавок'!$G$3024,3)</f>
        <v>624.96</v>
      </c>
    </row>
    <row r="776" spans="1:25" x14ac:dyDescent="0.2">
      <c r="A776" s="83">
        <f t="shared" si="20"/>
        <v>42244</v>
      </c>
      <c r="B776" s="103">
        <f>VLOOKUP($A776+ROUND((COLUMN()-2)/24,5),АТС!$A$41:$F$784,5)+VLOOKUP($A776+ROUND((COLUMN()-2)/24,5),'Расчет сбытовых надбавок'!$B$2281:'Расчет сбытовых надбавок'!$G$3024,3)</f>
        <v>92.039999999999992</v>
      </c>
      <c r="C776" s="103">
        <f>VLOOKUP($A776+ROUND((COLUMN()-2)/24,5),АТС!$A$41:$F$784,5)+VLOOKUP($A776+ROUND((COLUMN()-2)/24,5),'Расчет сбытовых надбавок'!$B$2281:'Расчет сбытовых надбавок'!$G$3024,3)</f>
        <v>100.97</v>
      </c>
      <c r="D776" s="103">
        <f>VLOOKUP($A776+ROUND((COLUMN()-2)/24,5),АТС!$A$41:$F$784,5)+VLOOKUP($A776+ROUND((COLUMN()-2)/24,5),'Расчет сбытовых надбавок'!$B$2281:'Расчет сбытовых надбавок'!$G$3024,3)</f>
        <v>79.099999999999994</v>
      </c>
      <c r="E776" s="103">
        <f>VLOOKUP($A776+ROUND((COLUMN()-2)/24,5),АТС!$A$41:$F$784,5)+VLOOKUP($A776+ROUND((COLUMN()-2)/24,5),'Расчет сбытовых надбавок'!$B$2281:'Расчет сбытовых надбавок'!$G$3024,3)</f>
        <v>86.61</v>
      </c>
      <c r="F776" s="103">
        <f>VLOOKUP($A776+ROUND((COLUMN()-2)/24,5),АТС!$A$41:$F$784,5)+VLOOKUP($A776+ROUND((COLUMN()-2)/24,5),'Расчет сбытовых надбавок'!$B$2281:'Расчет сбытовых надбавок'!$G$3024,3)</f>
        <v>1010.94</v>
      </c>
      <c r="G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03">
        <f>VLOOKUP($A776+ROUND((COLUMN()-2)/24,5),АТС!$A$41:$F$784,5)+VLOOKUP($A776+ROUND((COLUMN()-2)/24,5),'Расчет сбытовых надбавок'!$B$2281:'Расчет сбытовых надбавок'!$G$3024,3)</f>
        <v>1296.9000000000001</v>
      </c>
      <c r="I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K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L776" s="103">
        <f>VLOOKUP($A776+ROUND((COLUMN()-2)/24,5),АТС!$A$41:$F$784,5)+VLOOKUP($A776+ROUND((COLUMN()-2)/24,5),'Расчет сбытовых надбавок'!$B$2281:'Расчет сбытовых надбавок'!$G$3024,3)</f>
        <v>228.39999999999998</v>
      </c>
      <c r="M776" s="103">
        <f>VLOOKUP($A776+ROUND((COLUMN()-2)/24,5),АТС!$A$41:$F$784,5)+VLOOKUP($A776+ROUND((COLUMN()-2)/24,5),'Расчет сбытовых надбавок'!$B$2281:'Расчет сбытовых надбавок'!$G$3024,3)</f>
        <v>256.86</v>
      </c>
      <c r="N776" s="103">
        <f>VLOOKUP($A776+ROUND((COLUMN()-2)/24,5),АТС!$A$41:$F$784,5)+VLOOKUP($A776+ROUND((COLUMN()-2)/24,5),'Расчет сбытовых надбавок'!$B$2281:'Расчет сбытовых надбавок'!$G$3024,3)</f>
        <v>185.62</v>
      </c>
      <c r="O776" s="103">
        <f>VLOOKUP($A776+ROUND((COLUMN()-2)/24,5),АТС!$A$41:$F$784,5)+VLOOKUP($A776+ROUND((COLUMN()-2)/24,5),'Расчет сбытовых надбавок'!$B$2281:'Расчет сбытовых надбавок'!$G$3024,3)</f>
        <v>178.01</v>
      </c>
      <c r="P776" s="103">
        <f>VLOOKUP($A776+ROUND((COLUMN()-2)/24,5),АТС!$A$41:$F$784,5)+VLOOKUP($A776+ROUND((COLUMN()-2)/24,5),'Расчет сбытовых надбавок'!$B$2281:'Расчет сбытовых надбавок'!$G$3024,3)</f>
        <v>432.52</v>
      </c>
      <c r="Q776" s="103">
        <f>VLOOKUP($A776+ROUND((COLUMN()-2)/24,5),АТС!$A$41:$F$784,5)+VLOOKUP($A776+ROUND((COLUMN()-2)/24,5),'Расчет сбытовых надбавок'!$B$2281:'Расчет сбытовых надбавок'!$G$3024,3)</f>
        <v>209.48</v>
      </c>
      <c r="R776" s="103">
        <f>VLOOKUP($A776+ROUND((COLUMN()-2)/24,5),АТС!$A$41:$F$784,5)+VLOOKUP($A776+ROUND((COLUMN()-2)/24,5),'Расчет сбытовых надбавок'!$B$2281:'Расчет сбытовых надбавок'!$G$3024,3)</f>
        <v>506.03999999999996</v>
      </c>
      <c r="S776" s="103">
        <f>VLOOKUP($A776+ROUND((COLUMN()-2)/24,5),АТС!$A$41:$F$784,5)+VLOOKUP($A776+ROUND((COLUMN()-2)/24,5),'Расчет сбытовых надбавок'!$B$2281:'Расчет сбытовых надбавок'!$G$3024,3)</f>
        <v>373.19</v>
      </c>
      <c r="T776" s="103">
        <f>VLOOKUP($A776+ROUND((COLUMN()-2)/24,5),АТС!$A$41:$F$784,5)+VLOOKUP($A776+ROUND((COLUMN()-2)/24,5),'Расчет сбытовых надбавок'!$B$2281:'Расчет сбытовых надбавок'!$G$3024,3)</f>
        <v>285.98</v>
      </c>
      <c r="U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V776" s="103">
        <f>VLOOKUP($A776+ROUND((COLUMN()-2)/24,5),АТС!$A$41:$F$784,5)+VLOOKUP($A776+ROUND((COLUMN()-2)/24,5),'Расчет сбытовых надбавок'!$B$2281:'Расчет сбытовых надбавок'!$G$3024,3)</f>
        <v>311.64</v>
      </c>
      <c r="W776" s="103">
        <f>VLOOKUP($A776+ROUND((COLUMN()-2)/24,5),АТС!$A$41:$F$784,5)+VLOOKUP($A776+ROUND((COLUMN()-2)/24,5),'Расчет сбытовых надбавок'!$B$2281:'Расчет сбытовых надбавок'!$G$3024,3)</f>
        <v>479.69</v>
      </c>
      <c r="X776" s="103">
        <f>VLOOKUP($A776+ROUND((COLUMN()-2)/24,5),АТС!$A$41:$F$784,5)+VLOOKUP($A776+ROUND((COLUMN()-2)/24,5),'Расчет сбытовых надбавок'!$B$2281:'Расчет сбытовых надбавок'!$G$3024,3)</f>
        <v>360.7</v>
      </c>
      <c r="Y776" s="103">
        <f>VLOOKUP($A776+ROUND((COLUMN()-2)/24,5),АТС!$A$41:$F$784,5)+VLOOKUP($A776+ROUND((COLUMN()-2)/24,5),'Расчет сбытовых надбавок'!$B$2281:'Расчет сбытовых надбавок'!$G$3024,3)</f>
        <v>439.22</v>
      </c>
    </row>
    <row r="777" spans="1:25" x14ac:dyDescent="0.2">
      <c r="A777" s="83">
        <f t="shared" si="20"/>
        <v>42245</v>
      </c>
      <c r="B777" s="103">
        <f>VLOOKUP($A777+ROUND((COLUMN()-2)/24,5),АТС!$A$41:$F$784,5)+VLOOKUP($A777+ROUND((COLUMN()-2)/24,5),'Расчет сбытовых надбавок'!$B$2281:'Расчет сбытовых надбавок'!$G$3024,3)</f>
        <v>150.66</v>
      </c>
      <c r="C777" s="103">
        <f>VLOOKUP($A777+ROUND((COLUMN()-2)/24,5),АТС!$A$41:$F$784,5)+VLOOKUP($A777+ROUND((COLUMN()-2)/24,5),'Расчет сбытовых надбавок'!$B$2281:'Расчет сбытовых надбавок'!$G$3024,3)</f>
        <v>102.7</v>
      </c>
      <c r="D777" s="103">
        <f>VLOOKUP($A777+ROUND((COLUMN()-2)/24,5),АТС!$A$41:$F$784,5)+VLOOKUP($A777+ROUND((COLUMN()-2)/24,5),'Расчет сбытовых надбавок'!$B$2281:'Расчет сбытовых надбавок'!$G$3024,3)</f>
        <v>98.47</v>
      </c>
      <c r="E777" s="103">
        <f>VLOOKUP($A777+ROUND((COLUMN()-2)/24,5),АТС!$A$41:$F$784,5)+VLOOKUP($A777+ROUND((COLUMN()-2)/24,5),'Расчет сбытовых надбавок'!$B$2281:'Расчет сбытовых надбавок'!$G$3024,3)</f>
        <v>95.61</v>
      </c>
      <c r="F777" s="103">
        <f>VLOOKUP($A777+ROUND((COLUMN()-2)/24,5),АТС!$A$41:$F$784,5)+VLOOKUP($A777+ROUND((COLUMN()-2)/24,5),'Расчет сбытовых надбавок'!$B$2281:'Расчет сбытовых надбавок'!$G$3024,3)</f>
        <v>104.88</v>
      </c>
      <c r="G777" s="103">
        <f>VLOOKUP($A777+ROUND((COLUMN()-2)/24,5),АТС!$A$41:$F$784,5)+VLOOKUP($A777+ROUND((COLUMN()-2)/24,5),'Расчет сбытовых надбавок'!$B$2281:'Расчет сбытовых надбавок'!$G$3024,3)</f>
        <v>54.81</v>
      </c>
      <c r="H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N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Q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V777" s="103">
        <f>VLOOKUP($A777+ROUND((COLUMN()-2)/24,5),АТС!$A$41:$F$784,5)+VLOOKUP($A777+ROUND((COLUMN()-2)/24,5),'Расчет сбытовых надбавок'!$B$2281:'Расчет сбытовых надбавок'!$G$3024,3)</f>
        <v>29.61</v>
      </c>
      <c r="W777" s="103">
        <f>VLOOKUP($A777+ROUND((COLUMN()-2)/24,5),АТС!$A$41:$F$784,5)+VLOOKUP($A777+ROUND((COLUMN()-2)/24,5),'Расчет сбытовых надбавок'!$B$2281:'Расчет сбытовых надбавок'!$G$3024,3)</f>
        <v>199.43</v>
      </c>
      <c r="X777" s="103">
        <f>VLOOKUP($A777+ROUND((COLUMN()-2)/24,5),АТС!$A$41:$F$784,5)+VLOOKUP($A777+ROUND((COLUMN()-2)/24,5),'Расчет сбытовых надбавок'!$B$2281:'Расчет сбытовых надбавок'!$G$3024,3)</f>
        <v>32.29</v>
      </c>
      <c r="Y777" s="103">
        <f>VLOOKUP($A777+ROUND((COLUMN()-2)/24,5),АТС!$A$41:$F$784,5)+VLOOKUP($A777+ROUND((COLUMN()-2)/24,5),'Расчет сбытовых надбавок'!$B$2281:'Расчет сбытовых надбавок'!$G$3024,3)</f>
        <v>96.44</v>
      </c>
    </row>
    <row r="778" spans="1:25" x14ac:dyDescent="0.2">
      <c r="A778" s="83">
        <f t="shared" si="20"/>
        <v>42246</v>
      </c>
      <c r="B778" s="103">
        <f>VLOOKUP($A778+ROUND((COLUMN()-2)/24,5),АТС!$A$41:$F$784,5)+VLOOKUP($A778+ROUND((COLUMN()-2)/24,5),'Расчет сбытовых надбавок'!$B$2281:'Расчет сбытовых надбавок'!$G$3024,3)</f>
        <v>76.42</v>
      </c>
      <c r="C778" s="103">
        <f>VLOOKUP($A778+ROUND((COLUMN()-2)/24,5),АТС!$A$41:$F$784,5)+VLOOKUP($A778+ROUND((COLUMN()-2)/24,5),'Расчет сбытовых надбавок'!$B$2281:'Расчет сбытовых надбавок'!$G$3024,3)</f>
        <v>54.59</v>
      </c>
      <c r="D778" s="103">
        <f>VLOOKUP($A778+ROUND((COLUMN()-2)/24,5),АТС!$A$41:$F$784,5)+VLOOKUP($A778+ROUND((COLUMN()-2)/24,5),'Расчет сбытовых надбавок'!$B$2281:'Расчет сбытовых надбавок'!$G$3024,3)</f>
        <v>0.01</v>
      </c>
      <c r="E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G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K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L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M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N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O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P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Q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R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03">
        <f>VLOOKUP($A778+ROUND((COLUMN()-2)/24,5),АТС!$A$41:$F$784,5)+VLOOKUP($A778+ROUND((COLUMN()-2)/24,5),'Расчет сбытовых надбавок'!$B$2281:'Расчет сбытовых надбавок'!$G$3024,3)</f>
        <v>46.04</v>
      </c>
      <c r="W778" s="103">
        <f>VLOOKUP($A778+ROUND((COLUMN()-2)/24,5),АТС!$A$41:$F$784,5)+VLOOKUP($A778+ROUND((COLUMN()-2)/24,5),'Расчет сбытовых надбавок'!$B$2281:'Расчет сбытовых надбавок'!$G$3024,3)</f>
        <v>222.70999999999998</v>
      </c>
      <c r="X778" s="103">
        <f>VLOOKUP($A778+ROUND((COLUMN()-2)/24,5),АТС!$A$41:$F$784,5)+VLOOKUP($A778+ROUND((COLUMN()-2)/24,5),'Расчет сбытовых надбавок'!$B$2281:'Расчет сбытовых надбавок'!$G$3024,3)</f>
        <v>141.79</v>
      </c>
      <c r="Y778" s="103">
        <f>VLOOKUP($A778+ROUND((COLUMN()-2)/24,5),АТС!$A$41:$F$784,5)+VLOOKUP($A778+ROUND((COLUMN()-2)/24,5),'Расчет сбытовых надбавок'!$B$2281:'Расчет сбытовых надбавок'!$G$3024,3)</f>
        <v>372.98</v>
      </c>
    </row>
    <row r="779" spans="1:25" x14ac:dyDescent="0.2">
      <c r="A779" s="83">
        <f t="shared" si="20"/>
        <v>42247</v>
      </c>
      <c r="B779" s="103">
        <f>VLOOKUP($A779+ROUND((COLUMN()-2)/24,5),АТС!$A$41:$F$784,5)+VLOOKUP($A779+ROUND((COLUMN()-2)/24,5),'Расчет сбытовых надбавок'!$B$2281:'Расчет сбытовых надбавок'!$G$3024,3)</f>
        <v>127.16</v>
      </c>
      <c r="C779" s="103">
        <f>VLOOKUP($A779+ROUND((COLUMN()-2)/24,5),АТС!$A$41:$F$784,5)+VLOOKUP($A779+ROUND((COLUMN()-2)/24,5),'Расчет сбытовых надбавок'!$B$2281:'Расчет сбытовых надбавок'!$G$3024,3)</f>
        <v>50.17</v>
      </c>
      <c r="D779" s="103">
        <f>VLOOKUP($A779+ROUND((COLUMN()-2)/24,5),АТС!$A$41:$F$784,5)+VLOOKUP($A779+ROUND((COLUMN()-2)/24,5),'Расчет сбытовых надбавок'!$B$2281:'Расчет сбытовых надбавок'!$G$3024,3)</f>
        <v>120.03999999999999</v>
      </c>
      <c r="E779" s="103">
        <f>VLOOKUP($A779+ROUND((COLUMN()-2)/24,5),АТС!$A$41:$F$784,5)+VLOOKUP($A779+ROUND((COLUMN()-2)/24,5),'Расчет сбытовых надбавок'!$B$2281:'Расчет сбытовых надбавок'!$G$3024,3)</f>
        <v>138.64000000000001</v>
      </c>
      <c r="F779" s="103">
        <f>VLOOKUP($A779+ROUND((COLUMN()-2)/24,5),АТС!$A$41:$F$784,5)+VLOOKUP($A779+ROUND((COLUMN()-2)/24,5),'Расчет сбытовых надбавок'!$B$2281:'Расчет сбытовых надбавок'!$G$3024,3)</f>
        <v>131.31</v>
      </c>
      <c r="G779" s="103">
        <f>VLOOKUP($A779+ROUND((COLUMN()-2)/24,5),АТС!$A$41:$F$784,5)+VLOOKUP($A779+ROUND((COLUMN()-2)/24,5),'Расчет сбытовых надбавок'!$B$2281:'Расчет сбытовых надбавок'!$G$3024,3)</f>
        <v>43.6</v>
      </c>
      <c r="H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K779" s="103">
        <f>VLOOKUP($A779+ROUND((COLUMN()-2)/24,5),АТС!$A$41:$F$784,5)+VLOOKUP($A779+ROUND((COLUMN()-2)/24,5),'Расчет сбытовых надбавок'!$B$2281:'Расчет сбытовых надбавок'!$G$3024,3)</f>
        <v>36.479999999999997</v>
      </c>
      <c r="L779" s="103">
        <f>VLOOKUP($A779+ROUND((COLUMN()-2)/24,5),АТС!$A$41:$F$784,5)+VLOOKUP($A779+ROUND((COLUMN()-2)/24,5),'Расчет сбытовых надбавок'!$B$2281:'Расчет сбытовых надбавок'!$G$3024,3)</f>
        <v>27.15</v>
      </c>
      <c r="M779" s="103">
        <f>VLOOKUP($A779+ROUND((COLUMN()-2)/24,5),АТС!$A$41:$F$784,5)+VLOOKUP($A779+ROUND((COLUMN()-2)/24,5),'Расчет сбытовых надбавок'!$B$2281:'Расчет сбытовых надбавок'!$G$3024,3)</f>
        <v>44.22</v>
      </c>
      <c r="N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O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P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Q779" s="103">
        <f>VLOOKUP($A779+ROUND((COLUMN()-2)/24,5),АТС!$A$41:$F$784,5)+VLOOKUP($A779+ROUND((COLUMN()-2)/24,5),'Расчет сбытовых надбавок'!$B$2281:'Расчет сбытовых надбавок'!$G$3024,3)</f>
        <v>99.22999999999999</v>
      </c>
      <c r="R779" s="103">
        <f>VLOOKUP($A779+ROUND((COLUMN()-2)/24,5),АТС!$A$41:$F$784,5)+VLOOKUP($A779+ROUND((COLUMN()-2)/24,5),'Расчет сбытовых надбавок'!$B$2281:'Расчет сбытовых надбавок'!$G$3024,3)</f>
        <v>83.25</v>
      </c>
      <c r="S779" s="103">
        <f>VLOOKUP($A779+ROUND((COLUMN()-2)/24,5),АТС!$A$41:$F$784,5)+VLOOKUP($A779+ROUND((COLUMN()-2)/24,5),'Расчет сбытовых надбавок'!$B$2281:'Расчет сбытовых надбавок'!$G$3024,3)</f>
        <v>75.41</v>
      </c>
      <c r="T779" s="103">
        <f>VLOOKUP($A779+ROUND((COLUMN()-2)/24,5),АТС!$A$41:$F$784,5)+VLOOKUP($A779+ROUND((COLUMN()-2)/24,5),'Расчет сбытовых надбавок'!$B$2281:'Расчет сбытовых надбавок'!$G$3024,3)</f>
        <v>119.03999999999999</v>
      </c>
      <c r="U779" s="103">
        <f>VLOOKUP($A779+ROUND((COLUMN()-2)/24,5),АТС!$A$41:$F$784,5)+VLOOKUP($A779+ROUND((COLUMN()-2)/24,5),'Расчет сбытовых надбавок'!$B$2281:'Расчет сбытовых надбавок'!$G$3024,3)</f>
        <v>61.53</v>
      </c>
      <c r="V779" s="103">
        <f>VLOOKUP($A779+ROUND((COLUMN()-2)/24,5),АТС!$A$41:$F$784,5)+VLOOKUP($A779+ROUND((COLUMN()-2)/24,5),'Расчет сбытовых надбавок'!$B$2281:'Расчет сбытовых надбавок'!$G$3024,3)</f>
        <v>191.65</v>
      </c>
      <c r="W779" s="103">
        <f>VLOOKUP($A779+ROUND((COLUMN()-2)/24,5),АТС!$A$41:$F$784,5)+VLOOKUP($A779+ROUND((COLUMN()-2)/24,5),'Расчет сбытовых надбавок'!$B$2281:'Расчет сбытовых надбавок'!$G$3024,3)</f>
        <v>297.12</v>
      </c>
      <c r="X779" s="103">
        <f>VLOOKUP($A779+ROUND((COLUMN()-2)/24,5),АТС!$A$41:$F$784,5)+VLOOKUP($A779+ROUND((COLUMN()-2)/24,5),'Расчет сбытовых надбавок'!$B$2281:'Расчет сбытовых надбавок'!$G$3024,3)</f>
        <v>202.25</v>
      </c>
      <c r="Y779" s="103">
        <f>VLOOKUP($A779+ROUND((COLUMN()-2)/24,5),АТС!$A$41:$F$784,5)+VLOOKUP($A779+ROUND((COLUMN()-2)/24,5),'Расчет сбытовых надбавок'!$B$2281:'Расчет сбытовых надбавок'!$G$3024,3)</f>
        <v>118.97999999999999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157</v>
      </c>
      <c r="B781" s="82"/>
      <c r="C781" s="82"/>
      <c r="D781" s="82"/>
    </row>
    <row r="782" spans="1:25" ht="12.75" customHeight="1" x14ac:dyDescent="0.2">
      <c r="A782" s="171" t="s">
        <v>49</v>
      </c>
      <c r="B782" s="182" t="s">
        <v>161</v>
      </c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4"/>
    </row>
    <row r="783" spans="1:25" ht="12.75" customHeight="1" x14ac:dyDescent="0.2">
      <c r="A783" s="172"/>
      <c r="B783" s="185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7"/>
    </row>
    <row r="784" spans="1:25" s="116" customFormat="1" ht="12.75" customHeight="1" x14ac:dyDescent="0.2">
      <c r="A784" s="172"/>
      <c r="B784" s="218" t="s">
        <v>129</v>
      </c>
      <c r="C784" s="206" t="s">
        <v>130</v>
      </c>
      <c r="D784" s="206" t="s">
        <v>131</v>
      </c>
      <c r="E784" s="206" t="s">
        <v>132</v>
      </c>
      <c r="F784" s="206" t="s">
        <v>133</v>
      </c>
      <c r="G784" s="206" t="s">
        <v>134</v>
      </c>
      <c r="H784" s="206" t="s">
        <v>135</v>
      </c>
      <c r="I784" s="206" t="s">
        <v>136</v>
      </c>
      <c r="J784" s="206" t="s">
        <v>137</v>
      </c>
      <c r="K784" s="206" t="s">
        <v>138</v>
      </c>
      <c r="L784" s="206" t="s">
        <v>139</v>
      </c>
      <c r="M784" s="206" t="s">
        <v>140</v>
      </c>
      <c r="N784" s="216" t="s">
        <v>141</v>
      </c>
      <c r="O784" s="206" t="s">
        <v>142</v>
      </c>
      <c r="P784" s="206" t="s">
        <v>143</v>
      </c>
      <c r="Q784" s="206" t="s">
        <v>144</v>
      </c>
      <c r="R784" s="206" t="s">
        <v>145</v>
      </c>
      <c r="S784" s="206" t="s">
        <v>146</v>
      </c>
      <c r="T784" s="206" t="s">
        <v>147</v>
      </c>
      <c r="U784" s="206" t="s">
        <v>148</v>
      </c>
      <c r="V784" s="206" t="s">
        <v>149</v>
      </c>
      <c r="W784" s="206" t="s">
        <v>150</v>
      </c>
      <c r="X784" s="206" t="s">
        <v>151</v>
      </c>
      <c r="Y784" s="206" t="s">
        <v>152</v>
      </c>
    </row>
    <row r="785" spans="1:27" s="116" customFormat="1" ht="11.25" customHeight="1" x14ac:dyDescent="0.2">
      <c r="A785" s="173"/>
      <c r="B785" s="219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1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</row>
    <row r="786" spans="1:27" ht="15.75" customHeight="1" x14ac:dyDescent="0.2">
      <c r="A786" s="83">
        <f>A749</f>
        <v>42217</v>
      </c>
      <c r="B786" s="103">
        <f>VLOOKUP($A786+ROUND((COLUMN()-2)/24,5),АТС!$A$41:$F$784,5)+VLOOKUP($A786+ROUND((COLUMN()-2)/24,5),'Расчет сбытовых надбавок'!$B$2281:'Расчет сбытовых надбавок'!$G$3024,4)</f>
        <v>682.28</v>
      </c>
      <c r="C786" s="103">
        <f>VLOOKUP($A786+ROUND((COLUMN()-2)/24,5),АТС!$A$41:$F$784,5)+VLOOKUP($A786+ROUND((COLUMN()-2)/24,5),'Расчет сбытовых надбавок'!$B$2281:'Расчет сбытовых надбавок'!$G$3024,4)</f>
        <v>247.34</v>
      </c>
      <c r="D786" s="103">
        <f>VLOOKUP($A786+ROUND((COLUMN()-2)/24,5),АТС!$A$41:$F$784,5)+VLOOKUP($A786+ROUND((COLUMN()-2)/24,5),'Расчет сбытовых надбавок'!$B$2281:'Расчет сбытовых надбавок'!$G$3024,4)</f>
        <v>88.42</v>
      </c>
      <c r="E786" s="103">
        <f>VLOOKUP($A786+ROUND((COLUMN()-2)/24,5),АТС!$A$41:$F$784,5)+VLOOKUP($A786+ROUND((COLUMN()-2)/24,5),'Расчет сбытовых надбавок'!$B$2281:'Расчет сбытовых надбавок'!$G$3024,4)</f>
        <v>39.21</v>
      </c>
      <c r="F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G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M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N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U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X786" s="103">
        <f>VLOOKUP($A786+ROUND((COLUMN()-2)/24,5),АТС!$A$41:$F$784,5)+VLOOKUP($A786+ROUND((COLUMN()-2)/24,5),'Расчет сбытовых надбавок'!$B$2281:'Расчет сбытовых надбавок'!$G$3024,4)</f>
        <v>27.96</v>
      </c>
      <c r="Y786" s="103">
        <f>VLOOKUP($A786+ROUND((COLUMN()-2)/24,5),АТС!$A$41:$F$784,5)+VLOOKUP($A786+ROUND((COLUMN()-2)/24,5),'Расчет сбытовых надбавок'!$B$2281:'Расчет сбытовых надбавок'!$G$3024,4)</f>
        <v>371.12</v>
      </c>
      <c r="AA786" s="84"/>
    </row>
    <row r="787" spans="1:27" x14ac:dyDescent="0.2">
      <c r="A787" s="83">
        <f>A786+1</f>
        <v>42218</v>
      </c>
      <c r="B787" s="103">
        <f>VLOOKUP($A787+ROUND((COLUMN()-2)/24,5),АТС!$A$41:$F$784,5)+VLOOKUP($A787+ROUND((COLUMN()-2)/24,5),'Расчет сбытовых надбавок'!$B$2281:'Расчет сбытовых надбавок'!$G$3024,4)</f>
        <v>238.48</v>
      </c>
      <c r="C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D787" s="103">
        <f>VLOOKUP($A787+ROUND((COLUMN()-2)/24,5),АТС!$A$41:$F$784,5)+VLOOKUP($A787+ROUND((COLUMN()-2)/24,5),'Расчет сбытовых надбавок'!$B$2281:'Расчет сбытовых надбавок'!$G$3024,4)</f>
        <v>19.91</v>
      </c>
      <c r="E787" s="103">
        <f>VLOOKUP($A787+ROUND((COLUMN()-2)/24,5),АТС!$A$41:$F$784,5)+VLOOKUP($A787+ROUND((COLUMN()-2)/24,5),'Расчет сбытовых надбавок'!$B$2281:'Расчет сбытовых надбавок'!$G$3024,4)</f>
        <v>51.330000000000005</v>
      </c>
      <c r="F787" s="103">
        <f>VLOOKUP($A787+ROUND((COLUMN()-2)/24,5),АТС!$A$41:$F$784,5)+VLOOKUP($A787+ROUND((COLUMN()-2)/24,5),'Расчет сбытовых надбавок'!$B$2281:'Расчет сбытовых надбавок'!$G$3024,4)</f>
        <v>57.180000000000007</v>
      </c>
      <c r="G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3">
        <f>VLOOKUP($A787+ROUND((COLUMN()-2)/24,5),АТС!$A$41:$F$784,5)+VLOOKUP($A787+ROUND((COLUMN()-2)/24,5),'Расчет сбытовых надбавок'!$B$2281:'Расчет сбытовых надбавок'!$G$3024,4)</f>
        <v>0.01</v>
      </c>
      <c r="I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VLOOKUP($A787+ROUND((COLUMN()-2)/24,5),АТС!$A$41:$F$784,5)+VLOOKUP($A787+ROUND((COLUMN()-2)/24,5),'Расчет сбытовых надбавок'!$B$2281:'Расчет сбытовых надбавок'!$G$3024,4)</f>
        <v>0.01</v>
      </c>
      <c r="K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L787" s="103">
        <f>VLOOKUP($A787+ROUND((COLUMN()-2)/24,5),АТС!$A$41:$F$784,5)+VLOOKUP($A787+ROUND((COLUMN()-2)/24,5),'Расчет сбытовых надбавок'!$B$2281:'Расчет сбытовых надбавок'!$G$3024,4)</f>
        <v>0.03</v>
      </c>
      <c r="M787" s="103">
        <f>VLOOKUP($A787+ROUND((COLUMN()-2)/24,5),АТС!$A$41:$F$784,5)+VLOOKUP($A787+ROUND((COLUMN()-2)/24,5),'Расчет сбытовых надбавок'!$B$2281:'Расчет сбытовых надбавок'!$G$3024,4)</f>
        <v>0.18</v>
      </c>
      <c r="N787" s="103">
        <f>VLOOKUP($A787+ROUND((COLUMN()-2)/24,5),АТС!$A$41:$F$784,5)+VLOOKUP($A787+ROUND((COLUMN()-2)/24,5),'Расчет сбытовых надбавок'!$B$2281:'Расчет сбытовых надбавок'!$G$3024,4)</f>
        <v>44.51</v>
      </c>
      <c r="O787" s="103">
        <f>VLOOKUP($A787+ROUND((COLUMN()-2)/24,5),АТС!$A$41:$F$784,5)+VLOOKUP($A787+ROUND((COLUMN()-2)/24,5),'Расчет сбытовых надбавок'!$B$2281:'Расчет сбытовых надбавок'!$G$3024,4)</f>
        <v>52.36</v>
      </c>
      <c r="P787" s="103">
        <f>VLOOKUP($A787+ROUND((COLUMN()-2)/24,5),АТС!$A$41:$F$784,5)+VLOOKUP($A787+ROUND((COLUMN()-2)/24,5),'Расчет сбытовых надбавок'!$B$2281:'Расчет сбытовых надбавок'!$G$3024,4)</f>
        <v>165.39</v>
      </c>
      <c r="Q787" s="103">
        <f>VLOOKUP($A787+ROUND((COLUMN()-2)/24,5),АТС!$A$41:$F$784,5)+VLOOKUP($A787+ROUND((COLUMN()-2)/24,5),'Расчет сбытовых надбавок'!$B$2281:'Расчет сбытовых надбавок'!$G$3024,4)</f>
        <v>133.54</v>
      </c>
      <c r="R787" s="103">
        <f>VLOOKUP($A787+ROUND((COLUMN()-2)/24,5),АТС!$A$41:$F$784,5)+VLOOKUP($A787+ROUND((COLUMN()-2)/24,5),'Расчет сбытовых надбавок'!$B$2281:'Расчет сбытовых надбавок'!$G$3024,4)</f>
        <v>141.47</v>
      </c>
      <c r="S787" s="103">
        <f>VLOOKUP($A787+ROUND((COLUMN()-2)/24,5),АТС!$A$41:$F$784,5)+VLOOKUP($A787+ROUND((COLUMN()-2)/24,5),'Расчет сбытовых надбавок'!$B$2281:'Расчет сбытовых надбавок'!$G$3024,4)</f>
        <v>149.68</v>
      </c>
      <c r="T787" s="103">
        <f>VLOOKUP($A787+ROUND((COLUMN()-2)/24,5),АТС!$A$41:$F$784,5)+VLOOKUP($A787+ROUND((COLUMN()-2)/24,5),'Расчет сбытовых надбавок'!$B$2281:'Расчет сбытовых надбавок'!$G$3024,4)</f>
        <v>179.65</v>
      </c>
      <c r="U787" s="103">
        <f>VLOOKUP($A787+ROUND((COLUMN()-2)/24,5),АТС!$A$41:$F$784,5)+VLOOKUP($A787+ROUND((COLUMN()-2)/24,5),'Расчет сбытовых надбавок'!$B$2281:'Расчет сбытовых надбавок'!$G$3024,4)</f>
        <v>148.85</v>
      </c>
      <c r="V787" s="103">
        <f>VLOOKUP($A787+ROUND((COLUMN()-2)/24,5),АТС!$A$41:$F$784,5)+VLOOKUP($A787+ROUND((COLUMN()-2)/24,5),'Расчет сбытовых надбавок'!$B$2281:'Расчет сбытовых надбавок'!$G$3024,4)</f>
        <v>115.85000000000001</v>
      </c>
      <c r="W787" s="103">
        <f>VLOOKUP($A787+ROUND((COLUMN()-2)/24,5),АТС!$A$41:$F$784,5)+VLOOKUP($A787+ROUND((COLUMN()-2)/24,5),'Расчет сбытовых надбавок'!$B$2281:'Расчет сбытовых надбавок'!$G$3024,4)</f>
        <v>348.51</v>
      </c>
      <c r="X787" s="103">
        <f>VLOOKUP($A787+ROUND((COLUMN()-2)/24,5),АТС!$A$41:$F$784,5)+VLOOKUP($A787+ROUND((COLUMN()-2)/24,5),'Расчет сбытовых надбавок'!$B$2281:'Расчет сбытовых надбавок'!$G$3024,4)</f>
        <v>943.56</v>
      </c>
      <c r="Y787" s="103">
        <f>VLOOKUP($A787+ROUND((COLUMN()-2)/24,5),АТС!$A$41:$F$784,5)+VLOOKUP($A787+ROUND((COLUMN()-2)/24,5),'Расчет сбытовых надбавок'!$B$2281:'Расчет сбытовых надбавок'!$G$3024,4)</f>
        <v>929.03</v>
      </c>
    </row>
    <row r="788" spans="1:27" x14ac:dyDescent="0.2">
      <c r="A788" s="83">
        <f t="shared" ref="A788:A816" si="21">A787+1</f>
        <v>42219</v>
      </c>
      <c r="B788" s="103">
        <f>VLOOKUP($A788+ROUND((COLUMN()-2)/24,5),АТС!$A$41:$F$784,5)+VLOOKUP($A788+ROUND((COLUMN()-2)/24,5),'Расчет сбытовых надбавок'!$B$2281:'Расчет сбытовых надбавок'!$G$3024,4)</f>
        <v>0.01</v>
      </c>
      <c r="C788" s="103">
        <f>VLOOKUP($A788+ROUND((COLUMN()-2)/24,5),АТС!$A$41:$F$784,5)+VLOOKUP($A788+ROUND((COLUMN()-2)/24,5),'Расчет сбытовых надбавок'!$B$2281:'Расчет сбытовых надбавок'!$G$3024,4)</f>
        <v>838.19</v>
      </c>
      <c r="D788" s="103">
        <f>VLOOKUP($A788+ROUND((COLUMN()-2)/24,5),АТС!$A$41:$F$784,5)+VLOOKUP($A788+ROUND((COLUMN()-2)/24,5),'Расчет сбытовых надбавок'!$B$2281:'Расчет сбытовых надбавок'!$G$3024,4)</f>
        <v>739.56</v>
      </c>
      <c r="E788" s="103">
        <f>VLOOKUP($A788+ROUND((COLUMN()-2)/24,5),АТС!$A$41:$F$784,5)+VLOOKUP($A788+ROUND((COLUMN()-2)/24,5),'Расчет сбытовых надбавок'!$B$2281:'Расчет сбытовых надбавок'!$G$3024,4)</f>
        <v>1211.24</v>
      </c>
      <c r="F788" s="103">
        <f>VLOOKUP($A788+ROUND((COLUMN()-2)/24,5),АТС!$A$41:$F$784,5)+VLOOKUP($A788+ROUND((COLUMN()-2)/24,5),'Расчет сбытовых надбавок'!$B$2281:'Расчет сбытовых надбавок'!$G$3024,4)</f>
        <v>620.65</v>
      </c>
      <c r="G788" s="103">
        <f>VLOOKUP($A788+ROUND((COLUMN()-2)/24,5),АТС!$A$41:$F$784,5)+VLOOKUP($A788+ROUND((COLUMN()-2)/24,5),'Расчет сбытовых надбавок'!$B$2281:'Расчет сбытовых надбавок'!$G$3024,4)</f>
        <v>135.44999999999999</v>
      </c>
      <c r="H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VLOOKUP($A788+ROUND((COLUMN()-2)/24,5),АТС!$A$41:$F$784,5)+VLOOKUP($A788+ROUND((COLUMN()-2)/24,5),'Расчет сбытовых надбавок'!$B$2281:'Расчет сбытовых надбавок'!$G$3024,4)</f>
        <v>51.849999999999994</v>
      </c>
      <c r="K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M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N788" s="103">
        <f>VLOOKUP($A788+ROUND((COLUMN()-2)/24,5),АТС!$A$41:$F$784,5)+VLOOKUP($A788+ROUND((COLUMN()-2)/24,5),'Расчет сбытовых надбавок'!$B$2281:'Расчет сбытовых надбавок'!$G$3024,4)</f>
        <v>50.9</v>
      </c>
      <c r="O788" s="103">
        <f>VLOOKUP($A788+ROUND((COLUMN()-2)/24,5),АТС!$A$41:$F$784,5)+VLOOKUP($A788+ROUND((COLUMN()-2)/24,5),'Расчет сбытовых надбавок'!$B$2281:'Расчет сбытовых надбавок'!$G$3024,4)</f>
        <v>11.76</v>
      </c>
      <c r="P788" s="103">
        <f>VLOOKUP($A788+ROUND((COLUMN()-2)/24,5),АТС!$A$41:$F$784,5)+VLOOKUP($A788+ROUND((COLUMN()-2)/24,5),'Расчет сбытовых надбавок'!$B$2281:'Расчет сбытовых надбавок'!$G$3024,4)</f>
        <v>664.81</v>
      </c>
      <c r="Q788" s="103">
        <f>VLOOKUP($A788+ROUND((COLUMN()-2)/24,5),АТС!$A$41:$F$784,5)+VLOOKUP($A788+ROUND((COLUMN()-2)/24,5),'Расчет сбытовых надбавок'!$B$2281:'Расчет сбытовых надбавок'!$G$3024,4)</f>
        <v>695.85</v>
      </c>
      <c r="R788" s="103">
        <f>VLOOKUP($A788+ROUND((COLUMN()-2)/24,5),АТС!$A$41:$F$784,5)+VLOOKUP($A788+ROUND((COLUMN()-2)/24,5),'Расчет сбытовых надбавок'!$B$2281:'Расчет сбытовых надбавок'!$G$3024,4)</f>
        <v>364.18</v>
      </c>
      <c r="S788" s="103">
        <f>VLOOKUP($A788+ROUND((COLUMN()-2)/24,5),АТС!$A$41:$F$784,5)+VLOOKUP($A788+ROUND((COLUMN()-2)/24,5),'Расчет сбытовых надбавок'!$B$2281:'Расчет сбытовых надбавок'!$G$3024,4)</f>
        <v>218.02</v>
      </c>
      <c r="T788" s="103">
        <f>VLOOKUP($A788+ROUND((COLUMN()-2)/24,5),АТС!$A$41:$F$784,5)+VLOOKUP($A788+ROUND((COLUMN()-2)/24,5),'Расчет сбытовых надбавок'!$B$2281:'Расчет сбытовых надбавок'!$G$3024,4)</f>
        <v>103.32</v>
      </c>
      <c r="U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03">
        <f>VLOOKUP($A788+ROUND((COLUMN()-2)/24,5),АТС!$A$41:$F$784,5)+VLOOKUP($A788+ROUND((COLUMN()-2)/24,5),'Расчет сбытовых надбавок'!$B$2281:'Расчет сбытовых надбавок'!$G$3024,4)</f>
        <v>519.59999999999991</v>
      </c>
      <c r="X788" s="103">
        <f>VLOOKUP($A788+ROUND((COLUMN()-2)/24,5),АТС!$A$41:$F$784,5)+VLOOKUP($A788+ROUND((COLUMN()-2)/24,5),'Расчет сбытовых надбавок'!$B$2281:'Расчет сбытовых надбавок'!$G$3024,4)</f>
        <v>529.16000000000008</v>
      </c>
      <c r="Y788" s="103">
        <f>VLOOKUP($A788+ROUND((COLUMN()-2)/24,5),АТС!$A$41:$F$784,5)+VLOOKUP($A788+ROUND((COLUMN()-2)/24,5),'Расчет сбытовых надбавок'!$B$2281:'Расчет сбытовых надбавок'!$G$3024,4)</f>
        <v>664.49</v>
      </c>
    </row>
    <row r="789" spans="1:27" x14ac:dyDescent="0.2">
      <c r="A789" s="83">
        <f t="shared" si="21"/>
        <v>42220</v>
      </c>
      <c r="B789" s="103">
        <f>VLOOKUP($A789+ROUND((COLUMN()-2)/24,5),АТС!$A$41:$F$784,5)+VLOOKUP($A789+ROUND((COLUMN()-2)/24,5),'Расчет сбытовых надбавок'!$B$2281:'Расчет сбытовых надбавок'!$G$3024,4)</f>
        <v>108.47999999999999</v>
      </c>
      <c r="C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D789" s="103">
        <f>VLOOKUP($A789+ROUND((COLUMN()-2)/24,5),АТС!$A$41:$F$784,5)+VLOOKUP($A789+ROUND((COLUMN()-2)/24,5),'Расчет сбытовых надбавок'!$B$2281:'Расчет сбытовых надбавок'!$G$3024,4)</f>
        <v>232.31</v>
      </c>
      <c r="E789" s="103">
        <f>VLOOKUP($A789+ROUND((COLUMN()-2)/24,5),АТС!$A$41:$F$784,5)+VLOOKUP($A789+ROUND((COLUMN()-2)/24,5),'Расчет сбытовых надбавок'!$B$2281:'Расчет сбытовых надбавок'!$G$3024,4)</f>
        <v>368.04</v>
      </c>
      <c r="F789" s="103">
        <f>VLOOKUP($A789+ROUND((COLUMN()-2)/24,5),АТС!$A$41:$F$784,5)+VLOOKUP($A789+ROUND((COLUMN()-2)/24,5),'Расчет сбытовых надбавок'!$B$2281:'Расчет сбытовых надбавок'!$G$3024,4)</f>
        <v>124.54</v>
      </c>
      <c r="G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M789" s="103">
        <f>VLOOKUP($A789+ROUND((COLUMN()-2)/24,5),АТС!$A$41:$F$784,5)+VLOOKUP($A789+ROUND((COLUMN()-2)/24,5),'Расчет сбытовых надбавок'!$B$2281:'Расчет сбытовых надбавок'!$G$3024,4)</f>
        <v>67.98</v>
      </c>
      <c r="N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O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P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R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S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U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03">
        <f>VLOOKUP($A789+ROUND((COLUMN()-2)/24,5),АТС!$A$41:$F$784,5)+VLOOKUP($A789+ROUND((COLUMN()-2)/24,5),'Расчет сбытовых надбавок'!$B$2281:'Расчет сбытовых надбавок'!$G$3024,4)</f>
        <v>11.28</v>
      </c>
      <c r="X789" s="103">
        <f>VLOOKUP($A789+ROUND((COLUMN()-2)/24,5),АТС!$A$41:$F$784,5)+VLOOKUP($A789+ROUND((COLUMN()-2)/24,5),'Расчет сбытовых надбавок'!$B$2281:'Расчет сбытовых надбавок'!$G$3024,4)</f>
        <v>201.45000000000002</v>
      </c>
      <c r="Y789" s="103">
        <f>VLOOKUP($A789+ROUND((COLUMN()-2)/24,5),АТС!$A$41:$F$784,5)+VLOOKUP($A789+ROUND((COLUMN()-2)/24,5),'Расчет сбытовых надбавок'!$B$2281:'Расчет сбытовых надбавок'!$G$3024,4)</f>
        <v>165.78</v>
      </c>
    </row>
    <row r="790" spans="1:27" x14ac:dyDescent="0.2">
      <c r="A790" s="83">
        <f t="shared" si="21"/>
        <v>42221</v>
      </c>
      <c r="B790" s="103">
        <f>VLOOKUP($A790+ROUND((COLUMN()-2)/24,5),АТС!$A$41:$F$784,5)+VLOOKUP($A790+ROUND((COLUMN()-2)/24,5),'Расчет сбытовых надбавок'!$B$2281:'Расчет сбытовых надбавок'!$G$3024,4)</f>
        <v>106.52000000000001</v>
      </c>
      <c r="C790" s="103">
        <f>VLOOKUP($A790+ROUND((COLUMN()-2)/24,5),АТС!$A$41:$F$784,5)+VLOOKUP($A790+ROUND((COLUMN()-2)/24,5),'Расчет сбытовых надбавок'!$B$2281:'Расчет сбытовых надбавок'!$G$3024,4)</f>
        <v>110.55</v>
      </c>
      <c r="D790" s="103">
        <f>VLOOKUP($A790+ROUND((COLUMN()-2)/24,5),АТС!$A$41:$F$784,5)+VLOOKUP($A790+ROUND((COLUMN()-2)/24,5),'Расчет сбытовых надбавок'!$B$2281:'Расчет сбытовых надбавок'!$G$3024,4)</f>
        <v>91.67</v>
      </c>
      <c r="E790" s="103">
        <f>VLOOKUP($A790+ROUND((COLUMN()-2)/24,5),АТС!$A$41:$F$784,5)+VLOOKUP($A790+ROUND((COLUMN()-2)/24,5),'Расчет сбытовых надбавок'!$B$2281:'Расчет сбытовых надбавок'!$G$3024,4)</f>
        <v>64.5</v>
      </c>
      <c r="F790" s="103">
        <f>VLOOKUP($A790+ROUND((COLUMN()-2)/24,5),АТС!$A$41:$F$784,5)+VLOOKUP($A790+ROUND((COLUMN()-2)/24,5),'Расчет сбытовых надбавок'!$B$2281:'Расчет сбытовых надбавок'!$G$3024,4)</f>
        <v>248.91</v>
      </c>
      <c r="G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03">
        <f>VLOOKUP($A790+ROUND((COLUMN()-2)/24,5),АТС!$A$41:$F$784,5)+VLOOKUP($A790+ROUND((COLUMN()-2)/24,5),'Расчет сбытовых надбавок'!$B$2281:'Расчет сбытовых надбавок'!$G$3024,4)</f>
        <v>39.989999999999995</v>
      </c>
      <c r="L790" s="103">
        <f>VLOOKUP($A790+ROUND((COLUMN()-2)/24,5),АТС!$A$41:$F$784,5)+VLOOKUP($A790+ROUND((COLUMN()-2)/24,5),'Расчет сбытовых надбавок'!$B$2281:'Расчет сбытовых надбавок'!$G$3024,4)</f>
        <v>47.51</v>
      </c>
      <c r="M790" s="103">
        <f>VLOOKUP($A790+ROUND((COLUMN()-2)/24,5),АТС!$A$41:$F$784,5)+VLOOKUP($A790+ROUND((COLUMN()-2)/24,5),'Расчет сбытовых надбавок'!$B$2281:'Расчет сбытовых надбавок'!$G$3024,4)</f>
        <v>270.68</v>
      </c>
      <c r="N790" s="103">
        <f>VLOOKUP($A790+ROUND((COLUMN()-2)/24,5),АТС!$A$41:$F$784,5)+VLOOKUP($A790+ROUND((COLUMN()-2)/24,5),'Расчет сбытовых надбавок'!$B$2281:'Расчет сбытовых надбавок'!$G$3024,4)</f>
        <v>81.97</v>
      </c>
      <c r="O790" s="103">
        <f>VLOOKUP($A790+ROUND((COLUMN()-2)/24,5),АТС!$A$41:$F$784,5)+VLOOKUP($A790+ROUND((COLUMN()-2)/24,5),'Расчет сбытовых надбавок'!$B$2281:'Расчет сбытовых надбавок'!$G$3024,4)</f>
        <v>44.88</v>
      </c>
      <c r="P790" s="103">
        <f>VLOOKUP($A790+ROUND((COLUMN()-2)/24,5),АТС!$A$41:$F$784,5)+VLOOKUP($A790+ROUND((COLUMN()-2)/24,5),'Расчет сбытовых надбавок'!$B$2281:'Расчет сбытовых надбавок'!$G$3024,4)</f>
        <v>206.2</v>
      </c>
      <c r="Q790" s="103">
        <f>VLOOKUP($A790+ROUND((COLUMN()-2)/24,5),АТС!$A$41:$F$784,5)+VLOOKUP($A790+ROUND((COLUMN()-2)/24,5),'Расчет сбытовых надбавок'!$B$2281:'Расчет сбытовых надбавок'!$G$3024,4)</f>
        <v>135.96</v>
      </c>
      <c r="R790" s="103">
        <f>VLOOKUP($A790+ROUND((COLUMN()-2)/24,5),АТС!$A$41:$F$784,5)+VLOOKUP($A790+ROUND((COLUMN()-2)/24,5),'Расчет сбытовых надбавок'!$B$2281:'Расчет сбытовых надбавок'!$G$3024,4)</f>
        <v>223.17</v>
      </c>
      <c r="S790" s="103">
        <f>VLOOKUP($A790+ROUND((COLUMN()-2)/24,5),АТС!$A$41:$F$784,5)+VLOOKUP($A790+ROUND((COLUMN()-2)/24,5),'Расчет сбытовых надбавок'!$B$2281:'Расчет сбытовых надбавок'!$G$3024,4)</f>
        <v>77.17</v>
      </c>
      <c r="T790" s="103">
        <f>VLOOKUP($A790+ROUND((COLUMN()-2)/24,5),АТС!$A$41:$F$784,5)+VLOOKUP($A790+ROUND((COLUMN()-2)/24,5),'Расчет сбытовых надбавок'!$B$2281:'Расчет сбытовых надбавок'!$G$3024,4)</f>
        <v>60.45</v>
      </c>
      <c r="U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W790" s="103">
        <f>VLOOKUP($A790+ROUND((COLUMN()-2)/24,5),АТС!$A$41:$F$784,5)+VLOOKUP($A790+ROUND((COLUMN()-2)/24,5),'Расчет сбытовых надбавок'!$B$2281:'Расчет сбытовых надбавок'!$G$3024,4)</f>
        <v>186.17000000000002</v>
      </c>
      <c r="X790" s="103">
        <f>VLOOKUP($A790+ROUND((COLUMN()-2)/24,5),АТС!$A$41:$F$784,5)+VLOOKUP($A790+ROUND((COLUMN()-2)/24,5),'Расчет сбытовых надбавок'!$B$2281:'Расчет сбытовых надбавок'!$G$3024,4)</f>
        <v>640.66</v>
      </c>
      <c r="Y790" s="103">
        <f>VLOOKUP($A790+ROUND((COLUMN()-2)/24,5),АТС!$A$41:$F$784,5)+VLOOKUP($A790+ROUND((COLUMN()-2)/24,5),'Расчет сбытовых надбавок'!$B$2281:'Расчет сбытовых надбавок'!$G$3024,4)</f>
        <v>630.06000000000006</v>
      </c>
    </row>
    <row r="791" spans="1:27" x14ac:dyDescent="0.2">
      <c r="A791" s="83">
        <f t="shared" si="21"/>
        <v>42222</v>
      </c>
      <c r="B791" s="103">
        <f>VLOOKUP($A791+ROUND((COLUMN()-2)/24,5),АТС!$A$41:$F$784,5)+VLOOKUP($A791+ROUND((COLUMN()-2)/24,5),'Расчет сбытовых надбавок'!$B$2281:'Расчет сбытовых надбавок'!$G$3024,4)</f>
        <v>833.75</v>
      </c>
      <c r="C791" s="103">
        <f>VLOOKUP($A791+ROUND((COLUMN()-2)/24,5),АТС!$A$41:$F$784,5)+VLOOKUP($A791+ROUND((COLUMN()-2)/24,5),'Расчет сбытовых надбавок'!$B$2281:'Расчет сбытовых надбавок'!$G$3024,4)</f>
        <v>312.8</v>
      </c>
      <c r="D791" s="103">
        <f>VLOOKUP($A791+ROUND((COLUMN()-2)/24,5),АТС!$A$41:$F$784,5)+VLOOKUP($A791+ROUND((COLUMN()-2)/24,5),'Расчет сбытовых надбавок'!$B$2281:'Расчет сбытовых надбавок'!$G$3024,4)</f>
        <v>301.93</v>
      </c>
      <c r="E791" s="103">
        <f>VLOOKUP($A791+ROUND((COLUMN()-2)/24,5),АТС!$A$41:$F$784,5)+VLOOKUP($A791+ROUND((COLUMN()-2)/24,5),'Расчет сбытовых надбавок'!$B$2281:'Расчет сбытовых надбавок'!$G$3024,4)</f>
        <v>376.79999999999995</v>
      </c>
      <c r="F791" s="103">
        <f>VLOOKUP($A791+ROUND((COLUMN()-2)/24,5),АТС!$A$41:$F$784,5)+VLOOKUP($A791+ROUND((COLUMN()-2)/24,5),'Расчет сбытовых надбавок'!$B$2281:'Расчет сбытовых надбавок'!$G$3024,4)</f>
        <v>211.56</v>
      </c>
      <c r="G791" s="103">
        <f>VLOOKUP($A791+ROUND((COLUMN()-2)/24,5),АТС!$A$41:$F$784,5)+VLOOKUP($A791+ROUND((COLUMN()-2)/24,5),'Расчет сбытовых надбавок'!$B$2281:'Расчет сбытовых надбавок'!$G$3024,4)</f>
        <v>53.53</v>
      </c>
      <c r="H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03">
        <f>VLOOKUP($A791+ROUND((COLUMN()-2)/24,5),АТС!$A$41:$F$784,5)+VLOOKUP($A791+ROUND((COLUMN()-2)/24,5),'Расчет сбытовых надбавок'!$B$2281:'Расчет сбытовых надбавок'!$G$3024,4)</f>
        <v>1.53</v>
      </c>
      <c r="L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M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N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O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P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Q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R791" s="103">
        <f>VLOOKUP($A791+ROUND((COLUMN()-2)/24,5),АТС!$A$41:$F$784,5)+VLOOKUP($A791+ROUND((COLUMN()-2)/24,5),'Расчет сбытовых надбавок'!$B$2281:'Расчет сбытовых надбавок'!$G$3024,4)</f>
        <v>196.45</v>
      </c>
      <c r="S791" s="103">
        <f>VLOOKUP($A791+ROUND((COLUMN()-2)/24,5),АТС!$A$41:$F$784,5)+VLOOKUP($A791+ROUND((COLUMN()-2)/24,5),'Расчет сбытовых надбавок'!$B$2281:'Расчет сбытовых надбавок'!$G$3024,4)</f>
        <v>208.95</v>
      </c>
      <c r="T791" s="103">
        <f>VLOOKUP($A791+ROUND((COLUMN()-2)/24,5),АТС!$A$41:$F$784,5)+VLOOKUP($A791+ROUND((COLUMN()-2)/24,5),'Расчет сбытовых надбавок'!$B$2281:'Расчет сбытовых надбавок'!$G$3024,4)</f>
        <v>204.35</v>
      </c>
      <c r="U791" s="103">
        <f>VLOOKUP($A791+ROUND((COLUMN()-2)/24,5),АТС!$A$41:$F$784,5)+VLOOKUP($A791+ROUND((COLUMN()-2)/24,5),'Расчет сбытовых надбавок'!$B$2281:'Расчет сбытовых надбавок'!$G$3024,4)</f>
        <v>122.78999999999999</v>
      </c>
      <c r="V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W791" s="103">
        <f>VLOOKUP($A791+ROUND((COLUMN()-2)/24,5),АТС!$A$41:$F$784,5)+VLOOKUP($A791+ROUND((COLUMN()-2)/24,5),'Расчет сбытовых надбавок'!$B$2281:'Расчет сбытовых надбавок'!$G$3024,4)</f>
        <v>209.52999999999997</v>
      </c>
      <c r="X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Y791" s="103">
        <f>VLOOKUP($A791+ROUND((COLUMN()-2)/24,5),АТС!$A$41:$F$784,5)+VLOOKUP($A791+ROUND((COLUMN()-2)/24,5),'Расчет сбытовых надбавок'!$B$2281:'Расчет сбытовых надбавок'!$G$3024,4)</f>
        <v>602.6</v>
      </c>
    </row>
    <row r="792" spans="1:27" x14ac:dyDescent="0.2">
      <c r="A792" s="83">
        <f t="shared" si="21"/>
        <v>42223</v>
      </c>
      <c r="B792" s="103">
        <f>VLOOKUP($A792+ROUND((COLUMN()-2)/24,5),АТС!$A$41:$F$784,5)+VLOOKUP($A792+ROUND((COLUMN()-2)/24,5),'Расчет сбытовых надбавок'!$B$2281:'Расчет сбытовых надбавок'!$G$3024,4)</f>
        <v>837</v>
      </c>
      <c r="C792" s="103">
        <f>VLOOKUP($A792+ROUND((COLUMN()-2)/24,5),АТС!$A$41:$F$784,5)+VLOOKUP($A792+ROUND((COLUMN()-2)/24,5),'Расчет сбытовых надбавок'!$B$2281:'Расчет сбытовых надбавок'!$G$3024,4)</f>
        <v>193.42999999999998</v>
      </c>
      <c r="D792" s="103">
        <f>VLOOKUP($A792+ROUND((COLUMN()-2)/24,5),АТС!$A$41:$F$784,5)+VLOOKUP($A792+ROUND((COLUMN()-2)/24,5),'Расчет сбытовых надбавок'!$B$2281:'Расчет сбытовых надбавок'!$G$3024,4)</f>
        <v>373.37</v>
      </c>
      <c r="E792" s="103">
        <f>VLOOKUP($A792+ROUND((COLUMN()-2)/24,5),АТС!$A$41:$F$784,5)+VLOOKUP($A792+ROUND((COLUMN()-2)/24,5),'Расчет сбытовых надбавок'!$B$2281:'Расчет сбытовых надбавок'!$G$3024,4)</f>
        <v>216.65</v>
      </c>
      <c r="F792" s="103">
        <f>VLOOKUP($A792+ROUND((COLUMN()-2)/24,5),АТС!$A$41:$F$784,5)+VLOOKUP($A792+ROUND((COLUMN()-2)/24,5),'Расчет сбытовых надбавок'!$B$2281:'Расчет сбытовых надбавок'!$G$3024,4)</f>
        <v>264.77</v>
      </c>
      <c r="G792" s="103">
        <f>VLOOKUP($A792+ROUND((COLUMN()-2)/24,5),АТС!$A$41:$F$784,5)+VLOOKUP($A792+ROUND((COLUMN()-2)/24,5),'Расчет сбытовых надбавок'!$B$2281:'Расчет сбытовых надбавок'!$G$3024,4)</f>
        <v>223.29</v>
      </c>
      <c r="H792" s="103">
        <f>VLOOKUP($A792+ROUND((COLUMN()-2)/24,5),АТС!$A$41:$F$784,5)+VLOOKUP($A792+ROUND((COLUMN()-2)/24,5),'Расчет сбытовых надбавок'!$B$2281:'Расчет сбытовых надбавок'!$G$3024,4)</f>
        <v>40.67</v>
      </c>
      <c r="I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VLOOKUP($A792+ROUND((COLUMN()-2)/24,5),АТС!$A$41:$F$784,5)+VLOOKUP($A792+ROUND((COLUMN()-2)/24,5),'Расчет сбытовых надбавок'!$B$2281:'Расчет сбытовых надбавок'!$G$3024,4)</f>
        <v>108.86000000000001</v>
      </c>
      <c r="K792" s="103">
        <f>VLOOKUP($A792+ROUND((COLUMN()-2)/24,5),АТС!$A$41:$F$784,5)+VLOOKUP($A792+ROUND((COLUMN()-2)/24,5),'Расчет сбытовых надбавок'!$B$2281:'Расчет сбытовых надбавок'!$G$3024,4)</f>
        <v>159.08000000000001</v>
      </c>
      <c r="L792" s="103">
        <f>VLOOKUP($A792+ROUND((COLUMN()-2)/24,5),АТС!$A$41:$F$784,5)+VLOOKUP($A792+ROUND((COLUMN()-2)/24,5),'Расчет сбытовых надбавок'!$B$2281:'Расчет сбытовых надбавок'!$G$3024,4)</f>
        <v>212.41</v>
      </c>
      <c r="M792" s="103">
        <f>VLOOKUP($A792+ROUND((COLUMN()-2)/24,5),АТС!$A$41:$F$784,5)+VLOOKUP($A792+ROUND((COLUMN()-2)/24,5),'Расчет сбытовых надбавок'!$B$2281:'Расчет сбытовых надбавок'!$G$3024,4)</f>
        <v>260.75</v>
      </c>
      <c r="N792" s="103">
        <f>VLOOKUP($A792+ROUND((COLUMN()-2)/24,5),АТС!$A$41:$F$784,5)+VLOOKUP($A792+ROUND((COLUMN()-2)/24,5),'Расчет сбытовых надбавок'!$B$2281:'Расчет сбытовых надбавок'!$G$3024,4)</f>
        <v>331.35</v>
      </c>
      <c r="O792" s="103">
        <f>VLOOKUP($A792+ROUND((COLUMN()-2)/24,5),АТС!$A$41:$F$784,5)+VLOOKUP($A792+ROUND((COLUMN()-2)/24,5),'Расчет сбытовых надбавок'!$B$2281:'Расчет сбытовых надбавок'!$G$3024,4)</f>
        <v>353.18</v>
      </c>
      <c r="P792" s="103">
        <f>VLOOKUP($A792+ROUND((COLUMN()-2)/24,5),АТС!$A$41:$F$784,5)+VLOOKUP($A792+ROUND((COLUMN()-2)/24,5),'Расчет сбытовых надбавок'!$B$2281:'Расчет сбытовых надбавок'!$G$3024,4)</f>
        <v>399.8</v>
      </c>
      <c r="Q792" s="103">
        <f>VLOOKUP($A792+ROUND((COLUMN()-2)/24,5),АТС!$A$41:$F$784,5)+VLOOKUP($A792+ROUND((COLUMN()-2)/24,5),'Расчет сбытовых надбавок'!$B$2281:'Расчет сбытовых надбавок'!$G$3024,4)</f>
        <v>491.71</v>
      </c>
      <c r="R792" s="103">
        <f>VLOOKUP($A792+ROUND((COLUMN()-2)/24,5),АТС!$A$41:$F$784,5)+VLOOKUP($A792+ROUND((COLUMN()-2)/24,5),'Расчет сбытовых надбавок'!$B$2281:'Расчет сбытовых надбавок'!$G$3024,4)</f>
        <v>614.54</v>
      </c>
      <c r="S792" s="103">
        <f>VLOOKUP($A792+ROUND((COLUMN()-2)/24,5),АТС!$A$41:$F$784,5)+VLOOKUP($A792+ROUND((COLUMN()-2)/24,5),'Расчет сбытовых надбавок'!$B$2281:'Расчет сбытовых надбавок'!$G$3024,4)</f>
        <v>360.74</v>
      </c>
      <c r="T792" s="103">
        <f>VLOOKUP($A792+ROUND((COLUMN()-2)/24,5),АТС!$A$41:$F$784,5)+VLOOKUP($A792+ROUND((COLUMN()-2)/24,5),'Расчет сбытовых надбавок'!$B$2281:'Расчет сбытовых надбавок'!$G$3024,4)</f>
        <v>529.49</v>
      </c>
      <c r="U792" s="103">
        <f>VLOOKUP($A792+ROUND((COLUMN()-2)/24,5),АТС!$A$41:$F$784,5)+VLOOKUP($A792+ROUND((COLUMN()-2)/24,5),'Расчет сбытовых надбавок'!$B$2281:'Расчет сбытовых надбавок'!$G$3024,4)</f>
        <v>430.90999999999997</v>
      </c>
      <c r="V792" s="103">
        <f>VLOOKUP($A792+ROUND((COLUMN()-2)/24,5),АТС!$A$41:$F$784,5)+VLOOKUP($A792+ROUND((COLUMN()-2)/24,5),'Расчет сбытовых надбавок'!$B$2281:'Расчет сбытовых надбавок'!$G$3024,4)</f>
        <v>672.19</v>
      </c>
      <c r="W792" s="103">
        <f>VLOOKUP($A792+ROUND((COLUMN()-2)/24,5),АТС!$A$41:$F$784,5)+VLOOKUP($A792+ROUND((COLUMN()-2)/24,5),'Расчет сбытовых надбавок'!$B$2281:'Расчет сбытовых надбавок'!$G$3024,4)</f>
        <v>817.93999999999994</v>
      </c>
      <c r="X792" s="103">
        <f>VLOOKUP($A792+ROUND((COLUMN()-2)/24,5),АТС!$A$41:$F$784,5)+VLOOKUP($A792+ROUND((COLUMN()-2)/24,5),'Расчет сбытовых надбавок'!$B$2281:'Расчет сбытовых надбавок'!$G$3024,4)</f>
        <v>702.03</v>
      </c>
      <c r="Y792" s="103">
        <f>VLOOKUP($A792+ROUND((COLUMN()-2)/24,5),АТС!$A$41:$F$784,5)+VLOOKUP($A792+ROUND((COLUMN()-2)/24,5),'Расчет сбытовых надбавок'!$B$2281:'Расчет сбытовых надбавок'!$G$3024,4)</f>
        <v>835.83999999999992</v>
      </c>
    </row>
    <row r="793" spans="1:27" x14ac:dyDescent="0.2">
      <c r="A793" s="83">
        <f t="shared" si="21"/>
        <v>42224</v>
      </c>
      <c r="B793" s="103">
        <f>VLOOKUP($A793+ROUND((COLUMN()-2)/24,5),АТС!$A$41:$F$784,5)+VLOOKUP($A793+ROUND((COLUMN()-2)/24,5),'Расчет сбытовых надбавок'!$B$2281:'Расчет сбытовых надбавок'!$G$3024,4)</f>
        <v>319.65999999999997</v>
      </c>
      <c r="C793" s="103">
        <f>VLOOKUP($A793+ROUND((COLUMN()-2)/24,5),АТС!$A$41:$F$784,5)+VLOOKUP($A793+ROUND((COLUMN()-2)/24,5),'Расчет сбытовых надбавок'!$B$2281:'Расчет сбытовых надбавок'!$G$3024,4)</f>
        <v>126.76</v>
      </c>
      <c r="D793" s="103">
        <f>VLOOKUP($A793+ROUND((COLUMN()-2)/24,5),АТС!$A$41:$F$784,5)+VLOOKUP($A793+ROUND((COLUMN()-2)/24,5),'Расчет сбытовых надбавок'!$B$2281:'Расчет сбытовых надбавок'!$G$3024,4)</f>
        <v>126.69</v>
      </c>
      <c r="E793" s="103">
        <f>VLOOKUP($A793+ROUND((COLUMN()-2)/24,5),АТС!$A$41:$F$784,5)+VLOOKUP($A793+ROUND((COLUMN()-2)/24,5),'Расчет сбытовых надбавок'!$B$2281:'Расчет сбытовых надбавок'!$G$3024,4)</f>
        <v>136.53</v>
      </c>
      <c r="F793" s="103">
        <f>VLOOKUP($A793+ROUND((COLUMN()-2)/24,5),АТС!$A$41:$F$784,5)+VLOOKUP($A793+ROUND((COLUMN()-2)/24,5),'Расчет сбытовых надбавок'!$B$2281:'Расчет сбытовых надбавок'!$G$3024,4)</f>
        <v>107.6</v>
      </c>
      <c r="G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VLOOKUP($A793+ROUND((COLUMN()-2)/24,5),АТС!$A$41:$F$784,5)+VLOOKUP($A793+ROUND((COLUMN()-2)/24,5),'Расчет сбытовых надбавок'!$B$2281:'Расчет сбытовых надбавок'!$G$3024,4)</f>
        <v>169.65</v>
      </c>
      <c r="J793" s="103">
        <f>VLOOKUP($A793+ROUND((COLUMN()-2)/24,5),АТС!$A$41:$F$784,5)+VLOOKUP($A793+ROUND((COLUMN()-2)/24,5),'Расчет сбытовых надбавок'!$B$2281:'Расчет сбытовых надбавок'!$G$3024,4)</f>
        <v>283.67</v>
      </c>
      <c r="K793" s="103">
        <f>VLOOKUP($A793+ROUND((COLUMN()-2)/24,5),АТС!$A$41:$F$784,5)+VLOOKUP($A793+ROUND((COLUMN()-2)/24,5),'Расчет сбытовых надбавок'!$B$2281:'Расчет сбытовых надбавок'!$G$3024,4)</f>
        <v>206.49</v>
      </c>
      <c r="L793" s="103">
        <f>VLOOKUP($A793+ROUND((COLUMN()-2)/24,5),АТС!$A$41:$F$784,5)+VLOOKUP($A793+ROUND((COLUMN()-2)/24,5),'Расчет сбытовых надбавок'!$B$2281:'Расчет сбытовых надбавок'!$G$3024,4)</f>
        <v>285.76</v>
      </c>
      <c r="M793" s="103">
        <f>VLOOKUP($A793+ROUND((COLUMN()-2)/24,5),АТС!$A$41:$F$784,5)+VLOOKUP($A793+ROUND((COLUMN()-2)/24,5),'Расчет сбытовых надбавок'!$B$2281:'Расчет сбытовых надбавок'!$G$3024,4)</f>
        <v>308.60000000000002</v>
      </c>
      <c r="N793" s="103">
        <f>VLOOKUP($A793+ROUND((COLUMN()-2)/24,5),АТС!$A$41:$F$784,5)+VLOOKUP($A793+ROUND((COLUMN()-2)/24,5),'Расчет сбытовых надбавок'!$B$2281:'Расчет сбытовых надбавок'!$G$3024,4)</f>
        <v>1446.4</v>
      </c>
      <c r="O793" s="103">
        <f>VLOOKUP($A793+ROUND((COLUMN()-2)/24,5),АТС!$A$41:$F$784,5)+VLOOKUP($A793+ROUND((COLUMN()-2)/24,5),'Расчет сбытовых надбавок'!$B$2281:'Расчет сбытовых надбавок'!$G$3024,4)</f>
        <v>685.96</v>
      </c>
      <c r="P793" s="103">
        <f>VLOOKUP($A793+ROUND((COLUMN()-2)/24,5),АТС!$A$41:$F$784,5)+VLOOKUP($A793+ROUND((COLUMN()-2)/24,5),'Расчет сбытовых надбавок'!$B$2281:'Расчет сбытовых надбавок'!$G$3024,4)</f>
        <v>215.23000000000002</v>
      </c>
      <c r="Q793" s="103">
        <f>VLOOKUP($A793+ROUND((COLUMN()-2)/24,5),АТС!$A$41:$F$784,5)+VLOOKUP($A793+ROUND((COLUMN()-2)/24,5),'Расчет сбытовых надбавок'!$B$2281:'Расчет сбытовых надбавок'!$G$3024,4)</f>
        <v>235.85</v>
      </c>
      <c r="R793" s="103">
        <f>VLOOKUP($A793+ROUND((COLUMN()-2)/24,5),АТС!$A$41:$F$784,5)+VLOOKUP($A793+ROUND((COLUMN()-2)/24,5),'Расчет сбытовых надбавок'!$B$2281:'Расчет сбытовых надбавок'!$G$3024,4)</f>
        <v>251.47</v>
      </c>
      <c r="S793" s="103">
        <f>VLOOKUP($A793+ROUND((COLUMN()-2)/24,5),АТС!$A$41:$F$784,5)+VLOOKUP($A793+ROUND((COLUMN()-2)/24,5),'Расчет сбытовых надбавок'!$B$2281:'Расчет сбытовых надбавок'!$G$3024,4)</f>
        <v>165.89999999999998</v>
      </c>
      <c r="T793" s="103">
        <f>VLOOKUP($A793+ROUND((COLUMN()-2)/24,5),АТС!$A$41:$F$784,5)+VLOOKUP($A793+ROUND((COLUMN()-2)/24,5),'Расчет сбытовых надбавок'!$B$2281:'Расчет сбытовых надбавок'!$G$3024,4)</f>
        <v>330.5</v>
      </c>
      <c r="U793" s="103">
        <f>VLOOKUP($A793+ROUND((COLUMN()-2)/24,5),АТС!$A$41:$F$784,5)+VLOOKUP($A793+ROUND((COLUMN()-2)/24,5),'Расчет сбытовых надбавок'!$B$2281:'Расчет сбытовых надбавок'!$G$3024,4)</f>
        <v>87.56</v>
      </c>
      <c r="V793" s="103">
        <f>VLOOKUP($A793+ROUND((COLUMN()-2)/24,5),АТС!$A$41:$F$784,5)+VLOOKUP($A793+ROUND((COLUMN()-2)/24,5),'Расчет сбытовых надбавок'!$B$2281:'Расчет сбытовых надбавок'!$G$3024,4)</f>
        <v>232.07999999999998</v>
      </c>
      <c r="W793" s="103">
        <f>VLOOKUP($A793+ROUND((COLUMN()-2)/24,5),АТС!$A$41:$F$784,5)+VLOOKUP($A793+ROUND((COLUMN()-2)/24,5),'Расчет сбытовых надбавок'!$B$2281:'Расчет сбытовых надбавок'!$G$3024,4)</f>
        <v>389.07</v>
      </c>
      <c r="X793" s="103">
        <f>VLOOKUP($A793+ROUND((COLUMN()-2)/24,5),АТС!$A$41:$F$784,5)+VLOOKUP($A793+ROUND((COLUMN()-2)/24,5),'Расчет сбытовых надбавок'!$B$2281:'Расчет сбытовых надбавок'!$G$3024,4)</f>
        <v>550.54</v>
      </c>
      <c r="Y793" s="103">
        <f>VLOOKUP($A793+ROUND((COLUMN()-2)/24,5),АТС!$A$41:$F$784,5)+VLOOKUP($A793+ROUND((COLUMN()-2)/24,5),'Расчет сбытовых надбавок'!$B$2281:'Расчет сбытовых надбавок'!$G$3024,4)</f>
        <v>530.46</v>
      </c>
    </row>
    <row r="794" spans="1:27" x14ac:dyDescent="0.2">
      <c r="A794" s="83">
        <f t="shared" si="21"/>
        <v>42225</v>
      </c>
      <c r="B794" s="103">
        <f>VLOOKUP($A794+ROUND((COLUMN()-2)/24,5),АТС!$A$41:$F$784,5)+VLOOKUP($A794+ROUND((COLUMN()-2)/24,5),'Расчет сбытовых надбавок'!$B$2281:'Расчет сбытовых надбавок'!$G$3024,4)</f>
        <v>490.58</v>
      </c>
      <c r="C794" s="103">
        <f>VLOOKUP($A794+ROUND((COLUMN()-2)/24,5),АТС!$A$41:$F$784,5)+VLOOKUP($A794+ROUND((COLUMN()-2)/24,5),'Расчет сбытовых надбавок'!$B$2281:'Расчет сбытовых надбавок'!$G$3024,4)</f>
        <v>208.11</v>
      </c>
      <c r="D794" s="103">
        <f>VLOOKUP($A794+ROUND((COLUMN()-2)/24,5),АТС!$A$41:$F$784,5)+VLOOKUP($A794+ROUND((COLUMN()-2)/24,5),'Расчет сбытовых надбавок'!$B$2281:'Расчет сбытовых надбавок'!$G$3024,4)</f>
        <v>126.57000000000001</v>
      </c>
      <c r="E794" s="103">
        <f>VLOOKUP($A794+ROUND((COLUMN()-2)/24,5),АТС!$A$41:$F$784,5)+VLOOKUP($A794+ROUND((COLUMN()-2)/24,5),'Расчет сбытовых надбавок'!$B$2281:'Расчет сбытовых надбавок'!$G$3024,4)</f>
        <v>211.67</v>
      </c>
      <c r="F794" s="103">
        <f>VLOOKUP($A794+ROUND((COLUMN()-2)/24,5),АТС!$A$41:$F$784,5)+VLOOKUP($A794+ROUND((COLUMN()-2)/24,5),'Расчет сбытовых надбавок'!$B$2281:'Расчет сбытовых надбавок'!$G$3024,4)</f>
        <v>195.25</v>
      </c>
      <c r="G794" s="103">
        <f>VLOOKUP($A794+ROUND((COLUMN()-2)/24,5),АТС!$A$41:$F$784,5)+VLOOKUP($A794+ROUND((COLUMN()-2)/24,5),'Расчет сбытовых надбавок'!$B$2281:'Расчет сбытовых надбавок'!$G$3024,4)</f>
        <v>174.74</v>
      </c>
      <c r="H794" s="103">
        <f>VLOOKUP($A794+ROUND((COLUMN()-2)/24,5),АТС!$A$41:$F$784,5)+VLOOKUP($A794+ROUND((COLUMN()-2)/24,5),'Расчет сбытовых надбавок'!$B$2281:'Расчет сбытовых надбавок'!$G$3024,4)</f>
        <v>109.5</v>
      </c>
      <c r="I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VLOOKUP($A794+ROUND((COLUMN()-2)/24,5),АТС!$A$41:$F$784,5)+VLOOKUP($A794+ROUND((COLUMN()-2)/24,5),'Расчет сбытовых надбавок'!$B$2281:'Расчет сбытовых надбавок'!$G$3024,4)</f>
        <v>180.79000000000002</v>
      </c>
      <c r="K794" s="103">
        <f>VLOOKUP($A794+ROUND((COLUMN()-2)/24,5),АТС!$A$41:$F$784,5)+VLOOKUP($A794+ROUND((COLUMN()-2)/24,5),'Расчет сбытовых надбавок'!$B$2281:'Расчет сбытовых надбавок'!$G$3024,4)</f>
        <v>283.89</v>
      </c>
      <c r="L794" s="103">
        <f>VLOOKUP($A794+ROUND((COLUMN()-2)/24,5),АТС!$A$41:$F$784,5)+VLOOKUP($A794+ROUND((COLUMN()-2)/24,5),'Расчет сбытовых надбавок'!$B$2281:'Расчет сбытовых надбавок'!$G$3024,4)</f>
        <v>110.84</v>
      </c>
      <c r="M794" s="103">
        <f>VLOOKUP($A794+ROUND((COLUMN()-2)/24,5),АТС!$A$41:$F$784,5)+VLOOKUP($A794+ROUND((COLUMN()-2)/24,5),'Расчет сбытовых надбавок'!$B$2281:'Расчет сбытовых надбавок'!$G$3024,4)</f>
        <v>158.24</v>
      </c>
      <c r="N794" s="103">
        <f>VLOOKUP($A794+ROUND((COLUMN()-2)/24,5),АТС!$A$41:$F$784,5)+VLOOKUP($A794+ROUND((COLUMN()-2)/24,5),'Расчет сбытовых надбавок'!$B$2281:'Расчет сбытовых надбавок'!$G$3024,4)</f>
        <v>137.28</v>
      </c>
      <c r="O794" s="103">
        <f>VLOOKUP($A794+ROUND((COLUMN()-2)/24,5),АТС!$A$41:$F$784,5)+VLOOKUP($A794+ROUND((COLUMN()-2)/24,5),'Расчет сбытовых надбавок'!$B$2281:'Расчет сбытовых надбавок'!$G$3024,4)</f>
        <v>160.34</v>
      </c>
      <c r="P794" s="103">
        <f>VLOOKUP($A794+ROUND((COLUMN()-2)/24,5),АТС!$A$41:$F$784,5)+VLOOKUP($A794+ROUND((COLUMN()-2)/24,5),'Расчет сбытовых надбавок'!$B$2281:'Расчет сбытовых надбавок'!$G$3024,4)</f>
        <v>208.61</v>
      </c>
      <c r="Q794" s="103">
        <f>VLOOKUP($A794+ROUND((COLUMN()-2)/24,5),АТС!$A$41:$F$784,5)+VLOOKUP($A794+ROUND((COLUMN()-2)/24,5),'Расчет сбытовых надбавок'!$B$2281:'Расчет сбытовых надбавок'!$G$3024,4)</f>
        <v>237.44</v>
      </c>
      <c r="R794" s="103">
        <f>VLOOKUP($A794+ROUND((COLUMN()-2)/24,5),АТС!$A$41:$F$784,5)+VLOOKUP($A794+ROUND((COLUMN()-2)/24,5),'Расчет сбытовых надбавок'!$B$2281:'Расчет сбытовых надбавок'!$G$3024,4)</f>
        <v>240.19</v>
      </c>
      <c r="S794" s="103">
        <f>VLOOKUP($A794+ROUND((COLUMN()-2)/24,5),АТС!$A$41:$F$784,5)+VLOOKUP($A794+ROUND((COLUMN()-2)/24,5),'Расчет сбытовых надбавок'!$B$2281:'Расчет сбытовых надбавок'!$G$3024,4)</f>
        <v>229.42000000000002</v>
      </c>
      <c r="T794" s="103">
        <f>VLOOKUP($A794+ROUND((COLUMN()-2)/24,5),АТС!$A$41:$F$784,5)+VLOOKUP($A794+ROUND((COLUMN()-2)/24,5),'Расчет сбытовых надбавок'!$B$2281:'Расчет сбытовых надбавок'!$G$3024,4)</f>
        <v>78.09</v>
      </c>
      <c r="U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V794" s="103">
        <f>VLOOKUP($A794+ROUND((COLUMN()-2)/24,5),АТС!$A$41:$F$784,5)+VLOOKUP($A794+ROUND((COLUMN()-2)/24,5),'Расчет сбытовых надбавок'!$B$2281:'Расчет сбытовых надбавок'!$G$3024,4)</f>
        <v>126.02000000000001</v>
      </c>
      <c r="W794" s="103">
        <f>VLOOKUP($A794+ROUND((COLUMN()-2)/24,5),АТС!$A$41:$F$784,5)+VLOOKUP($A794+ROUND((COLUMN()-2)/24,5),'Расчет сбытовых надбавок'!$B$2281:'Расчет сбытовых надбавок'!$G$3024,4)</f>
        <v>243.76999999999998</v>
      </c>
      <c r="X794" s="103">
        <f>VLOOKUP($A794+ROUND((COLUMN()-2)/24,5),АТС!$A$41:$F$784,5)+VLOOKUP($A794+ROUND((COLUMN()-2)/24,5),'Расчет сбытовых надбавок'!$B$2281:'Расчет сбытовых надбавок'!$G$3024,4)</f>
        <v>105.63</v>
      </c>
      <c r="Y794" s="103">
        <f>VLOOKUP($A794+ROUND((COLUMN()-2)/24,5),АТС!$A$41:$F$784,5)+VLOOKUP($A794+ROUND((COLUMN()-2)/24,5),'Расчет сбытовых надбавок'!$B$2281:'Расчет сбытовых надбавок'!$G$3024,4)</f>
        <v>508.46000000000004</v>
      </c>
    </row>
    <row r="795" spans="1:27" x14ac:dyDescent="0.2">
      <c r="A795" s="83">
        <f t="shared" si="21"/>
        <v>42226</v>
      </c>
      <c r="B795" s="103">
        <f>VLOOKUP($A795+ROUND((COLUMN()-2)/24,5),АТС!$A$41:$F$784,5)+VLOOKUP($A795+ROUND((COLUMN()-2)/24,5),'Расчет сбытовых надбавок'!$B$2281:'Расчет сбытовых надбавок'!$G$3024,4)</f>
        <v>221.56</v>
      </c>
      <c r="C795" s="103">
        <f>VLOOKUP($A795+ROUND((COLUMN()-2)/24,5),АТС!$A$41:$F$784,5)+VLOOKUP($A795+ROUND((COLUMN()-2)/24,5),'Расчет сбытовых надбавок'!$B$2281:'Расчет сбытовых надбавок'!$G$3024,4)</f>
        <v>64.47</v>
      </c>
      <c r="D795" s="103">
        <f>VLOOKUP($A795+ROUND((COLUMN()-2)/24,5),АТС!$A$41:$F$784,5)+VLOOKUP($A795+ROUND((COLUMN()-2)/24,5),'Расчет сбытовых надбавок'!$B$2281:'Расчет сбытовых надбавок'!$G$3024,4)</f>
        <v>44.239999999999995</v>
      </c>
      <c r="E795" s="103">
        <f>VLOOKUP($A795+ROUND((COLUMN()-2)/24,5),АТС!$A$41:$F$784,5)+VLOOKUP($A795+ROUND((COLUMN()-2)/24,5),'Расчет сбытовых надбавок'!$B$2281:'Расчет сбытовых надбавок'!$G$3024,4)</f>
        <v>147.92000000000002</v>
      </c>
      <c r="F795" s="103">
        <f>VLOOKUP($A795+ROUND((COLUMN()-2)/24,5),АТС!$A$41:$F$784,5)+VLOOKUP($A795+ROUND((COLUMN()-2)/24,5),'Расчет сбытовых надбавок'!$B$2281:'Расчет сбытовых надбавок'!$G$3024,4)</f>
        <v>67.13</v>
      </c>
      <c r="G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3">
        <f>VLOOKUP($A795+ROUND((COLUMN()-2)/24,5),АТС!$A$41:$F$784,5)+VLOOKUP($A795+ROUND((COLUMN()-2)/24,5),'Расчет сбытовых надбавок'!$B$2281:'Расчет сбытовых надбавок'!$G$3024,4)</f>
        <v>5.52</v>
      </c>
      <c r="L795" s="103">
        <f>VLOOKUP($A795+ROUND((COLUMN()-2)/24,5),АТС!$A$41:$F$784,5)+VLOOKUP($A795+ROUND((COLUMN()-2)/24,5),'Расчет сбытовых надбавок'!$B$2281:'Расчет сбытовых надбавок'!$G$3024,4)</f>
        <v>28.96</v>
      </c>
      <c r="M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N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O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P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Q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R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U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X795" s="103">
        <f>VLOOKUP($A795+ROUND((COLUMN()-2)/24,5),АТС!$A$41:$F$784,5)+VLOOKUP($A795+ROUND((COLUMN()-2)/24,5),'Расчет сбытовых надбавок'!$B$2281:'Расчет сбытовых надбавок'!$G$3024,4)</f>
        <v>205.04</v>
      </c>
      <c r="Y795" s="103">
        <f>VLOOKUP($A795+ROUND((COLUMN()-2)/24,5),АТС!$A$41:$F$784,5)+VLOOKUP($A795+ROUND((COLUMN()-2)/24,5),'Расчет сбытовых надбавок'!$B$2281:'Расчет сбытовых надбавок'!$G$3024,4)</f>
        <v>679.56999999999994</v>
      </c>
    </row>
    <row r="796" spans="1:27" x14ac:dyDescent="0.2">
      <c r="A796" s="83">
        <f t="shared" si="21"/>
        <v>42227</v>
      </c>
      <c r="B796" s="103">
        <f>VLOOKUP($A796+ROUND((COLUMN()-2)/24,5),АТС!$A$41:$F$784,5)+VLOOKUP($A796+ROUND((COLUMN()-2)/24,5),'Расчет сбытовых надбавок'!$B$2281:'Расчет сбытовых надбавок'!$G$3024,4)</f>
        <v>821.78000000000009</v>
      </c>
      <c r="C796" s="103">
        <f>VLOOKUP($A796+ROUND((COLUMN()-2)/24,5),АТС!$A$41:$F$784,5)+VLOOKUP($A796+ROUND((COLUMN()-2)/24,5),'Расчет сбытовых надбавок'!$B$2281:'Расчет сбытовых надбавок'!$G$3024,4)</f>
        <v>183.35</v>
      </c>
      <c r="D796" s="103">
        <f>VLOOKUP($A796+ROUND((COLUMN()-2)/24,5),АТС!$A$41:$F$784,5)+VLOOKUP($A796+ROUND((COLUMN()-2)/24,5),'Расчет сбытовых надбавок'!$B$2281:'Расчет сбытовых надбавок'!$G$3024,4)</f>
        <v>96.389999999999986</v>
      </c>
      <c r="E796" s="103">
        <f>VLOOKUP($A796+ROUND((COLUMN()-2)/24,5),АТС!$A$41:$F$784,5)+VLOOKUP($A796+ROUND((COLUMN()-2)/24,5),'Расчет сбытовых надбавок'!$B$2281:'Расчет сбытовых надбавок'!$G$3024,4)</f>
        <v>29.62</v>
      </c>
      <c r="F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G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3">
        <f>VLOOKUP($A796+ROUND((COLUMN()-2)/24,5),АТС!$A$41:$F$784,5)+VLOOKUP($A796+ROUND((COLUMN()-2)/24,5),'Расчет сбытовых надбавок'!$B$2281:'Расчет сбытовых надбавок'!$G$3024,4)</f>
        <v>441.4</v>
      </c>
      <c r="L796" s="103">
        <f>VLOOKUP($A796+ROUND((COLUMN()-2)/24,5),АТС!$A$41:$F$784,5)+VLOOKUP($A796+ROUND((COLUMN()-2)/24,5),'Расчет сбытовых надбавок'!$B$2281:'Расчет сбытовых надбавок'!$G$3024,4)</f>
        <v>559.46</v>
      </c>
      <c r="M796" s="103">
        <f>VLOOKUP($A796+ROUND((COLUMN()-2)/24,5),АТС!$A$41:$F$784,5)+VLOOKUP($A796+ROUND((COLUMN()-2)/24,5),'Расчет сбытовых надбавок'!$B$2281:'Расчет сбытовых надбавок'!$G$3024,4)</f>
        <v>629.62</v>
      </c>
      <c r="N796" s="103">
        <f>VLOOKUP($A796+ROUND((COLUMN()-2)/24,5),АТС!$A$41:$F$784,5)+VLOOKUP($A796+ROUND((COLUMN()-2)/24,5),'Расчет сбытовых надбавок'!$B$2281:'Расчет сбытовых надбавок'!$G$3024,4)</f>
        <v>19.02</v>
      </c>
      <c r="O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P796" s="103">
        <f>VLOOKUP($A796+ROUND((COLUMN()-2)/24,5),АТС!$A$41:$F$784,5)+VLOOKUP($A796+ROUND((COLUMN()-2)/24,5),'Расчет сбытовых надбавок'!$B$2281:'Расчет сбытовых надбавок'!$G$3024,4)</f>
        <v>57.06</v>
      </c>
      <c r="Q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R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S796" s="103">
        <f>VLOOKUP($A796+ROUND((COLUMN()-2)/24,5),АТС!$A$41:$F$784,5)+VLOOKUP($A796+ROUND((COLUMN()-2)/24,5),'Расчет сбытовых надбавок'!$B$2281:'Расчет сбытовых надбавок'!$G$3024,4)</f>
        <v>283.89</v>
      </c>
      <c r="T796" s="103">
        <f>VLOOKUP($A796+ROUND((COLUMN()-2)/24,5),АТС!$A$41:$F$784,5)+VLOOKUP($A796+ROUND((COLUMN()-2)/24,5),'Расчет сбытовых надбавок'!$B$2281:'Расчет сбытовых надбавок'!$G$3024,4)</f>
        <v>111.97</v>
      </c>
      <c r="U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V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W796" s="103">
        <f>VLOOKUP($A796+ROUND((COLUMN()-2)/24,5),АТС!$A$41:$F$784,5)+VLOOKUP($A796+ROUND((COLUMN()-2)/24,5),'Расчет сбытовых надбавок'!$B$2281:'Расчет сбытовых надбавок'!$G$3024,4)</f>
        <v>266.15999999999997</v>
      </c>
      <c r="X796" s="103">
        <f>VLOOKUP($A796+ROUND((COLUMN()-2)/24,5),АТС!$A$41:$F$784,5)+VLOOKUP($A796+ROUND((COLUMN()-2)/24,5),'Расчет сбытовых надбавок'!$B$2281:'Расчет сбытовых надбавок'!$G$3024,4)</f>
        <v>233.77</v>
      </c>
      <c r="Y796" s="103">
        <f>VLOOKUP($A796+ROUND((COLUMN()-2)/24,5),АТС!$A$41:$F$784,5)+VLOOKUP($A796+ROUND((COLUMN()-2)/24,5),'Расчет сбытовых надбавок'!$B$2281:'Расчет сбытовых надбавок'!$G$3024,4)</f>
        <v>448.55</v>
      </c>
    </row>
    <row r="797" spans="1:27" x14ac:dyDescent="0.2">
      <c r="A797" s="83">
        <f t="shared" si="21"/>
        <v>42228</v>
      </c>
      <c r="B797" s="103">
        <f>VLOOKUP($A797+ROUND((COLUMN()-2)/24,5),АТС!$A$41:$F$784,5)+VLOOKUP($A797+ROUND((COLUMN()-2)/24,5),'Расчет сбытовых надбавок'!$B$2281:'Расчет сбытовых надбавок'!$G$3024,4)</f>
        <v>167.49</v>
      </c>
      <c r="C797" s="103">
        <f>VLOOKUP($A797+ROUND((COLUMN()-2)/24,5),АТС!$A$41:$F$784,5)+VLOOKUP($A797+ROUND((COLUMN()-2)/24,5),'Расчет сбытовых надбавок'!$B$2281:'Расчет сбытовых надбавок'!$G$3024,4)</f>
        <v>170.49</v>
      </c>
      <c r="D797" s="103">
        <f>VLOOKUP($A797+ROUND((COLUMN()-2)/24,5),АТС!$A$41:$F$784,5)+VLOOKUP($A797+ROUND((COLUMN()-2)/24,5),'Расчет сбытовых надбавок'!$B$2281:'Расчет сбытовых надбавок'!$G$3024,4)</f>
        <v>116.31</v>
      </c>
      <c r="E797" s="103">
        <f>VLOOKUP($A797+ROUND((COLUMN()-2)/24,5),АТС!$A$41:$F$784,5)+VLOOKUP($A797+ROUND((COLUMN()-2)/24,5),'Расчет сбытовых надбавок'!$B$2281:'Расчет сбытовых надбавок'!$G$3024,4)</f>
        <v>106.93</v>
      </c>
      <c r="F797" s="103">
        <f>VLOOKUP($A797+ROUND((COLUMN()-2)/24,5),АТС!$A$41:$F$784,5)+VLOOKUP($A797+ROUND((COLUMN()-2)/24,5),'Расчет сбытовых надбавок'!$B$2281:'Расчет сбытовых надбавок'!$G$3024,4)</f>
        <v>76.62</v>
      </c>
      <c r="G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L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M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N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O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P797" s="103">
        <f>VLOOKUP($A797+ROUND((COLUMN()-2)/24,5),АТС!$A$41:$F$784,5)+VLOOKUP($A797+ROUND((COLUMN()-2)/24,5),'Расчет сбытовых надбавок'!$B$2281:'Расчет сбытовых надбавок'!$G$3024,4)</f>
        <v>0.15</v>
      </c>
      <c r="Q797" s="103">
        <f>VLOOKUP($A797+ROUND((COLUMN()-2)/24,5),АТС!$A$41:$F$784,5)+VLOOKUP($A797+ROUND((COLUMN()-2)/24,5),'Расчет сбытовых надбавок'!$B$2281:'Расчет сбытовых надбавок'!$G$3024,4)</f>
        <v>0.22</v>
      </c>
      <c r="R797" s="103">
        <f>VLOOKUP($A797+ROUND((COLUMN()-2)/24,5),АТС!$A$41:$F$784,5)+VLOOKUP($A797+ROUND((COLUMN()-2)/24,5),'Расчет сбытовых надбавок'!$B$2281:'Расчет сбытовых надбавок'!$G$3024,4)</f>
        <v>26.580000000000002</v>
      </c>
      <c r="S797" s="103">
        <f>VLOOKUP($A797+ROUND((COLUMN()-2)/24,5),АТС!$A$41:$F$784,5)+VLOOKUP($A797+ROUND((COLUMN()-2)/24,5),'Расчет сбытовых надбавок'!$B$2281:'Расчет сбытовых надбавок'!$G$3024,4)</f>
        <v>9.34</v>
      </c>
      <c r="T797" s="103">
        <f>VLOOKUP($A797+ROUND((COLUMN()-2)/24,5),АТС!$A$41:$F$784,5)+VLOOKUP($A797+ROUND((COLUMN()-2)/24,5),'Расчет сбытовых надбавок'!$B$2281:'Расчет сбытовых надбавок'!$G$3024,4)</f>
        <v>103.78999999999999</v>
      </c>
      <c r="U797" s="103">
        <f>VLOOKUP($A797+ROUND((COLUMN()-2)/24,5),АТС!$A$41:$F$784,5)+VLOOKUP($A797+ROUND((COLUMN()-2)/24,5),'Расчет сбытовых надбавок'!$B$2281:'Расчет сбытовых надбавок'!$G$3024,4)</f>
        <v>0.22</v>
      </c>
      <c r="V797" s="103">
        <f>VLOOKUP($A797+ROUND((COLUMN()-2)/24,5),АТС!$A$41:$F$784,5)+VLOOKUP($A797+ROUND((COLUMN()-2)/24,5),'Расчет сбытовых надбавок'!$B$2281:'Расчет сбытовых надбавок'!$G$3024,4)</f>
        <v>9.7900000000000009</v>
      </c>
      <c r="W797" s="103">
        <f>VLOOKUP($A797+ROUND((COLUMN()-2)/24,5),АТС!$A$41:$F$784,5)+VLOOKUP($A797+ROUND((COLUMN()-2)/24,5),'Расчет сбытовых надбавок'!$B$2281:'Расчет сбытовых надбавок'!$G$3024,4)</f>
        <v>247.2</v>
      </c>
      <c r="X797" s="103">
        <f>VLOOKUP($A797+ROUND((COLUMN()-2)/24,5),АТС!$A$41:$F$784,5)+VLOOKUP($A797+ROUND((COLUMN()-2)/24,5),'Расчет сбытовых надбавок'!$B$2281:'Расчет сбытовых надбавок'!$G$3024,4)</f>
        <v>625.22</v>
      </c>
      <c r="Y797" s="103">
        <f>VLOOKUP($A797+ROUND((COLUMN()-2)/24,5),АТС!$A$41:$F$784,5)+VLOOKUP($A797+ROUND((COLUMN()-2)/24,5),'Расчет сбытовых надбавок'!$B$2281:'Расчет сбытовых надбавок'!$G$3024,4)</f>
        <v>747.88</v>
      </c>
    </row>
    <row r="798" spans="1:27" x14ac:dyDescent="0.2">
      <c r="A798" s="83">
        <f t="shared" si="21"/>
        <v>42229</v>
      </c>
      <c r="B798" s="103">
        <f>VLOOKUP($A798+ROUND((COLUMN()-2)/24,5),АТС!$A$41:$F$784,5)+VLOOKUP($A798+ROUND((COLUMN()-2)/24,5),'Расчет сбытовых надбавок'!$B$2281:'Расчет сбытовых надбавок'!$G$3024,4)</f>
        <v>153.19</v>
      </c>
      <c r="C798" s="103">
        <f>VLOOKUP($A798+ROUND((COLUMN()-2)/24,5),АТС!$A$41:$F$784,5)+VLOOKUP($A798+ROUND((COLUMN()-2)/24,5),'Расчет сбытовых надбавок'!$B$2281:'Расчет сбытовых надбавок'!$G$3024,4)</f>
        <v>144.88999999999999</v>
      </c>
      <c r="D798" s="103">
        <f>VLOOKUP($A798+ROUND((COLUMN()-2)/24,5),АТС!$A$41:$F$784,5)+VLOOKUP($A798+ROUND((COLUMN()-2)/24,5),'Расчет сбытовых надбавок'!$B$2281:'Расчет сбытовых надбавок'!$G$3024,4)</f>
        <v>168.31</v>
      </c>
      <c r="E798" s="103">
        <f>VLOOKUP($A798+ROUND((COLUMN()-2)/24,5),АТС!$A$41:$F$784,5)+VLOOKUP($A798+ROUND((COLUMN()-2)/24,5),'Расчет сбытовых надбавок'!$B$2281:'Расчет сбытовых надбавок'!$G$3024,4)</f>
        <v>173.92000000000002</v>
      </c>
      <c r="F798" s="103">
        <f>VLOOKUP($A798+ROUND((COLUMN()-2)/24,5),АТС!$A$41:$F$784,5)+VLOOKUP($A798+ROUND((COLUMN()-2)/24,5),'Расчет сбытовых надбавок'!$B$2281:'Расчет сбытовых надбавок'!$G$3024,4)</f>
        <v>61.120000000000005</v>
      </c>
      <c r="G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L798" s="103">
        <f>VLOOKUP($A798+ROUND((COLUMN()-2)/24,5),АТС!$A$41:$F$784,5)+VLOOKUP($A798+ROUND((COLUMN()-2)/24,5),'Расчет сбытовых надбавок'!$B$2281:'Расчет сбытовых надбавок'!$G$3024,4)</f>
        <v>1.4700000000000002</v>
      </c>
      <c r="M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N798" s="103">
        <f>VLOOKUP($A798+ROUND((COLUMN()-2)/24,5),АТС!$A$41:$F$784,5)+VLOOKUP($A798+ROUND((COLUMN()-2)/24,5),'Расчет сбытовых надбавок'!$B$2281:'Расчет сбытовых надбавок'!$G$3024,4)</f>
        <v>165.19</v>
      </c>
      <c r="O798" s="103">
        <f>VLOOKUP($A798+ROUND((COLUMN()-2)/24,5),АТС!$A$41:$F$784,5)+VLOOKUP($A798+ROUND((COLUMN()-2)/24,5),'Расчет сбытовых надбавок'!$B$2281:'Расчет сбытовых надбавок'!$G$3024,4)</f>
        <v>192.11</v>
      </c>
      <c r="P798" s="103">
        <f>VLOOKUP($A798+ROUND((COLUMN()-2)/24,5),АТС!$A$41:$F$784,5)+VLOOKUP($A798+ROUND((COLUMN()-2)/24,5),'Расчет сбытовых надбавок'!$B$2281:'Расчет сбытовых надбавок'!$G$3024,4)</f>
        <v>222.18</v>
      </c>
      <c r="Q798" s="103">
        <f>VLOOKUP($A798+ROUND((COLUMN()-2)/24,5),АТС!$A$41:$F$784,5)+VLOOKUP($A798+ROUND((COLUMN()-2)/24,5),'Расчет сбытовых надбавок'!$B$2281:'Расчет сбытовых надбавок'!$G$3024,4)</f>
        <v>215.4</v>
      </c>
      <c r="R798" s="103">
        <f>VLOOKUP($A798+ROUND((COLUMN()-2)/24,5),АТС!$A$41:$F$784,5)+VLOOKUP($A798+ROUND((COLUMN()-2)/24,5),'Расчет сбытовых надбавок'!$B$2281:'Расчет сбытовых надбавок'!$G$3024,4)</f>
        <v>249.64</v>
      </c>
      <c r="S798" s="103">
        <f>VLOOKUP($A798+ROUND((COLUMN()-2)/24,5),АТС!$A$41:$F$784,5)+VLOOKUP($A798+ROUND((COLUMN()-2)/24,5),'Расчет сбытовых надбавок'!$B$2281:'Расчет сбытовых надбавок'!$G$3024,4)</f>
        <v>235.96</v>
      </c>
      <c r="T798" s="103">
        <f>VLOOKUP($A798+ROUND((COLUMN()-2)/24,5),АТС!$A$41:$F$784,5)+VLOOKUP($A798+ROUND((COLUMN()-2)/24,5),'Расчет сбытовых надбавок'!$B$2281:'Расчет сбытовых надбавок'!$G$3024,4)</f>
        <v>226.73</v>
      </c>
      <c r="U798" s="103">
        <f>VLOOKUP($A798+ROUND((COLUMN()-2)/24,5),АТС!$A$41:$F$784,5)+VLOOKUP($A798+ROUND((COLUMN()-2)/24,5),'Расчет сбытовых надбавок'!$B$2281:'Расчет сбытовых надбавок'!$G$3024,4)</f>
        <v>199.42000000000002</v>
      </c>
      <c r="V798" s="103">
        <f>VLOOKUP($A798+ROUND((COLUMN()-2)/24,5),АТС!$A$41:$F$784,5)+VLOOKUP($A798+ROUND((COLUMN()-2)/24,5),'Расчет сбытовых надбавок'!$B$2281:'Расчет сбытовых надбавок'!$G$3024,4)</f>
        <v>221.82999999999998</v>
      </c>
      <c r="W798" s="103">
        <f>VLOOKUP($A798+ROUND((COLUMN()-2)/24,5),АТС!$A$41:$F$784,5)+VLOOKUP($A798+ROUND((COLUMN()-2)/24,5),'Расчет сбытовых надбавок'!$B$2281:'Расчет сбытовых надбавок'!$G$3024,4)</f>
        <v>358.67</v>
      </c>
      <c r="X798" s="103">
        <f>VLOOKUP($A798+ROUND((COLUMN()-2)/24,5),АТС!$A$41:$F$784,5)+VLOOKUP($A798+ROUND((COLUMN()-2)/24,5),'Расчет сбытовых надбавок'!$B$2281:'Расчет сбытовых надбавок'!$G$3024,4)</f>
        <v>558.54</v>
      </c>
      <c r="Y798" s="103">
        <f>VLOOKUP($A798+ROUND((COLUMN()-2)/24,5),АТС!$A$41:$F$784,5)+VLOOKUP($A798+ROUND((COLUMN()-2)/24,5),'Расчет сбытовых надбавок'!$B$2281:'Расчет сбытовых надбавок'!$G$3024,4)</f>
        <v>568.43000000000006</v>
      </c>
    </row>
    <row r="799" spans="1:27" x14ac:dyDescent="0.2">
      <c r="A799" s="83">
        <f t="shared" si="21"/>
        <v>42230</v>
      </c>
      <c r="B799" s="103">
        <f>VLOOKUP($A799+ROUND((COLUMN()-2)/24,5),АТС!$A$41:$F$784,5)+VLOOKUP($A799+ROUND((COLUMN()-2)/24,5),'Расчет сбытовых надбавок'!$B$2281:'Расчет сбытовых надбавок'!$G$3024,4)</f>
        <v>140.12</v>
      </c>
      <c r="C799" s="103">
        <f>VLOOKUP($A799+ROUND((COLUMN()-2)/24,5),АТС!$A$41:$F$784,5)+VLOOKUP($A799+ROUND((COLUMN()-2)/24,5),'Расчет сбытовых надбавок'!$B$2281:'Расчет сбытовых надбавок'!$G$3024,4)</f>
        <v>71.77</v>
      </c>
      <c r="D799" s="103">
        <f>VLOOKUP($A799+ROUND((COLUMN()-2)/24,5),АТС!$A$41:$F$784,5)+VLOOKUP($A799+ROUND((COLUMN()-2)/24,5),'Расчет сбытовых надбавок'!$B$2281:'Расчет сбытовых надбавок'!$G$3024,4)</f>
        <v>86.5</v>
      </c>
      <c r="E799" s="103">
        <f>VLOOKUP($A799+ROUND((COLUMN()-2)/24,5),АТС!$A$41:$F$784,5)+VLOOKUP($A799+ROUND((COLUMN()-2)/24,5),'Расчет сбытовых надбавок'!$B$2281:'Расчет сбытовых надбавок'!$G$3024,4)</f>
        <v>22.97</v>
      </c>
      <c r="F799" s="103">
        <f>VLOOKUP($A799+ROUND((COLUMN()-2)/24,5),АТС!$A$41:$F$784,5)+VLOOKUP($A799+ROUND((COLUMN()-2)/24,5),'Расчет сбытовых надбавок'!$B$2281:'Расчет сбытовых надбавок'!$G$3024,4)</f>
        <v>9.14</v>
      </c>
      <c r="G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L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M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N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O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P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Q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3">
        <f>VLOOKUP($A799+ROUND((COLUMN()-2)/24,5),АТС!$A$41:$F$784,5)+VLOOKUP($A799+ROUND((COLUMN()-2)/24,5),'Расчет сбытовых надбавок'!$B$2281:'Расчет сбытовых надбавок'!$G$3024,4)</f>
        <v>0.32999999999999996</v>
      </c>
      <c r="S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03">
        <f>VLOOKUP($A799+ROUND((COLUMN()-2)/24,5),АТС!$A$41:$F$784,5)+VLOOKUP($A799+ROUND((COLUMN()-2)/24,5),'Расчет сбытовых надбавок'!$B$2281:'Расчет сбытовых надбавок'!$G$3024,4)</f>
        <v>30.11</v>
      </c>
      <c r="U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03">
        <f>VLOOKUP($A799+ROUND((COLUMN()-2)/24,5),АТС!$A$41:$F$784,5)+VLOOKUP($A799+ROUND((COLUMN()-2)/24,5),'Расчет сбытовых надбавок'!$B$2281:'Расчет сбытовых надбавок'!$G$3024,4)</f>
        <v>217.86</v>
      </c>
      <c r="X799" s="103">
        <f>VLOOKUP($A799+ROUND((COLUMN()-2)/24,5),АТС!$A$41:$F$784,5)+VLOOKUP($A799+ROUND((COLUMN()-2)/24,5),'Расчет сбытовых надбавок'!$B$2281:'Расчет сбытовых надбавок'!$G$3024,4)</f>
        <v>29.5</v>
      </c>
      <c r="Y799" s="103">
        <f>VLOOKUP($A799+ROUND((COLUMN()-2)/24,5),АТС!$A$41:$F$784,5)+VLOOKUP($A799+ROUND((COLUMN()-2)/24,5),'Расчет сбытовых надбавок'!$B$2281:'Расчет сбытовых надбавок'!$G$3024,4)</f>
        <v>478.99</v>
      </c>
    </row>
    <row r="800" spans="1:27" x14ac:dyDescent="0.2">
      <c r="A800" s="83">
        <f t="shared" si="21"/>
        <v>42231</v>
      </c>
      <c r="B800" s="103">
        <f>VLOOKUP($A800+ROUND((COLUMN()-2)/24,5),АТС!$A$41:$F$784,5)+VLOOKUP($A800+ROUND((COLUMN()-2)/24,5),'Расчет сбытовых надбавок'!$B$2281:'Расчет сбытовых надбавок'!$G$3024,4)</f>
        <v>340.07</v>
      </c>
      <c r="C800" s="103">
        <f>VLOOKUP($A800+ROUND((COLUMN()-2)/24,5),АТС!$A$41:$F$784,5)+VLOOKUP($A800+ROUND((COLUMN()-2)/24,5),'Расчет сбытовых надбавок'!$B$2281:'Расчет сбытовых надбавок'!$G$3024,4)</f>
        <v>307.85000000000002</v>
      </c>
      <c r="D800" s="103">
        <f>VLOOKUP($A800+ROUND((COLUMN()-2)/24,5),АТС!$A$41:$F$784,5)+VLOOKUP($A800+ROUND((COLUMN()-2)/24,5),'Расчет сбытовых надбавок'!$B$2281:'Расчет сбытовых надбавок'!$G$3024,4)</f>
        <v>143.18</v>
      </c>
      <c r="E800" s="103">
        <f>VLOOKUP($A800+ROUND((COLUMN()-2)/24,5),АТС!$A$41:$F$784,5)+VLOOKUP($A800+ROUND((COLUMN()-2)/24,5),'Расчет сбытовых надбавок'!$B$2281:'Расчет сбытовых надбавок'!$G$3024,4)</f>
        <v>109.77000000000001</v>
      </c>
      <c r="F800" s="103">
        <f>VLOOKUP($A800+ROUND((COLUMN()-2)/24,5),АТС!$A$41:$F$784,5)+VLOOKUP($A800+ROUND((COLUMN()-2)/24,5),'Расчет сбытовых надбавок'!$B$2281:'Расчет сбытовых надбавок'!$G$3024,4)</f>
        <v>74.94</v>
      </c>
      <c r="G800" s="103">
        <f>VLOOKUP($A800+ROUND((COLUMN()-2)/24,5),АТС!$A$41:$F$784,5)+VLOOKUP($A800+ROUND((COLUMN()-2)/24,5),'Расчет сбытовых надбавок'!$B$2281:'Расчет сбытовых надбавок'!$G$3024,4)</f>
        <v>12.34</v>
      </c>
      <c r="H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VLOOKUP($A800+ROUND((COLUMN()-2)/24,5),АТС!$A$41:$F$784,5)+VLOOKUP($A800+ROUND((COLUMN()-2)/24,5),'Расчет сбытовых надбавок'!$B$2281:'Расчет сбытовых надбавок'!$G$3024,4)</f>
        <v>0.01</v>
      </c>
      <c r="J800" s="103">
        <f>VLOOKUP($A800+ROUND((COLUMN()-2)/24,5),АТС!$A$41:$F$784,5)+VLOOKUP($A800+ROUND((COLUMN()-2)/24,5),'Расчет сбытовых надбавок'!$B$2281:'Расчет сбытовых надбавок'!$G$3024,4)</f>
        <v>0.01</v>
      </c>
      <c r="K800" s="103">
        <f>VLOOKUP($A800+ROUND((COLUMN()-2)/24,5),АТС!$A$41:$F$784,5)+VLOOKUP($A800+ROUND((COLUMN()-2)/24,5),'Расчет сбытовых надбавок'!$B$2281:'Расчет сбытовых надбавок'!$G$3024,4)</f>
        <v>75.509999999999991</v>
      </c>
      <c r="L800" s="103">
        <f>VLOOKUP($A800+ROUND((COLUMN()-2)/24,5),АТС!$A$41:$F$784,5)+VLOOKUP($A800+ROUND((COLUMN()-2)/24,5),'Расчет сбытовых надбавок'!$B$2281:'Расчет сбытовых надбавок'!$G$3024,4)</f>
        <v>186.04000000000002</v>
      </c>
      <c r="M800" s="103">
        <f>VLOOKUP($A800+ROUND((COLUMN()-2)/24,5),АТС!$A$41:$F$784,5)+VLOOKUP($A800+ROUND((COLUMN()-2)/24,5),'Расчет сбытовых надбавок'!$B$2281:'Расчет сбытовых надбавок'!$G$3024,4)</f>
        <v>294.27</v>
      </c>
      <c r="N800" s="103">
        <f>VLOOKUP($A800+ROUND((COLUMN()-2)/24,5),АТС!$A$41:$F$784,5)+VLOOKUP($A800+ROUND((COLUMN()-2)/24,5),'Расчет сбытовых надбавок'!$B$2281:'Расчет сбытовых надбавок'!$G$3024,4)</f>
        <v>230.35999999999999</v>
      </c>
      <c r="O800" s="103">
        <f>VLOOKUP($A800+ROUND((COLUMN()-2)/24,5),АТС!$A$41:$F$784,5)+VLOOKUP($A800+ROUND((COLUMN()-2)/24,5),'Расчет сбытовых надбавок'!$B$2281:'Расчет сбытовых надбавок'!$G$3024,4)</f>
        <v>243.77999999999997</v>
      </c>
      <c r="P800" s="103">
        <f>VLOOKUP($A800+ROUND((COLUMN()-2)/24,5),АТС!$A$41:$F$784,5)+VLOOKUP($A800+ROUND((COLUMN()-2)/24,5),'Расчет сбытовых надбавок'!$B$2281:'Расчет сбытовых надбавок'!$G$3024,4)</f>
        <v>304.95</v>
      </c>
      <c r="Q800" s="103">
        <f>VLOOKUP($A800+ROUND((COLUMN()-2)/24,5),АТС!$A$41:$F$784,5)+VLOOKUP($A800+ROUND((COLUMN()-2)/24,5),'Расчет сбытовых надбавок'!$B$2281:'Расчет сбытовых надбавок'!$G$3024,4)</f>
        <v>218.22</v>
      </c>
      <c r="R800" s="103">
        <f>VLOOKUP($A800+ROUND((COLUMN()-2)/24,5),АТС!$A$41:$F$784,5)+VLOOKUP($A800+ROUND((COLUMN()-2)/24,5),'Расчет сбытовых надбавок'!$B$2281:'Расчет сбытовых надбавок'!$G$3024,4)</f>
        <v>228.72</v>
      </c>
      <c r="S800" s="103">
        <f>VLOOKUP($A800+ROUND((COLUMN()-2)/24,5),АТС!$A$41:$F$784,5)+VLOOKUP($A800+ROUND((COLUMN()-2)/24,5),'Расчет сбытовых надбавок'!$B$2281:'Расчет сбытовых надбавок'!$G$3024,4)</f>
        <v>315.89999999999998</v>
      </c>
      <c r="T800" s="103">
        <f>VLOOKUP($A800+ROUND((COLUMN()-2)/24,5),АТС!$A$41:$F$784,5)+VLOOKUP($A800+ROUND((COLUMN()-2)/24,5),'Расчет сбытовых надбавок'!$B$2281:'Расчет сбытовых надбавок'!$G$3024,4)</f>
        <v>269.61</v>
      </c>
      <c r="U800" s="103">
        <f>VLOOKUP($A800+ROUND((COLUMN()-2)/24,5),АТС!$A$41:$F$784,5)+VLOOKUP($A800+ROUND((COLUMN()-2)/24,5),'Расчет сбытовых надбавок'!$B$2281:'Расчет сбытовых надбавок'!$G$3024,4)</f>
        <v>133.67000000000002</v>
      </c>
      <c r="V800" s="103">
        <f>VLOOKUP($A800+ROUND((COLUMN()-2)/24,5),АТС!$A$41:$F$784,5)+VLOOKUP($A800+ROUND((COLUMN()-2)/24,5),'Расчет сбытовых надбавок'!$B$2281:'Расчет сбытовых надбавок'!$G$3024,4)</f>
        <v>309.02</v>
      </c>
      <c r="W800" s="103">
        <f>VLOOKUP($A800+ROUND((COLUMN()-2)/24,5),АТС!$A$41:$F$784,5)+VLOOKUP($A800+ROUND((COLUMN()-2)/24,5),'Расчет сбытовых надбавок'!$B$2281:'Расчет сбытовых надбавок'!$G$3024,4)</f>
        <v>632.85</v>
      </c>
      <c r="X800" s="103">
        <f>VLOOKUP($A800+ROUND((COLUMN()-2)/24,5),АТС!$A$41:$F$784,5)+VLOOKUP($A800+ROUND((COLUMN()-2)/24,5),'Расчет сбытовых надбавок'!$B$2281:'Расчет сбытовых надбавок'!$G$3024,4)</f>
        <v>628.13</v>
      </c>
      <c r="Y800" s="103">
        <f>VLOOKUP($A800+ROUND((COLUMN()-2)/24,5),АТС!$A$41:$F$784,5)+VLOOKUP($A800+ROUND((COLUMN()-2)/24,5),'Расчет сбытовых надбавок'!$B$2281:'Расчет сбытовых надбавок'!$G$3024,4)</f>
        <v>563.70000000000005</v>
      </c>
    </row>
    <row r="801" spans="1:25" x14ac:dyDescent="0.2">
      <c r="A801" s="83">
        <f t="shared" si="21"/>
        <v>42232</v>
      </c>
      <c r="B801" s="103">
        <f>VLOOKUP($A801+ROUND((COLUMN()-2)/24,5),АТС!$A$41:$F$784,5)+VLOOKUP($A801+ROUND((COLUMN()-2)/24,5),'Расчет сбытовых надбавок'!$B$2281:'Расчет сбытовых надбавок'!$G$3024,4)</f>
        <v>232.35000000000002</v>
      </c>
      <c r="C801" s="103">
        <f>VLOOKUP($A801+ROUND((COLUMN()-2)/24,5),АТС!$A$41:$F$784,5)+VLOOKUP($A801+ROUND((COLUMN()-2)/24,5),'Расчет сбытовых надбавок'!$B$2281:'Расчет сбытовых надбавок'!$G$3024,4)</f>
        <v>62.100000000000009</v>
      </c>
      <c r="D801" s="103">
        <f>VLOOKUP($A801+ROUND((COLUMN()-2)/24,5),АТС!$A$41:$F$784,5)+VLOOKUP($A801+ROUND((COLUMN()-2)/24,5),'Расчет сбытовых надбавок'!$B$2281:'Расчет сбытовых надбавок'!$G$3024,4)</f>
        <v>28.33</v>
      </c>
      <c r="E801" s="103">
        <f>VLOOKUP($A801+ROUND((COLUMN()-2)/24,5),АТС!$A$41:$F$784,5)+VLOOKUP($A801+ROUND((COLUMN()-2)/24,5),'Расчет сбытовых надбавок'!$B$2281:'Расчет сбытовых надбавок'!$G$3024,4)</f>
        <v>37.239999999999995</v>
      </c>
      <c r="F801" s="103">
        <f>VLOOKUP($A801+ROUND((COLUMN()-2)/24,5),АТС!$A$41:$F$784,5)+VLOOKUP($A801+ROUND((COLUMN()-2)/24,5),'Расчет сбытовых надбавок'!$B$2281:'Расчет сбытовых надбавок'!$G$3024,4)</f>
        <v>10.76</v>
      </c>
      <c r="G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3">
        <f>VLOOKUP($A801+ROUND((COLUMN()-2)/24,5),АТС!$A$41:$F$784,5)+VLOOKUP($A801+ROUND((COLUMN()-2)/24,5),'Расчет сбытовых надбавок'!$B$2281:'Расчет сбытовых надбавок'!$G$3024,4)</f>
        <v>0.01</v>
      </c>
      <c r="K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L801" s="103">
        <f>VLOOKUP($A801+ROUND((COLUMN()-2)/24,5),АТС!$A$41:$F$784,5)+VLOOKUP($A801+ROUND((COLUMN()-2)/24,5),'Расчет сбытовых надбавок'!$B$2281:'Расчет сбытовых надбавок'!$G$3024,4)</f>
        <v>187.26</v>
      </c>
      <c r="M801" s="103">
        <f>VLOOKUP($A801+ROUND((COLUMN()-2)/24,5),АТС!$A$41:$F$784,5)+VLOOKUP($A801+ROUND((COLUMN()-2)/24,5),'Расчет сбытовых надбавок'!$B$2281:'Расчет сбытовых надбавок'!$G$3024,4)</f>
        <v>35.08</v>
      </c>
      <c r="N801" s="103">
        <f>VLOOKUP($A801+ROUND((COLUMN()-2)/24,5),АТС!$A$41:$F$784,5)+VLOOKUP($A801+ROUND((COLUMN()-2)/24,5),'Расчет сбытовых надбавок'!$B$2281:'Расчет сбытовых надбавок'!$G$3024,4)</f>
        <v>0.03</v>
      </c>
      <c r="O801" s="103">
        <f>VLOOKUP($A801+ROUND((COLUMN()-2)/24,5),АТС!$A$41:$F$784,5)+VLOOKUP($A801+ROUND((COLUMN()-2)/24,5),'Расчет сбытовых надбавок'!$B$2281:'Расчет сбытовых надбавок'!$G$3024,4)</f>
        <v>8.48</v>
      </c>
      <c r="P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Q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R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3">
        <f>VLOOKUP($A801+ROUND((COLUMN()-2)/24,5),АТС!$A$41:$F$784,5)+VLOOKUP($A801+ROUND((COLUMN()-2)/24,5),'Расчет сбытовых надбавок'!$B$2281:'Расчет сбытовых надбавок'!$G$3024,4)</f>
        <v>1.75</v>
      </c>
      <c r="T801" s="103">
        <f>VLOOKUP($A801+ROUND((COLUMN()-2)/24,5),АТС!$A$41:$F$784,5)+VLOOKUP($A801+ROUND((COLUMN()-2)/24,5),'Расчет сбытовых надбавок'!$B$2281:'Расчет сбытовых надбавок'!$G$3024,4)</f>
        <v>2.4700000000000002</v>
      </c>
      <c r="U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V801" s="103">
        <f>VLOOKUP($A801+ROUND((COLUMN()-2)/24,5),АТС!$A$41:$F$784,5)+VLOOKUP($A801+ROUND((COLUMN()-2)/24,5),'Расчет сбытовых надбавок'!$B$2281:'Расчет сбытовых надбавок'!$G$3024,4)</f>
        <v>77.7</v>
      </c>
      <c r="W801" s="103">
        <f>VLOOKUP($A801+ROUND((COLUMN()-2)/24,5),АТС!$A$41:$F$784,5)+VLOOKUP($A801+ROUND((COLUMN()-2)/24,5),'Расчет сбытовых надбавок'!$B$2281:'Расчет сбытовых надбавок'!$G$3024,4)</f>
        <v>33.950000000000003</v>
      </c>
      <c r="X801" s="103">
        <f>VLOOKUP($A801+ROUND((COLUMN()-2)/24,5),АТС!$A$41:$F$784,5)+VLOOKUP($A801+ROUND((COLUMN()-2)/24,5),'Расчет сбытовых надбавок'!$B$2281:'Расчет сбытовых надбавок'!$G$3024,4)</f>
        <v>332.13</v>
      </c>
      <c r="Y801" s="103">
        <f>VLOOKUP($A801+ROUND((COLUMN()-2)/24,5),АТС!$A$41:$F$784,5)+VLOOKUP($A801+ROUND((COLUMN()-2)/24,5),'Расчет сбытовых надбавок'!$B$2281:'Расчет сбытовых надбавок'!$G$3024,4)</f>
        <v>434.08000000000004</v>
      </c>
    </row>
    <row r="802" spans="1:25" x14ac:dyDescent="0.2">
      <c r="A802" s="83">
        <f t="shared" si="21"/>
        <v>42233</v>
      </c>
      <c r="B802" s="103">
        <f>VLOOKUP($A802+ROUND((COLUMN()-2)/24,5),АТС!$A$41:$F$784,5)+VLOOKUP($A802+ROUND((COLUMN()-2)/24,5),'Расчет сбытовых надбавок'!$B$2281:'Расчет сбытовых надбавок'!$G$3024,4)</f>
        <v>297.12</v>
      </c>
      <c r="C802" s="103">
        <f>VLOOKUP($A802+ROUND((COLUMN()-2)/24,5),АТС!$A$41:$F$784,5)+VLOOKUP($A802+ROUND((COLUMN()-2)/24,5),'Расчет сбытовых надбавок'!$B$2281:'Расчет сбытовых надбавок'!$G$3024,4)</f>
        <v>107.7</v>
      </c>
      <c r="D802" s="103">
        <f>VLOOKUP($A802+ROUND((COLUMN()-2)/24,5),АТС!$A$41:$F$784,5)+VLOOKUP($A802+ROUND((COLUMN()-2)/24,5),'Расчет сбытовых надбавок'!$B$2281:'Расчет сбытовых надбавок'!$G$3024,4)</f>
        <v>72.14</v>
      </c>
      <c r="E802" s="103">
        <f>VLOOKUP($A802+ROUND((COLUMN()-2)/24,5),АТС!$A$41:$F$784,5)+VLOOKUP($A802+ROUND((COLUMN()-2)/24,5),'Расчет сбытовых надбавок'!$B$2281:'Расчет сбытовых надбавок'!$G$3024,4)</f>
        <v>79.739999999999995</v>
      </c>
      <c r="F802" s="103">
        <f>VLOOKUP($A802+ROUND((COLUMN()-2)/24,5),АТС!$A$41:$F$784,5)+VLOOKUP($A802+ROUND((COLUMN()-2)/24,5),'Расчет сбытовых надбавок'!$B$2281:'Расчет сбытовых надбавок'!$G$3024,4)</f>
        <v>363.40000000000003</v>
      </c>
      <c r="G802" s="103">
        <f>VLOOKUP($A802+ROUND((COLUMN()-2)/24,5),АТС!$A$41:$F$784,5)+VLOOKUP($A802+ROUND((COLUMN()-2)/24,5),'Расчет сбытовых надбавок'!$B$2281:'Расчет сбытовых надбавок'!$G$3024,4)</f>
        <v>114.05999999999999</v>
      </c>
      <c r="H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VLOOKUP($A802+ROUND((COLUMN()-2)/24,5),АТС!$A$41:$F$784,5)+VLOOKUP($A802+ROUND((COLUMN()-2)/24,5),'Расчет сбытовых надбавок'!$B$2281:'Расчет сбытовых надбавок'!$G$3024,4)</f>
        <v>0.01</v>
      </c>
      <c r="J802" s="103">
        <f>VLOOKUP($A802+ROUND((COLUMN()-2)/24,5),АТС!$A$41:$F$784,5)+VLOOKUP($A802+ROUND((COLUMN()-2)/24,5),'Расчет сбытовых надбавок'!$B$2281:'Расчет сбытовых надбавок'!$G$3024,4)</f>
        <v>144.25</v>
      </c>
      <c r="K802" s="103">
        <f>VLOOKUP($A802+ROUND((COLUMN()-2)/24,5),АТС!$A$41:$F$784,5)+VLOOKUP($A802+ROUND((COLUMN()-2)/24,5),'Расчет сбытовых надбавок'!$B$2281:'Расчет сбытовых надбавок'!$G$3024,4)</f>
        <v>143.27000000000001</v>
      </c>
      <c r="L802" s="103">
        <f>VLOOKUP($A802+ROUND((COLUMN()-2)/24,5),АТС!$A$41:$F$784,5)+VLOOKUP($A802+ROUND((COLUMN()-2)/24,5),'Расчет сбытовых надбавок'!$B$2281:'Расчет сбытовых надбавок'!$G$3024,4)</f>
        <v>59.99</v>
      </c>
      <c r="M802" s="103">
        <f>VLOOKUP($A802+ROUND((COLUMN()-2)/24,5),АТС!$A$41:$F$784,5)+VLOOKUP($A802+ROUND((COLUMN()-2)/24,5),'Расчет сбытовых надбавок'!$B$2281:'Расчет сбытовых надбавок'!$G$3024,4)</f>
        <v>97.14</v>
      </c>
      <c r="N802" s="103">
        <f>VLOOKUP($A802+ROUND((COLUMN()-2)/24,5),АТС!$A$41:$F$784,5)+VLOOKUP($A802+ROUND((COLUMN()-2)/24,5),'Расчет сбытовых надбавок'!$B$2281:'Расчет сбытовых надбавок'!$G$3024,4)</f>
        <v>140.68</v>
      </c>
      <c r="O802" s="103">
        <f>VLOOKUP($A802+ROUND((COLUMN()-2)/24,5),АТС!$A$41:$F$784,5)+VLOOKUP($A802+ROUND((COLUMN()-2)/24,5),'Расчет сбытовых надбавок'!$B$2281:'Расчет сбытовых надбавок'!$G$3024,4)</f>
        <v>186.99</v>
      </c>
      <c r="P802" s="103">
        <f>VLOOKUP($A802+ROUND((COLUMN()-2)/24,5),АТС!$A$41:$F$784,5)+VLOOKUP($A802+ROUND((COLUMN()-2)/24,5),'Расчет сбытовых надбавок'!$B$2281:'Расчет сбытовых надбавок'!$G$3024,4)</f>
        <v>226.72</v>
      </c>
      <c r="Q802" s="103">
        <f>VLOOKUP($A802+ROUND((COLUMN()-2)/24,5),АТС!$A$41:$F$784,5)+VLOOKUP($A802+ROUND((COLUMN()-2)/24,5),'Расчет сбытовых надбавок'!$B$2281:'Расчет сбытовых надбавок'!$G$3024,4)</f>
        <v>249.38</v>
      </c>
      <c r="R802" s="103">
        <f>VLOOKUP($A802+ROUND((COLUMN()-2)/24,5),АТС!$A$41:$F$784,5)+VLOOKUP($A802+ROUND((COLUMN()-2)/24,5),'Расчет сбытовых надбавок'!$B$2281:'Расчет сбытовых надбавок'!$G$3024,4)</f>
        <v>408.93</v>
      </c>
      <c r="S802" s="103">
        <f>VLOOKUP($A802+ROUND((COLUMN()-2)/24,5),АТС!$A$41:$F$784,5)+VLOOKUP($A802+ROUND((COLUMN()-2)/24,5),'Расчет сбытовых надбавок'!$B$2281:'Расчет сбытовых надбавок'!$G$3024,4)</f>
        <v>465.15999999999997</v>
      </c>
      <c r="T802" s="103">
        <f>VLOOKUP($A802+ROUND((COLUMN()-2)/24,5),АТС!$A$41:$F$784,5)+VLOOKUP($A802+ROUND((COLUMN()-2)/24,5),'Расчет сбытовых надбавок'!$B$2281:'Расчет сбытовых надбавок'!$G$3024,4)</f>
        <v>169.04</v>
      </c>
      <c r="U802" s="103">
        <f>VLOOKUP($A802+ROUND((COLUMN()-2)/24,5),АТС!$A$41:$F$784,5)+VLOOKUP($A802+ROUND((COLUMN()-2)/24,5),'Расчет сбытовых надбавок'!$B$2281:'Расчет сбытовых надбавок'!$G$3024,4)</f>
        <v>69</v>
      </c>
      <c r="V802" s="103">
        <f>VLOOKUP($A802+ROUND((COLUMN()-2)/24,5),АТС!$A$41:$F$784,5)+VLOOKUP($A802+ROUND((COLUMN()-2)/24,5),'Расчет сбытовых надбавок'!$B$2281:'Расчет сбытовых надбавок'!$G$3024,4)</f>
        <v>417.37</v>
      </c>
      <c r="W802" s="103">
        <f>VLOOKUP($A802+ROUND((COLUMN()-2)/24,5),АТС!$A$41:$F$784,5)+VLOOKUP($A802+ROUND((COLUMN()-2)/24,5),'Расчет сбытовых надбавок'!$B$2281:'Расчет сбытовых надбавок'!$G$3024,4)</f>
        <v>634.41</v>
      </c>
      <c r="X802" s="103">
        <f>VLOOKUP($A802+ROUND((COLUMN()-2)/24,5),АТС!$A$41:$F$784,5)+VLOOKUP($A802+ROUND((COLUMN()-2)/24,5),'Расчет сбытовых надбавок'!$B$2281:'Расчет сбытовых надбавок'!$G$3024,4)</f>
        <v>363.82000000000005</v>
      </c>
      <c r="Y802" s="103">
        <f>VLOOKUP($A802+ROUND((COLUMN()-2)/24,5),АТС!$A$41:$F$784,5)+VLOOKUP($A802+ROUND((COLUMN()-2)/24,5),'Расчет сбытовых надбавок'!$B$2281:'Расчет сбытовых надбавок'!$G$3024,4)</f>
        <v>575.42000000000007</v>
      </c>
    </row>
    <row r="803" spans="1:25" x14ac:dyDescent="0.2">
      <c r="A803" s="83">
        <f t="shared" si="21"/>
        <v>42234</v>
      </c>
      <c r="B803" s="103">
        <f>VLOOKUP($A803+ROUND((COLUMN()-2)/24,5),АТС!$A$41:$F$784,5)+VLOOKUP($A803+ROUND((COLUMN()-2)/24,5),'Расчет сбытовых надбавок'!$B$2281:'Расчет сбытовых надбавок'!$G$3024,4)</f>
        <v>290.98</v>
      </c>
      <c r="C803" s="103">
        <f>VLOOKUP($A803+ROUND((COLUMN()-2)/24,5),АТС!$A$41:$F$784,5)+VLOOKUP($A803+ROUND((COLUMN()-2)/24,5),'Расчет сбытовых надбавок'!$B$2281:'Расчет сбытовых надбавок'!$G$3024,4)</f>
        <v>194.60000000000002</v>
      </c>
      <c r="D803" s="103">
        <f>VLOOKUP($A803+ROUND((COLUMN()-2)/24,5),АТС!$A$41:$F$784,5)+VLOOKUP($A803+ROUND((COLUMN()-2)/24,5),'Расчет сбытовых надбавок'!$B$2281:'Расчет сбытовых надбавок'!$G$3024,4)</f>
        <v>407.4</v>
      </c>
      <c r="E803" s="103">
        <f>VLOOKUP($A803+ROUND((COLUMN()-2)/24,5),АТС!$A$41:$F$784,5)+VLOOKUP($A803+ROUND((COLUMN()-2)/24,5),'Расчет сбытовых надбавок'!$B$2281:'Расчет сбытовых надбавок'!$G$3024,4)</f>
        <v>446.15999999999997</v>
      </c>
      <c r="F803" s="103">
        <f>VLOOKUP($A803+ROUND((COLUMN()-2)/24,5),АТС!$A$41:$F$784,5)+VLOOKUP($A803+ROUND((COLUMN()-2)/24,5),'Расчет сбытовых надбавок'!$B$2281:'Расчет сбытовых надбавок'!$G$3024,4)</f>
        <v>669.87</v>
      </c>
      <c r="G803" s="103">
        <f>VLOOKUP($A803+ROUND((COLUMN()-2)/24,5),АТС!$A$41:$F$784,5)+VLOOKUP($A803+ROUND((COLUMN()-2)/24,5),'Расчет сбытовых надбавок'!$B$2281:'Расчет сбытовых надбавок'!$G$3024,4)</f>
        <v>70.400000000000006</v>
      </c>
      <c r="H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3">
        <f>VLOOKUP($A803+ROUND((COLUMN()-2)/24,5),АТС!$A$41:$F$784,5)+VLOOKUP($A803+ROUND((COLUMN()-2)/24,5),'Расчет сбытовых надбавок'!$B$2281:'Расчет сбытовых надбавок'!$G$3024,4)</f>
        <v>73.009999999999991</v>
      </c>
      <c r="K803" s="103">
        <f>VLOOKUP($A803+ROUND((COLUMN()-2)/24,5),АТС!$A$41:$F$784,5)+VLOOKUP($A803+ROUND((COLUMN()-2)/24,5),'Расчет сбытовых надбавок'!$B$2281:'Расчет сбытовых надбавок'!$G$3024,4)</f>
        <v>32.410000000000004</v>
      </c>
      <c r="L803" s="103">
        <f>VLOOKUP($A803+ROUND((COLUMN()-2)/24,5),АТС!$A$41:$F$784,5)+VLOOKUP($A803+ROUND((COLUMN()-2)/24,5),'Расчет сбытовых надбавок'!$B$2281:'Расчет сбытовых надбавок'!$G$3024,4)</f>
        <v>116.54</v>
      </c>
      <c r="M803" s="103">
        <f>VLOOKUP($A803+ROUND((COLUMN()-2)/24,5),АТС!$A$41:$F$784,5)+VLOOKUP($A803+ROUND((COLUMN()-2)/24,5),'Расчет сбытовых надбавок'!$B$2281:'Расчет сбытовых надбавок'!$G$3024,4)</f>
        <v>150.30000000000001</v>
      </c>
      <c r="N803" s="103">
        <f>VLOOKUP($A803+ROUND((COLUMN()-2)/24,5),АТС!$A$41:$F$784,5)+VLOOKUP($A803+ROUND((COLUMN()-2)/24,5),'Расчет сбытовых надбавок'!$B$2281:'Расчет сбытовых надбавок'!$G$3024,4)</f>
        <v>127.26</v>
      </c>
      <c r="O803" s="103">
        <f>VLOOKUP($A803+ROUND((COLUMN()-2)/24,5),АТС!$A$41:$F$784,5)+VLOOKUP($A803+ROUND((COLUMN()-2)/24,5),'Расчет сбытовых надбавок'!$B$2281:'Расчет сбытовых надбавок'!$G$3024,4)</f>
        <v>140.26</v>
      </c>
      <c r="P803" s="103">
        <f>VLOOKUP($A803+ROUND((COLUMN()-2)/24,5),АТС!$A$41:$F$784,5)+VLOOKUP($A803+ROUND((COLUMN()-2)/24,5),'Расчет сбытовых надбавок'!$B$2281:'Расчет сбытовых надбавок'!$G$3024,4)</f>
        <v>300.39999999999998</v>
      </c>
      <c r="Q803" s="103">
        <f>VLOOKUP($A803+ROUND((COLUMN()-2)/24,5),АТС!$A$41:$F$784,5)+VLOOKUP($A803+ROUND((COLUMN()-2)/24,5),'Расчет сбытовых надбавок'!$B$2281:'Расчет сбытовых надбавок'!$G$3024,4)</f>
        <v>259.88</v>
      </c>
      <c r="R803" s="103">
        <f>VLOOKUP($A803+ROUND((COLUMN()-2)/24,5),АТС!$A$41:$F$784,5)+VLOOKUP($A803+ROUND((COLUMN()-2)/24,5),'Расчет сбытовых надбавок'!$B$2281:'Расчет сбытовых надбавок'!$G$3024,4)</f>
        <v>503.32</v>
      </c>
      <c r="S803" s="103">
        <f>VLOOKUP($A803+ROUND((COLUMN()-2)/24,5),АТС!$A$41:$F$784,5)+VLOOKUP($A803+ROUND((COLUMN()-2)/24,5),'Расчет сбытовых надбавок'!$B$2281:'Расчет сбытовых надбавок'!$G$3024,4)</f>
        <v>477.61</v>
      </c>
      <c r="T803" s="103">
        <f>VLOOKUP($A803+ROUND((COLUMN()-2)/24,5),АТС!$A$41:$F$784,5)+VLOOKUP($A803+ROUND((COLUMN()-2)/24,5),'Расчет сбытовых надбавок'!$B$2281:'Расчет сбытовых надбавок'!$G$3024,4)</f>
        <v>447.42</v>
      </c>
      <c r="U803" s="103">
        <f>VLOOKUP($A803+ROUND((COLUMN()-2)/24,5),АТС!$A$41:$F$784,5)+VLOOKUP($A803+ROUND((COLUMN()-2)/24,5),'Расчет сбытовых надбавок'!$B$2281:'Расчет сбытовых надбавок'!$G$3024,4)</f>
        <v>351.79</v>
      </c>
      <c r="V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X803" s="103">
        <f>VLOOKUP($A803+ROUND((COLUMN()-2)/24,5),АТС!$A$41:$F$784,5)+VLOOKUP($A803+ROUND((COLUMN()-2)/24,5),'Расчет сбытовых надбавок'!$B$2281:'Расчет сбытовых надбавок'!$G$3024,4)</f>
        <v>75.27</v>
      </c>
      <c r="Y803" s="103">
        <f>VLOOKUP($A803+ROUND((COLUMN()-2)/24,5),АТС!$A$41:$F$784,5)+VLOOKUP($A803+ROUND((COLUMN()-2)/24,5),'Расчет сбытовых надбавок'!$B$2281:'Расчет сбытовых надбавок'!$G$3024,4)</f>
        <v>316.75</v>
      </c>
    </row>
    <row r="804" spans="1:25" x14ac:dyDescent="0.2">
      <c r="A804" s="83">
        <f t="shared" si="21"/>
        <v>42235</v>
      </c>
      <c r="B804" s="103">
        <f>VLOOKUP($A804+ROUND((COLUMN()-2)/24,5),АТС!$A$41:$F$784,5)+VLOOKUP($A804+ROUND((COLUMN()-2)/24,5),'Расчет сбытовых надбавок'!$B$2281:'Расчет сбытовых надбавок'!$G$3024,4)</f>
        <v>80.819999999999993</v>
      </c>
      <c r="C804" s="103">
        <f>VLOOKUP($A804+ROUND((COLUMN()-2)/24,5),АТС!$A$41:$F$784,5)+VLOOKUP($A804+ROUND((COLUMN()-2)/24,5),'Расчет сбытовых надбавок'!$B$2281:'Расчет сбытовых надбавок'!$G$3024,4)</f>
        <v>107.86999999999999</v>
      </c>
      <c r="D804" s="103">
        <f>VLOOKUP($A804+ROUND((COLUMN()-2)/24,5),АТС!$A$41:$F$784,5)+VLOOKUP($A804+ROUND((COLUMN()-2)/24,5),'Расчет сбытовых надбавок'!$B$2281:'Расчет сбытовых надбавок'!$G$3024,4)</f>
        <v>993.3</v>
      </c>
      <c r="E804" s="103">
        <f>VLOOKUP($A804+ROUND((COLUMN()-2)/24,5),АТС!$A$41:$F$784,5)+VLOOKUP($A804+ROUND((COLUMN()-2)/24,5),'Расчет сбытовых надбавок'!$B$2281:'Расчет сбытовых надбавок'!$G$3024,4)</f>
        <v>222.57000000000002</v>
      </c>
      <c r="F804" s="103">
        <f>VLOOKUP($A804+ROUND((COLUMN()-2)/24,5),АТС!$A$41:$F$784,5)+VLOOKUP($A804+ROUND((COLUMN()-2)/24,5),'Расчет сбытовых надбавок'!$B$2281:'Расчет сбытовых надбавок'!$G$3024,4)</f>
        <v>32.56</v>
      </c>
      <c r="G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L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M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N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O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P804" s="103">
        <f>VLOOKUP($A804+ROUND((COLUMN()-2)/24,5),АТС!$A$41:$F$784,5)+VLOOKUP($A804+ROUND((COLUMN()-2)/24,5),'Расчет сбытовых надбавок'!$B$2281:'Расчет сбытовых надбавок'!$G$3024,4)</f>
        <v>120.76</v>
      </c>
      <c r="Q804" s="103">
        <f>VLOOKUP($A804+ROUND((COLUMN()-2)/24,5),АТС!$A$41:$F$784,5)+VLOOKUP($A804+ROUND((COLUMN()-2)/24,5),'Расчет сбытовых надбавок'!$B$2281:'Расчет сбытовых надбавок'!$G$3024,4)</f>
        <v>183.64</v>
      </c>
      <c r="R804" s="103">
        <f>VLOOKUP($A804+ROUND((COLUMN()-2)/24,5),АТС!$A$41:$F$784,5)+VLOOKUP($A804+ROUND((COLUMN()-2)/24,5),'Расчет сбытовых надбавок'!$B$2281:'Расчет сбытовых надбавок'!$G$3024,4)</f>
        <v>522.74</v>
      </c>
      <c r="S804" s="103">
        <f>VLOOKUP($A804+ROUND((COLUMN()-2)/24,5),АТС!$A$41:$F$784,5)+VLOOKUP($A804+ROUND((COLUMN()-2)/24,5),'Расчет сбытовых надбавок'!$B$2281:'Расчет сбытовых надбавок'!$G$3024,4)</f>
        <v>575.88</v>
      </c>
      <c r="T804" s="103">
        <f>VLOOKUP($A804+ROUND((COLUMN()-2)/24,5),АТС!$A$41:$F$784,5)+VLOOKUP($A804+ROUND((COLUMN()-2)/24,5),'Расчет сбытовых надбавок'!$B$2281:'Расчет сбытовых надбавок'!$G$3024,4)</f>
        <v>318.78999999999996</v>
      </c>
      <c r="U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V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W804" s="103">
        <f>VLOOKUP($A804+ROUND((COLUMN()-2)/24,5),АТС!$A$41:$F$784,5)+VLOOKUP($A804+ROUND((COLUMN()-2)/24,5),'Расчет сбытовых надбавок'!$B$2281:'Расчет сбытовых надбавок'!$G$3024,4)</f>
        <v>447.29999999999995</v>
      </c>
      <c r="X804" s="103">
        <f>VLOOKUP($A804+ROUND((COLUMN()-2)/24,5),АТС!$A$41:$F$784,5)+VLOOKUP($A804+ROUND((COLUMN()-2)/24,5),'Расчет сбытовых надбавок'!$B$2281:'Расчет сбытовых надбавок'!$G$3024,4)</f>
        <v>527.21</v>
      </c>
      <c r="Y804" s="103">
        <f>VLOOKUP($A804+ROUND((COLUMN()-2)/24,5),АТС!$A$41:$F$784,5)+VLOOKUP($A804+ROUND((COLUMN()-2)/24,5),'Расчет сбытовых надбавок'!$B$2281:'Расчет сбытовых надбавок'!$G$3024,4)</f>
        <v>524.29</v>
      </c>
    </row>
    <row r="805" spans="1:25" x14ac:dyDescent="0.2">
      <c r="A805" s="83">
        <f t="shared" si="21"/>
        <v>42236</v>
      </c>
      <c r="B805" s="103">
        <f>VLOOKUP($A805+ROUND((COLUMN()-2)/24,5),АТС!$A$41:$F$784,5)+VLOOKUP($A805+ROUND((COLUMN()-2)/24,5),'Расчет сбытовых надбавок'!$B$2281:'Расчет сбытовых надбавок'!$G$3024,4)</f>
        <v>221.92999999999998</v>
      </c>
      <c r="C805" s="103">
        <f>VLOOKUP($A805+ROUND((COLUMN()-2)/24,5),АТС!$A$41:$F$784,5)+VLOOKUP($A805+ROUND((COLUMN()-2)/24,5),'Расчет сбытовых надбавок'!$B$2281:'Расчет сбытовых надбавок'!$G$3024,4)</f>
        <v>425.94</v>
      </c>
      <c r="D805" s="103">
        <f>VLOOKUP($A805+ROUND((COLUMN()-2)/24,5),АТС!$A$41:$F$784,5)+VLOOKUP($A805+ROUND((COLUMN()-2)/24,5),'Расчет сбытовых надбавок'!$B$2281:'Расчет сбытовых надбавок'!$G$3024,4)</f>
        <v>713.55</v>
      </c>
      <c r="E805" s="103">
        <f>VLOOKUP($A805+ROUND((COLUMN()-2)/24,5),АТС!$A$41:$F$784,5)+VLOOKUP($A805+ROUND((COLUMN()-2)/24,5),'Расчет сбытовых надбавок'!$B$2281:'Расчет сбытовых надбавок'!$G$3024,4)</f>
        <v>383</v>
      </c>
      <c r="F805" s="103">
        <f>VLOOKUP($A805+ROUND((COLUMN()-2)/24,5),АТС!$A$41:$F$784,5)+VLOOKUP($A805+ROUND((COLUMN()-2)/24,5),'Расчет сбытовых надбавок'!$B$2281:'Расчет сбытовых надбавок'!$G$3024,4)</f>
        <v>317.07</v>
      </c>
      <c r="G805" s="103">
        <f>VLOOKUP($A805+ROUND((COLUMN()-2)/24,5),АТС!$A$41:$F$784,5)+VLOOKUP($A805+ROUND((COLUMN()-2)/24,5),'Расчет сбытовых надбавок'!$B$2281:'Расчет сбытовых надбавок'!$G$3024,4)</f>
        <v>31.4</v>
      </c>
      <c r="H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3">
        <f>VLOOKUP($A805+ROUND((COLUMN()-2)/24,5),АТС!$A$41:$F$784,5)+VLOOKUP($A805+ROUND((COLUMN()-2)/24,5),'Расчет сбытовых надбавок'!$B$2281:'Расчет сбытовых надбавок'!$G$3024,4)</f>
        <v>364.26</v>
      </c>
      <c r="K805" s="103">
        <f>VLOOKUP($A805+ROUND((COLUMN()-2)/24,5),АТС!$A$41:$F$784,5)+VLOOKUP($A805+ROUND((COLUMN()-2)/24,5),'Расчет сбытовых надбавок'!$B$2281:'Расчет сбытовых надбавок'!$G$3024,4)</f>
        <v>389.66</v>
      </c>
      <c r="L805" s="103">
        <f>VLOOKUP($A805+ROUND((COLUMN()-2)/24,5),АТС!$A$41:$F$784,5)+VLOOKUP($A805+ROUND((COLUMN()-2)/24,5),'Расчет сбытовых надбавок'!$B$2281:'Расчет сбытовых надбавок'!$G$3024,4)</f>
        <v>124.96000000000001</v>
      </c>
      <c r="M805" s="103">
        <f>VLOOKUP($A805+ROUND((COLUMN()-2)/24,5),АТС!$A$41:$F$784,5)+VLOOKUP($A805+ROUND((COLUMN()-2)/24,5),'Расчет сбытовых надбавок'!$B$2281:'Расчет сбытовых надбавок'!$G$3024,4)</f>
        <v>126.17</v>
      </c>
      <c r="N805" s="103">
        <f>VLOOKUP($A805+ROUND((COLUMN()-2)/24,5),АТС!$A$41:$F$784,5)+VLOOKUP($A805+ROUND((COLUMN()-2)/24,5),'Расчет сбытовых надбавок'!$B$2281:'Расчет сбытовых надбавок'!$G$3024,4)</f>
        <v>267.66999999999996</v>
      </c>
      <c r="O805" s="103">
        <f>VLOOKUP($A805+ROUND((COLUMN()-2)/24,5),АТС!$A$41:$F$784,5)+VLOOKUP($A805+ROUND((COLUMN()-2)/24,5),'Расчет сбытовых надбавок'!$B$2281:'Расчет сбытовых надбавок'!$G$3024,4)</f>
        <v>113.21000000000001</v>
      </c>
      <c r="P805" s="103">
        <f>VLOOKUP($A805+ROUND((COLUMN()-2)/24,5),АТС!$A$41:$F$784,5)+VLOOKUP($A805+ROUND((COLUMN()-2)/24,5),'Расчет сбытовых надбавок'!$B$2281:'Расчет сбытовых надбавок'!$G$3024,4)</f>
        <v>651.42000000000007</v>
      </c>
      <c r="Q805" s="103">
        <f>VLOOKUP($A805+ROUND((COLUMN()-2)/24,5),АТС!$A$41:$F$784,5)+VLOOKUP($A805+ROUND((COLUMN()-2)/24,5),'Расчет сбытовых надбавок'!$B$2281:'Расчет сбытовых надбавок'!$G$3024,4)</f>
        <v>268.49</v>
      </c>
      <c r="R805" s="103">
        <f>VLOOKUP($A805+ROUND((COLUMN()-2)/24,5),АТС!$A$41:$F$784,5)+VLOOKUP($A805+ROUND((COLUMN()-2)/24,5),'Расчет сбытовых надбавок'!$B$2281:'Расчет сбытовых надбавок'!$G$3024,4)</f>
        <v>329.12</v>
      </c>
      <c r="S805" s="103">
        <f>VLOOKUP($A805+ROUND((COLUMN()-2)/24,5),АТС!$A$41:$F$784,5)+VLOOKUP($A805+ROUND((COLUMN()-2)/24,5),'Расчет сбытовых надбавок'!$B$2281:'Расчет сбытовых надбавок'!$G$3024,4)</f>
        <v>310.36</v>
      </c>
      <c r="T805" s="103">
        <f>VLOOKUP($A805+ROUND((COLUMN()-2)/24,5),АТС!$A$41:$F$784,5)+VLOOKUP($A805+ROUND((COLUMN()-2)/24,5),'Расчет сбытовых надбавок'!$B$2281:'Расчет сбытовых надбавок'!$G$3024,4)</f>
        <v>580.78</v>
      </c>
      <c r="U805" s="103">
        <f>VLOOKUP($A805+ROUND((COLUMN()-2)/24,5),АТС!$A$41:$F$784,5)+VLOOKUP($A805+ROUND((COLUMN()-2)/24,5),'Расчет сбытовых надбавок'!$B$2281:'Расчет сбытовых надбавок'!$G$3024,4)</f>
        <v>492.71000000000004</v>
      </c>
      <c r="V805" s="103">
        <f>VLOOKUP($A805+ROUND((COLUMN()-2)/24,5),АТС!$A$41:$F$784,5)+VLOOKUP($A805+ROUND((COLUMN()-2)/24,5),'Расчет сбытовых надбавок'!$B$2281:'Расчет сбытовых надбавок'!$G$3024,4)</f>
        <v>197.07</v>
      </c>
      <c r="W805" s="103">
        <f>VLOOKUP($A805+ROUND((COLUMN()-2)/24,5),АТС!$A$41:$F$784,5)+VLOOKUP($A805+ROUND((COLUMN()-2)/24,5),'Расчет сбытовых надбавок'!$B$2281:'Расчет сбытовых надбавок'!$G$3024,4)</f>
        <v>611.82000000000005</v>
      </c>
      <c r="X805" s="103">
        <f>VLOOKUP($A805+ROUND((COLUMN()-2)/24,5),АТС!$A$41:$F$784,5)+VLOOKUP($A805+ROUND((COLUMN()-2)/24,5),'Расчет сбытовых надбавок'!$B$2281:'Расчет сбытовых надбавок'!$G$3024,4)</f>
        <v>650.41</v>
      </c>
      <c r="Y805" s="103">
        <f>VLOOKUP($A805+ROUND((COLUMN()-2)/24,5),АТС!$A$41:$F$784,5)+VLOOKUP($A805+ROUND((COLUMN()-2)/24,5),'Расчет сбытовых надбавок'!$B$2281:'Расчет сбытовых надбавок'!$G$3024,4)</f>
        <v>984.36</v>
      </c>
    </row>
    <row r="806" spans="1:25" x14ac:dyDescent="0.2">
      <c r="A806" s="83">
        <f t="shared" si="21"/>
        <v>42237</v>
      </c>
      <c r="B806" s="103">
        <f>VLOOKUP($A806+ROUND((COLUMN()-2)/24,5),АТС!$A$41:$F$784,5)+VLOOKUP($A806+ROUND((COLUMN()-2)/24,5),'Расчет сбытовых надбавок'!$B$2281:'Расчет сбытовых надбавок'!$G$3024,4)</f>
        <v>215.62</v>
      </c>
      <c r="C806" s="103">
        <f>VLOOKUP($A806+ROUND((COLUMN()-2)/24,5),АТС!$A$41:$F$784,5)+VLOOKUP($A806+ROUND((COLUMN()-2)/24,5),'Расчет сбытовых надбавок'!$B$2281:'Расчет сбытовых надбавок'!$G$3024,4)</f>
        <v>116.16999999999999</v>
      </c>
      <c r="D806" s="103">
        <f>VLOOKUP($A806+ROUND((COLUMN()-2)/24,5),АТС!$A$41:$F$784,5)+VLOOKUP($A806+ROUND((COLUMN()-2)/24,5),'Расчет сбытовых надбавок'!$B$2281:'Расчет сбытовых надбавок'!$G$3024,4)</f>
        <v>85.36</v>
      </c>
      <c r="E806" s="103">
        <f>VLOOKUP($A806+ROUND((COLUMN()-2)/24,5),АТС!$A$41:$F$784,5)+VLOOKUP($A806+ROUND((COLUMN()-2)/24,5),'Расчет сбытовых надбавок'!$B$2281:'Расчет сбытовых надбавок'!$G$3024,4)</f>
        <v>92.07</v>
      </c>
      <c r="F806" s="103">
        <f>VLOOKUP($A806+ROUND((COLUMN()-2)/24,5),АТС!$A$41:$F$784,5)+VLOOKUP($A806+ROUND((COLUMN()-2)/24,5),'Расчет сбытовых надбавок'!$B$2281:'Расчет сбытовых надбавок'!$G$3024,4)</f>
        <v>26.42</v>
      </c>
      <c r="G806" s="103">
        <f>VLOOKUP($A806+ROUND((COLUMN()-2)/24,5),АТС!$A$41:$F$784,5)+VLOOKUP($A806+ROUND((COLUMN()-2)/24,5),'Расчет сбытовых надбавок'!$B$2281:'Расчет сбытовых надбавок'!$G$3024,4)</f>
        <v>10.210000000000001</v>
      </c>
      <c r="H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VLOOKUP($A806+ROUND((COLUMN()-2)/24,5),АТС!$A$41:$F$784,5)+VLOOKUP($A806+ROUND((COLUMN()-2)/24,5),'Расчет сбытовых надбавок'!$B$2281:'Расчет сбытовых надбавок'!$G$3024,4)</f>
        <v>5.16</v>
      </c>
      <c r="J806" s="103">
        <f>VLOOKUP($A806+ROUND((COLUMN()-2)/24,5),АТС!$A$41:$F$784,5)+VLOOKUP($A806+ROUND((COLUMN()-2)/24,5),'Расчет сбытовых надбавок'!$B$2281:'Расчет сбытовых надбавок'!$G$3024,4)</f>
        <v>311.19</v>
      </c>
      <c r="K806" s="103">
        <f>VLOOKUP($A806+ROUND((COLUMN()-2)/24,5),АТС!$A$41:$F$784,5)+VLOOKUP($A806+ROUND((COLUMN()-2)/24,5),'Расчет сбытовых надбавок'!$B$2281:'Расчет сбытовых надбавок'!$G$3024,4)</f>
        <v>282.66000000000003</v>
      </c>
      <c r="L806" s="103">
        <f>VLOOKUP($A806+ROUND((COLUMN()-2)/24,5),АТС!$A$41:$F$784,5)+VLOOKUP($A806+ROUND((COLUMN()-2)/24,5),'Расчет сбытовых надбавок'!$B$2281:'Расчет сбытовых надбавок'!$G$3024,4)</f>
        <v>212.34</v>
      </c>
      <c r="M806" s="103">
        <f>VLOOKUP($A806+ROUND((COLUMN()-2)/24,5),АТС!$A$41:$F$784,5)+VLOOKUP($A806+ROUND((COLUMN()-2)/24,5),'Расчет сбытовых надбавок'!$B$2281:'Расчет сбытовых надбавок'!$G$3024,4)</f>
        <v>244.29</v>
      </c>
      <c r="N806" s="103">
        <f>VLOOKUP($A806+ROUND((COLUMN()-2)/24,5),АТС!$A$41:$F$784,5)+VLOOKUP($A806+ROUND((COLUMN()-2)/24,5),'Расчет сбытовых надбавок'!$B$2281:'Расчет сбытовых надбавок'!$G$3024,4)</f>
        <v>430.87</v>
      </c>
      <c r="O806" s="103">
        <f>VLOOKUP($A806+ROUND((COLUMN()-2)/24,5),АТС!$A$41:$F$784,5)+VLOOKUP($A806+ROUND((COLUMN()-2)/24,5),'Расчет сбытовых надбавок'!$B$2281:'Расчет сбытовых надбавок'!$G$3024,4)</f>
        <v>368.77</v>
      </c>
      <c r="P806" s="103">
        <f>VLOOKUP($A806+ROUND((COLUMN()-2)/24,5),АТС!$A$41:$F$784,5)+VLOOKUP($A806+ROUND((COLUMN()-2)/24,5),'Расчет сбытовых надбавок'!$B$2281:'Расчет сбытовых надбавок'!$G$3024,4)</f>
        <v>699.42</v>
      </c>
      <c r="Q806" s="103">
        <f>VLOOKUP($A806+ROUND((COLUMN()-2)/24,5),АТС!$A$41:$F$784,5)+VLOOKUP($A806+ROUND((COLUMN()-2)/24,5),'Расчет сбытовых надбавок'!$B$2281:'Расчет сбытовых надбавок'!$G$3024,4)</f>
        <v>699.83999999999992</v>
      </c>
      <c r="R806" s="103">
        <f>VLOOKUP($A806+ROUND((COLUMN()-2)/24,5),АТС!$A$41:$F$784,5)+VLOOKUP($A806+ROUND((COLUMN()-2)/24,5),'Расчет сбытовых надбавок'!$B$2281:'Расчет сбытовых надбавок'!$G$3024,4)</f>
        <v>702.75</v>
      </c>
      <c r="S806" s="103">
        <f>VLOOKUP($A806+ROUND((COLUMN()-2)/24,5),АТС!$A$41:$F$784,5)+VLOOKUP($A806+ROUND((COLUMN()-2)/24,5),'Расчет сбытовых надбавок'!$B$2281:'Расчет сбытовых надбавок'!$G$3024,4)</f>
        <v>699.99</v>
      </c>
      <c r="T806" s="103">
        <f>VLOOKUP($A806+ROUND((COLUMN()-2)/24,5),АТС!$A$41:$F$784,5)+VLOOKUP($A806+ROUND((COLUMN()-2)/24,5),'Расчет сбытовых надбавок'!$B$2281:'Расчет сбытовых надбавок'!$G$3024,4)</f>
        <v>488.51</v>
      </c>
      <c r="U806" s="103">
        <f>VLOOKUP($A806+ROUND((COLUMN()-2)/24,5),АТС!$A$41:$F$784,5)+VLOOKUP($A806+ROUND((COLUMN()-2)/24,5),'Расчет сбытовых надбавок'!$B$2281:'Расчет сбытовых надбавок'!$G$3024,4)</f>
        <v>475.75</v>
      </c>
      <c r="V806" s="103">
        <f>VLOOKUP($A806+ROUND((COLUMN()-2)/24,5),АТС!$A$41:$F$784,5)+VLOOKUP($A806+ROUND((COLUMN()-2)/24,5),'Расчет сбытовых надбавок'!$B$2281:'Расчет сбытовых надбавок'!$G$3024,4)</f>
        <v>268.09000000000003</v>
      </c>
      <c r="W806" s="103">
        <f>VLOOKUP($A806+ROUND((COLUMN()-2)/24,5),АТС!$A$41:$F$784,5)+VLOOKUP($A806+ROUND((COLUMN()-2)/24,5),'Расчет сбытовых надбавок'!$B$2281:'Расчет сбытовых надбавок'!$G$3024,4)</f>
        <v>387.25</v>
      </c>
      <c r="X806" s="103">
        <f>VLOOKUP($A806+ROUND((COLUMN()-2)/24,5),АТС!$A$41:$F$784,5)+VLOOKUP($A806+ROUND((COLUMN()-2)/24,5),'Расчет сбытовых надбавок'!$B$2281:'Расчет сбытовых надбавок'!$G$3024,4)</f>
        <v>447.82000000000005</v>
      </c>
      <c r="Y806" s="103">
        <f>VLOOKUP($A806+ROUND((COLUMN()-2)/24,5),АТС!$A$41:$F$784,5)+VLOOKUP($A806+ROUND((COLUMN()-2)/24,5),'Расчет сбытовых надбавок'!$B$2281:'Расчет сбытовых надбавок'!$G$3024,4)</f>
        <v>366.48</v>
      </c>
    </row>
    <row r="807" spans="1:25" x14ac:dyDescent="0.2">
      <c r="A807" s="83">
        <f t="shared" si="21"/>
        <v>42238</v>
      </c>
      <c r="B807" s="103">
        <f>VLOOKUP($A807+ROUND((COLUMN()-2)/24,5),АТС!$A$41:$F$784,5)+VLOOKUP($A807+ROUND((COLUMN()-2)/24,5),'Расчет сбытовых надбавок'!$B$2281:'Расчет сбытовых надбавок'!$G$3024,4)</f>
        <v>367.6</v>
      </c>
      <c r="C807" s="103">
        <f>VLOOKUP($A807+ROUND((COLUMN()-2)/24,5),АТС!$A$41:$F$784,5)+VLOOKUP($A807+ROUND((COLUMN()-2)/24,5),'Расчет сбытовых надбавок'!$B$2281:'Расчет сбытовых надбавок'!$G$3024,4)</f>
        <v>217.44</v>
      </c>
      <c r="D807" s="103">
        <f>VLOOKUP($A807+ROUND((COLUMN()-2)/24,5),АТС!$A$41:$F$784,5)+VLOOKUP($A807+ROUND((COLUMN()-2)/24,5),'Расчет сбытовых надбавок'!$B$2281:'Расчет сбытовых надбавок'!$G$3024,4)</f>
        <v>245.09</v>
      </c>
      <c r="E807" s="103">
        <f>VLOOKUP($A807+ROUND((COLUMN()-2)/24,5),АТС!$A$41:$F$784,5)+VLOOKUP($A807+ROUND((COLUMN()-2)/24,5),'Расчет сбытовых надбавок'!$B$2281:'Расчет сбытовых надбавок'!$G$3024,4)</f>
        <v>258.98</v>
      </c>
      <c r="F807" s="103">
        <f>VLOOKUP($A807+ROUND((COLUMN()-2)/24,5),АТС!$A$41:$F$784,5)+VLOOKUP($A807+ROUND((COLUMN()-2)/24,5),'Расчет сбытовых надбавок'!$B$2281:'Расчет сбытовых надбавок'!$G$3024,4)</f>
        <v>131.55000000000001</v>
      </c>
      <c r="G807" s="103">
        <f>VLOOKUP($A807+ROUND((COLUMN()-2)/24,5),АТС!$A$41:$F$784,5)+VLOOKUP($A807+ROUND((COLUMN()-2)/24,5),'Расчет сбытовых надбавок'!$B$2281:'Расчет сбытовых надбавок'!$G$3024,4)</f>
        <v>31.65</v>
      </c>
      <c r="H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03">
        <f>VLOOKUP($A807+ROUND((COLUMN()-2)/24,5),АТС!$A$41:$F$784,5)+VLOOKUP($A807+ROUND((COLUMN()-2)/24,5),'Расчет сбытовых надбавок'!$B$2281:'Расчет сбытовых надбавок'!$G$3024,4)</f>
        <v>207.49</v>
      </c>
      <c r="K807" s="103">
        <f>VLOOKUP($A807+ROUND((COLUMN()-2)/24,5),АТС!$A$41:$F$784,5)+VLOOKUP($A807+ROUND((COLUMN()-2)/24,5),'Расчет сбытовых надбавок'!$B$2281:'Расчет сбытовых надбавок'!$G$3024,4)</f>
        <v>119.49000000000001</v>
      </c>
      <c r="L807" s="103">
        <f>VLOOKUP($A807+ROUND((COLUMN()-2)/24,5),АТС!$A$41:$F$784,5)+VLOOKUP($A807+ROUND((COLUMN()-2)/24,5),'Расчет сбытовых надбавок'!$B$2281:'Расчет сбытовых надбавок'!$G$3024,4)</f>
        <v>153.47999999999999</v>
      </c>
      <c r="M807" s="103">
        <f>VLOOKUP($A807+ROUND((COLUMN()-2)/24,5),АТС!$A$41:$F$784,5)+VLOOKUP($A807+ROUND((COLUMN()-2)/24,5),'Расчет сбытовых надбавок'!$B$2281:'Расчет сбытовых надбавок'!$G$3024,4)</f>
        <v>148.47</v>
      </c>
      <c r="N807" s="103">
        <f>VLOOKUP($A807+ROUND((COLUMN()-2)/24,5),АТС!$A$41:$F$784,5)+VLOOKUP($A807+ROUND((COLUMN()-2)/24,5),'Расчет сбытовых надбавок'!$B$2281:'Расчет сбытовых надбавок'!$G$3024,4)</f>
        <v>140.99</v>
      </c>
      <c r="O807" s="103">
        <f>VLOOKUP($A807+ROUND((COLUMN()-2)/24,5),АТС!$A$41:$F$784,5)+VLOOKUP($A807+ROUND((COLUMN()-2)/24,5),'Расчет сбытовых надбавок'!$B$2281:'Расчет сбытовых надбавок'!$G$3024,4)</f>
        <v>121.25</v>
      </c>
      <c r="P807" s="103">
        <f>VLOOKUP($A807+ROUND((COLUMN()-2)/24,5),АТС!$A$41:$F$784,5)+VLOOKUP($A807+ROUND((COLUMN()-2)/24,5),'Расчет сбытовых надбавок'!$B$2281:'Расчет сбытовых надбавок'!$G$3024,4)</f>
        <v>153.51999999999998</v>
      </c>
      <c r="Q807" s="103">
        <f>VLOOKUP($A807+ROUND((COLUMN()-2)/24,5),АТС!$A$41:$F$784,5)+VLOOKUP($A807+ROUND((COLUMN()-2)/24,5),'Расчет сбытовых надбавок'!$B$2281:'Расчет сбытовых надбавок'!$G$3024,4)</f>
        <v>148.09</v>
      </c>
      <c r="R807" s="103">
        <f>VLOOKUP($A807+ROUND((COLUMN()-2)/24,5),АТС!$A$41:$F$784,5)+VLOOKUP($A807+ROUND((COLUMN()-2)/24,5),'Расчет сбытовых надбавок'!$B$2281:'Расчет сбытовых надбавок'!$G$3024,4)</f>
        <v>216.42</v>
      </c>
      <c r="S807" s="103">
        <f>VLOOKUP($A807+ROUND((COLUMN()-2)/24,5),АТС!$A$41:$F$784,5)+VLOOKUP($A807+ROUND((COLUMN()-2)/24,5),'Расчет сбытовых надбавок'!$B$2281:'Расчет сбытовых надбавок'!$G$3024,4)</f>
        <v>175.53</v>
      </c>
      <c r="T807" s="103">
        <f>VLOOKUP($A807+ROUND((COLUMN()-2)/24,5),АТС!$A$41:$F$784,5)+VLOOKUP($A807+ROUND((COLUMN()-2)/24,5),'Расчет сбытовых надбавок'!$B$2281:'Расчет сбытовых надбавок'!$G$3024,4)</f>
        <v>347.52</v>
      </c>
      <c r="U807" s="103">
        <f>VLOOKUP($A807+ROUND((COLUMN()-2)/24,5),АТС!$A$41:$F$784,5)+VLOOKUP($A807+ROUND((COLUMN()-2)/24,5),'Расчет сбытовых надбавок'!$B$2281:'Расчет сбытовых надбавок'!$G$3024,4)</f>
        <v>219.61</v>
      </c>
      <c r="V807" s="103">
        <f>VLOOKUP($A807+ROUND((COLUMN()-2)/24,5),АТС!$A$41:$F$784,5)+VLOOKUP($A807+ROUND((COLUMN()-2)/24,5),'Расчет сбытовых надбавок'!$B$2281:'Расчет сбытовых надбавок'!$G$3024,4)</f>
        <v>451.29</v>
      </c>
      <c r="W807" s="103">
        <f>VLOOKUP($A807+ROUND((COLUMN()-2)/24,5),АТС!$A$41:$F$784,5)+VLOOKUP($A807+ROUND((COLUMN()-2)/24,5),'Расчет сбытовых надбавок'!$B$2281:'Расчет сбытовых надбавок'!$G$3024,4)</f>
        <v>706.99</v>
      </c>
      <c r="X807" s="103">
        <f>VLOOKUP($A807+ROUND((COLUMN()-2)/24,5),АТС!$A$41:$F$784,5)+VLOOKUP($A807+ROUND((COLUMN()-2)/24,5),'Расчет сбытовых надбавок'!$B$2281:'Расчет сбытовых надбавок'!$G$3024,4)</f>
        <v>418.67</v>
      </c>
      <c r="Y807" s="103">
        <f>VLOOKUP($A807+ROUND((COLUMN()-2)/24,5),АТС!$A$41:$F$784,5)+VLOOKUP($A807+ROUND((COLUMN()-2)/24,5),'Расчет сбытовых надбавок'!$B$2281:'Расчет сбытовых надбавок'!$G$3024,4)</f>
        <v>866.25</v>
      </c>
    </row>
    <row r="808" spans="1:25" x14ac:dyDescent="0.2">
      <c r="A808" s="83">
        <f t="shared" si="21"/>
        <v>42239</v>
      </c>
      <c r="B808" s="103">
        <f>VLOOKUP($A808+ROUND((COLUMN()-2)/24,5),АТС!$A$41:$F$784,5)+VLOOKUP($A808+ROUND((COLUMN()-2)/24,5),'Расчет сбытовых надбавок'!$B$2281:'Расчет сбытовых надбавок'!$G$3024,4)</f>
        <v>228.43</v>
      </c>
      <c r="C808" s="103">
        <f>VLOOKUP($A808+ROUND((COLUMN()-2)/24,5),АТС!$A$41:$F$784,5)+VLOOKUP($A808+ROUND((COLUMN()-2)/24,5),'Расчет сбытовых надбавок'!$B$2281:'Расчет сбытовых надбавок'!$G$3024,4)</f>
        <v>128.79000000000002</v>
      </c>
      <c r="D808" s="103">
        <f>VLOOKUP($A808+ROUND((COLUMN()-2)/24,5),АТС!$A$41:$F$784,5)+VLOOKUP($A808+ROUND((COLUMN()-2)/24,5),'Расчет сбытовых надбавок'!$B$2281:'Расчет сбытовых надбавок'!$G$3024,4)</f>
        <v>101.36</v>
      </c>
      <c r="E808" s="103">
        <f>VLOOKUP($A808+ROUND((COLUMN()-2)/24,5),АТС!$A$41:$F$784,5)+VLOOKUP($A808+ROUND((COLUMN()-2)/24,5),'Расчет сбытовых надбавок'!$B$2281:'Расчет сбытовых надбавок'!$G$3024,4)</f>
        <v>100.44000000000001</v>
      </c>
      <c r="F808" s="103">
        <f>VLOOKUP($A808+ROUND((COLUMN()-2)/24,5),АТС!$A$41:$F$784,5)+VLOOKUP($A808+ROUND((COLUMN()-2)/24,5),'Расчет сбытовых надбавок'!$B$2281:'Расчет сбытовых надбавок'!$G$3024,4)</f>
        <v>137.54000000000002</v>
      </c>
      <c r="G808" s="103">
        <f>VLOOKUP($A808+ROUND((COLUMN()-2)/24,5),АТС!$A$41:$F$784,5)+VLOOKUP($A808+ROUND((COLUMN()-2)/24,5),'Расчет сбытовых надбавок'!$B$2281:'Расчет сбытовых надбавок'!$G$3024,4)</f>
        <v>19.3</v>
      </c>
      <c r="H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3">
        <f>VLOOKUP($A808+ROUND((COLUMN()-2)/24,5),АТС!$A$41:$F$784,5)+VLOOKUP($A808+ROUND((COLUMN()-2)/24,5),'Расчет сбытовых надбавок'!$B$2281:'Расчет сбытовых надбавок'!$G$3024,4)</f>
        <v>0.01</v>
      </c>
      <c r="K808" s="103">
        <f>VLOOKUP($A808+ROUND((COLUMN()-2)/24,5),АТС!$A$41:$F$784,5)+VLOOKUP($A808+ROUND((COLUMN()-2)/24,5),'Расчет сбытовых надбавок'!$B$2281:'Расчет сбытовых надбавок'!$G$3024,4)</f>
        <v>68.94</v>
      </c>
      <c r="L808" s="103">
        <f>VLOOKUP($A808+ROUND((COLUMN()-2)/24,5),АТС!$A$41:$F$784,5)+VLOOKUP($A808+ROUND((COLUMN()-2)/24,5),'Расчет сбытовых надбавок'!$B$2281:'Расчет сбытовых надбавок'!$G$3024,4)</f>
        <v>185.95000000000002</v>
      </c>
      <c r="M808" s="103">
        <f>VLOOKUP($A808+ROUND((COLUMN()-2)/24,5),АТС!$A$41:$F$784,5)+VLOOKUP($A808+ROUND((COLUMN()-2)/24,5),'Расчет сбытовых надбавок'!$B$2281:'Расчет сбытовых надбавок'!$G$3024,4)</f>
        <v>175.47</v>
      </c>
      <c r="N808" s="103">
        <f>VLOOKUP($A808+ROUND((COLUMN()-2)/24,5),АТС!$A$41:$F$784,5)+VLOOKUP($A808+ROUND((COLUMN()-2)/24,5),'Расчет сбытовых надбавок'!$B$2281:'Расчет сбытовых надбавок'!$G$3024,4)</f>
        <v>64.22</v>
      </c>
      <c r="O808" s="103">
        <f>VLOOKUP($A808+ROUND((COLUMN()-2)/24,5),АТС!$A$41:$F$784,5)+VLOOKUP($A808+ROUND((COLUMN()-2)/24,5),'Расчет сбытовых надбавок'!$B$2281:'Расчет сбытовых надбавок'!$G$3024,4)</f>
        <v>49.61</v>
      </c>
      <c r="P808" s="103">
        <f>VLOOKUP($A808+ROUND((COLUMN()-2)/24,5),АТС!$A$41:$F$784,5)+VLOOKUP($A808+ROUND((COLUMN()-2)/24,5),'Расчет сбытовых надбавок'!$B$2281:'Расчет сбытовых надбавок'!$G$3024,4)</f>
        <v>51.65</v>
      </c>
      <c r="Q808" s="103">
        <f>VLOOKUP($A808+ROUND((COLUMN()-2)/24,5),АТС!$A$41:$F$784,5)+VLOOKUP($A808+ROUND((COLUMN()-2)/24,5),'Расчет сбытовых надбавок'!$B$2281:'Расчет сбытовых надбавок'!$G$3024,4)</f>
        <v>41.44</v>
      </c>
      <c r="R808" s="103">
        <f>VLOOKUP($A808+ROUND((COLUMN()-2)/24,5),АТС!$A$41:$F$784,5)+VLOOKUP($A808+ROUND((COLUMN()-2)/24,5),'Расчет сбытовых надбавок'!$B$2281:'Расчет сбытовых надбавок'!$G$3024,4)</f>
        <v>72.61</v>
      </c>
      <c r="S808" s="103">
        <f>VLOOKUP($A808+ROUND((COLUMN()-2)/24,5),АТС!$A$41:$F$784,5)+VLOOKUP($A808+ROUND((COLUMN()-2)/24,5),'Расчет сбытовых надбавок'!$B$2281:'Расчет сбытовых надбавок'!$G$3024,4)</f>
        <v>69.44</v>
      </c>
      <c r="T808" s="103">
        <f>VLOOKUP($A808+ROUND((COLUMN()-2)/24,5),АТС!$A$41:$F$784,5)+VLOOKUP($A808+ROUND((COLUMN()-2)/24,5),'Расчет сбытовых надбавок'!$B$2281:'Расчет сбытовых надбавок'!$G$3024,4)</f>
        <v>193.65</v>
      </c>
      <c r="U808" s="103">
        <f>VLOOKUP($A808+ROUND((COLUMN()-2)/24,5),АТС!$A$41:$F$784,5)+VLOOKUP($A808+ROUND((COLUMN()-2)/24,5),'Расчет сбытовых надбавок'!$B$2281:'Расчет сбытовых надбавок'!$G$3024,4)</f>
        <v>147.31</v>
      </c>
      <c r="V808" s="103">
        <f>VLOOKUP($A808+ROUND((COLUMN()-2)/24,5),АТС!$A$41:$F$784,5)+VLOOKUP($A808+ROUND((COLUMN()-2)/24,5),'Расчет сбытовых надбавок'!$B$2281:'Расчет сбытовых надбавок'!$G$3024,4)</f>
        <v>33.159999999999997</v>
      </c>
      <c r="W808" s="103">
        <f>VLOOKUP($A808+ROUND((COLUMN()-2)/24,5),АТС!$A$41:$F$784,5)+VLOOKUP($A808+ROUND((COLUMN()-2)/24,5),'Расчет сбытовых надбавок'!$B$2281:'Расчет сбытовых надбавок'!$G$3024,4)</f>
        <v>256.06</v>
      </c>
      <c r="X808" s="103">
        <f>VLOOKUP($A808+ROUND((COLUMN()-2)/24,5),АТС!$A$41:$F$784,5)+VLOOKUP($A808+ROUND((COLUMN()-2)/24,5),'Расчет сбытовых надбавок'!$B$2281:'Расчет сбытовых надбавок'!$G$3024,4)</f>
        <v>206.12</v>
      </c>
      <c r="Y808" s="103">
        <f>VLOOKUP($A808+ROUND((COLUMN()-2)/24,5),АТС!$A$41:$F$784,5)+VLOOKUP($A808+ROUND((COLUMN()-2)/24,5),'Расчет сбытовых надбавок'!$B$2281:'Расчет сбытовых надбавок'!$G$3024,4)</f>
        <v>460.38</v>
      </c>
    </row>
    <row r="809" spans="1:25" x14ac:dyDescent="0.2">
      <c r="A809" s="83">
        <f t="shared" si="21"/>
        <v>42240</v>
      </c>
      <c r="B809" s="103">
        <f>VLOOKUP($A809+ROUND((COLUMN()-2)/24,5),АТС!$A$41:$F$784,5)+VLOOKUP($A809+ROUND((COLUMN()-2)/24,5),'Расчет сбытовых надбавок'!$B$2281:'Расчет сбытовых надбавок'!$G$3024,4)</f>
        <v>310.76</v>
      </c>
      <c r="C809" s="103">
        <f>VLOOKUP($A809+ROUND((COLUMN()-2)/24,5),АТС!$A$41:$F$784,5)+VLOOKUP($A809+ROUND((COLUMN()-2)/24,5),'Расчет сбытовых надбавок'!$B$2281:'Расчет сбытовых надбавок'!$G$3024,4)</f>
        <v>190.66</v>
      </c>
      <c r="D809" s="103">
        <f>VLOOKUP($A809+ROUND((COLUMN()-2)/24,5),АТС!$A$41:$F$784,5)+VLOOKUP($A809+ROUND((COLUMN()-2)/24,5),'Расчет сбытовых надбавок'!$B$2281:'Расчет сбытовых надбавок'!$G$3024,4)</f>
        <v>55.65</v>
      </c>
      <c r="E809" s="103">
        <f>VLOOKUP($A809+ROUND((COLUMN()-2)/24,5),АТС!$A$41:$F$784,5)+VLOOKUP($A809+ROUND((COLUMN()-2)/24,5),'Расчет сбытовых надбавок'!$B$2281:'Расчет сбытовых надбавок'!$G$3024,4)</f>
        <v>46.94</v>
      </c>
      <c r="F809" s="103">
        <f>VLOOKUP($A809+ROUND((COLUMN()-2)/24,5),АТС!$A$41:$F$784,5)+VLOOKUP($A809+ROUND((COLUMN()-2)/24,5),'Расчет сбытовых надбавок'!$B$2281:'Расчет сбытовых надбавок'!$G$3024,4)</f>
        <v>142.19999999999999</v>
      </c>
      <c r="G809" s="103">
        <f>VLOOKUP($A809+ROUND((COLUMN()-2)/24,5),АТС!$A$41:$F$784,5)+VLOOKUP($A809+ROUND((COLUMN()-2)/24,5),'Расчет сбытовых надбавок'!$B$2281:'Расчет сбытовых надбавок'!$G$3024,4)</f>
        <v>27.560000000000002</v>
      </c>
      <c r="H809" s="103">
        <f>VLOOKUP($A809+ROUND((COLUMN()-2)/24,5),АТС!$A$41:$F$784,5)+VLOOKUP($A809+ROUND((COLUMN()-2)/24,5),'Расчет сбытовых надбавок'!$B$2281:'Расчет сбытовых надбавок'!$G$3024,4)</f>
        <v>57.94</v>
      </c>
      <c r="I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3">
        <f>VLOOKUP($A809+ROUND((COLUMN()-2)/24,5),АТС!$A$41:$F$784,5)+VLOOKUP($A809+ROUND((COLUMN()-2)/24,5),'Расчет сбытовых надбавок'!$B$2281:'Расчет сбытовых надбавок'!$G$3024,4)</f>
        <v>285.62</v>
      </c>
      <c r="K809" s="103">
        <f>VLOOKUP($A809+ROUND((COLUMN()-2)/24,5),АТС!$A$41:$F$784,5)+VLOOKUP($A809+ROUND((COLUMN()-2)/24,5),'Расчет сбытовых надбавок'!$B$2281:'Расчет сбытовых надбавок'!$G$3024,4)</f>
        <v>197.23000000000002</v>
      </c>
      <c r="L809" s="103">
        <f>VLOOKUP($A809+ROUND((COLUMN()-2)/24,5),АТС!$A$41:$F$784,5)+VLOOKUP($A809+ROUND((COLUMN()-2)/24,5),'Расчет сбытовых надбавок'!$B$2281:'Расчет сбытовых надбавок'!$G$3024,4)</f>
        <v>149.84</v>
      </c>
      <c r="M809" s="103">
        <f>VLOOKUP($A809+ROUND((COLUMN()-2)/24,5),АТС!$A$41:$F$784,5)+VLOOKUP($A809+ROUND((COLUMN()-2)/24,5),'Расчет сбытовых надбавок'!$B$2281:'Расчет сбытовых надбавок'!$G$3024,4)</f>
        <v>363.18</v>
      </c>
      <c r="N809" s="103">
        <f>VLOOKUP($A809+ROUND((COLUMN()-2)/24,5),АТС!$A$41:$F$784,5)+VLOOKUP($A809+ROUND((COLUMN()-2)/24,5),'Расчет сбытовых надбавок'!$B$2281:'Расчет сбытовых надбавок'!$G$3024,4)</f>
        <v>488.23</v>
      </c>
      <c r="O809" s="103">
        <f>VLOOKUP($A809+ROUND((COLUMN()-2)/24,5),АТС!$A$41:$F$784,5)+VLOOKUP($A809+ROUND((COLUMN()-2)/24,5),'Расчет сбытовых надбавок'!$B$2281:'Расчет сбытовых надбавок'!$G$3024,4)</f>
        <v>421.97999999999996</v>
      </c>
      <c r="P809" s="103">
        <f>VLOOKUP($A809+ROUND((COLUMN()-2)/24,5),АТС!$A$41:$F$784,5)+VLOOKUP($A809+ROUND((COLUMN()-2)/24,5),'Расчет сбытовых надбавок'!$B$2281:'Расчет сбытовых надбавок'!$G$3024,4)</f>
        <v>85.36</v>
      </c>
      <c r="Q809" s="103">
        <f>VLOOKUP($A809+ROUND((COLUMN()-2)/24,5),АТС!$A$41:$F$784,5)+VLOOKUP($A809+ROUND((COLUMN()-2)/24,5),'Расчет сбытовых надбавок'!$B$2281:'Расчет сбытовых надбавок'!$G$3024,4)</f>
        <v>273.08</v>
      </c>
      <c r="R809" s="103">
        <f>VLOOKUP($A809+ROUND((COLUMN()-2)/24,5),АТС!$A$41:$F$784,5)+VLOOKUP($A809+ROUND((COLUMN()-2)/24,5),'Расчет сбытовых надбавок'!$B$2281:'Расчет сбытовых надбавок'!$G$3024,4)</f>
        <v>494.32000000000005</v>
      </c>
      <c r="S809" s="103">
        <f>VLOOKUP($A809+ROUND((COLUMN()-2)/24,5),АТС!$A$41:$F$784,5)+VLOOKUP($A809+ROUND((COLUMN()-2)/24,5),'Расчет сбытовых надбавок'!$B$2281:'Расчет сбытовых надбавок'!$G$3024,4)</f>
        <v>380.36</v>
      </c>
      <c r="T809" s="103">
        <f>VLOOKUP($A809+ROUND((COLUMN()-2)/24,5),АТС!$A$41:$F$784,5)+VLOOKUP($A809+ROUND((COLUMN()-2)/24,5),'Расчет сбытовых надбавок'!$B$2281:'Расчет сбытовых надбавок'!$G$3024,4)</f>
        <v>379.5</v>
      </c>
      <c r="U809" s="103">
        <f>VLOOKUP($A809+ROUND((COLUMN()-2)/24,5),АТС!$A$41:$F$784,5)+VLOOKUP($A809+ROUND((COLUMN()-2)/24,5),'Расчет сбытовых надбавок'!$B$2281:'Расчет сбытовых надбавок'!$G$3024,4)</f>
        <v>16.799999999999997</v>
      </c>
      <c r="V809" s="103">
        <f>VLOOKUP($A809+ROUND((COLUMN()-2)/24,5),АТС!$A$41:$F$784,5)+VLOOKUP($A809+ROUND((COLUMN()-2)/24,5),'Расчет сбытовых надбавок'!$B$2281:'Расчет сбытовых надбавок'!$G$3024,4)</f>
        <v>195.06</v>
      </c>
      <c r="W809" s="103">
        <f>VLOOKUP($A809+ROUND((COLUMN()-2)/24,5),АТС!$A$41:$F$784,5)+VLOOKUP($A809+ROUND((COLUMN()-2)/24,5),'Расчет сбытовых надбавок'!$B$2281:'Расчет сбытовых надбавок'!$G$3024,4)</f>
        <v>336.84000000000003</v>
      </c>
      <c r="X809" s="103">
        <f>VLOOKUP($A809+ROUND((COLUMN()-2)/24,5),АТС!$A$41:$F$784,5)+VLOOKUP($A809+ROUND((COLUMN()-2)/24,5),'Расчет сбытовых надбавок'!$B$2281:'Расчет сбытовых надбавок'!$G$3024,4)</f>
        <v>597.41999999999996</v>
      </c>
      <c r="Y809" s="103">
        <f>VLOOKUP($A809+ROUND((COLUMN()-2)/24,5),АТС!$A$41:$F$784,5)+VLOOKUP($A809+ROUND((COLUMN()-2)/24,5),'Расчет сбытовых надбавок'!$B$2281:'Расчет сбытовых надбавок'!$G$3024,4)</f>
        <v>504.3</v>
      </c>
    </row>
    <row r="810" spans="1:25" x14ac:dyDescent="0.2">
      <c r="A810" s="83">
        <f t="shared" si="21"/>
        <v>42241</v>
      </c>
      <c r="B810" s="103">
        <f>VLOOKUP($A810+ROUND((COLUMN()-2)/24,5),АТС!$A$41:$F$784,5)+VLOOKUP($A810+ROUND((COLUMN()-2)/24,5),'Расчет сбытовых надбавок'!$B$2281:'Расчет сбытовых надбавок'!$G$3024,4)</f>
        <v>249.46999999999997</v>
      </c>
      <c r="C810" s="103">
        <f>VLOOKUP($A810+ROUND((COLUMN()-2)/24,5),АТС!$A$41:$F$784,5)+VLOOKUP($A810+ROUND((COLUMN()-2)/24,5),'Расчет сбытовых надбавок'!$B$2281:'Расчет сбытовых надбавок'!$G$3024,4)</f>
        <v>406.2</v>
      </c>
      <c r="D810" s="103">
        <f>VLOOKUP($A810+ROUND((COLUMN()-2)/24,5),АТС!$A$41:$F$784,5)+VLOOKUP($A810+ROUND((COLUMN()-2)/24,5),'Расчет сбытовых надбавок'!$B$2281:'Расчет сбытовых надбавок'!$G$3024,4)</f>
        <v>228.76</v>
      </c>
      <c r="E810" s="103">
        <f>VLOOKUP($A810+ROUND((COLUMN()-2)/24,5),АТС!$A$41:$F$784,5)+VLOOKUP($A810+ROUND((COLUMN()-2)/24,5),'Расчет сбытовых надбавок'!$B$2281:'Расчет сбытовых надбавок'!$G$3024,4)</f>
        <v>216.78</v>
      </c>
      <c r="F810" s="103">
        <f>VLOOKUP($A810+ROUND((COLUMN()-2)/24,5),АТС!$A$41:$F$784,5)+VLOOKUP($A810+ROUND((COLUMN()-2)/24,5),'Расчет сбытовых надбавок'!$B$2281:'Расчет сбытовых надбавок'!$G$3024,4)</f>
        <v>199.26</v>
      </c>
      <c r="G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J810" s="103">
        <f>VLOOKUP($A810+ROUND((COLUMN()-2)/24,5),АТС!$A$41:$F$784,5)+VLOOKUP($A810+ROUND((COLUMN()-2)/24,5),'Расчет сбытовых надбавок'!$B$2281:'Расчет сбытовых надбавок'!$G$3024,4)</f>
        <v>212.05</v>
      </c>
      <c r="K810" s="103">
        <f>VLOOKUP($A810+ROUND((COLUMN()-2)/24,5),АТС!$A$41:$F$784,5)+VLOOKUP($A810+ROUND((COLUMN()-2)/24,5),'Расчет сбытовых надбавок'!$B$2281:'Расчет сбытовых надбавок'!$G$3024,4)</f>
        <v>191.92</v>
      </c>
      <c r="L810" s="103">
        <f>VLOOKUP($A810+ROUND((COLUMN()-2)/24,5),АТС!$A$41:$F$784,5)+VLOOKUP($A810+ROUND((COLUMN()-2)/24,5),'Расчет сбытовых надбавок'!$B$2281:'Расчет сбытовых надбавок'!$G$3024,4)</f>
        <v>319.20000000000005</v>
      </c>
      <c r="M810" s="103">
        <f>VLOOKUP($A810+ROUND((COLUMN()-2)/24,5),АТС!$A$41:$F$784,5)+VLOOKUP($A810+ROUND((COLUMN()-2)/24,5),'Расчет сбытовых надбавок'!$B$2281:'Расчет сбытовых надбавок'!$G$3024,4)</f>
        <v>367.45000000000005</v>
      </c>
      <c r="N810" s="103">
        <f>VLOOKUP($A810+ROUND((COLUMN()-2)/24,5),АТС!$A$41:$F$784,5)+VLOOKUP($A810+ROUND((COLUMN()-2)/24,5),'Расчет сбытовых надбавок'!$B$2281:'Расчет сбытовых надбавок'!$G$3024,4)</f>
        <v>260.99</v>
      </c>
      <c r="O810" s="103">
        <f>VLOOKUP($A810+ROUND((COLUMN()-2)/24,5),АТС!$A$41:$F$784,5)+VLOOKUP($A810+ROUND((COLUMN()-2)/24,5),'Расчет сбытовых надбавок'!$B$2281:'Расчет сбытовых надбавок'!$G$3024,4)</f>
        <v>243.11</v>
      </c>
      <c r="P810" s="103">
        <f>VLOOKUP($A810+ROUND((COLUMN()-2)/24,5),АТС!$A$41:$F$784,5)+VLOOKUP($A810+ROUND((COLUMN()-2)/24,5),'Расчет сбытовых надбавок'!$B$2281:'Расчет сбытовых надбавок'!$G$3024,4)</f>
        <v>606.18999999999994</v>
      </c>
      <c r="Q810" s="103">
        <f>VLOOKUP($A810+ROUND((COLUMN()-2)/24,5),АТС!$A$41:$F$784,5)+VLOOKUP($A810+ROUND((COLUMN()-2)/24,5),'Расчет сбытовых надбавок'!$B$2281:'Расчет сбытовых надбавок'!$G$3024,4)</f>
        <v>605.12</v>
      </c>
      <c r="R810" s="103">
        <f>VLOOKUP($A810+ROUND((COLUMN()-2)/24,5),АТС!$A$41:$F$784,5)+VLOOKUP($A810+ROUND((COLUMN()-2)/24,5),'Расчет сбытовых надбавок'!$B$2281:'Расчет сбытовых надбавок'!$G$3024,4)</f>
        <v>441.36</v>
      </c>
      <c r="S810" s="103">
        <f>VLOOKUP($A810+ROUND((COLUMN()-2)/24,5),АТС!$A$41:$F$784,5)+VLOOKUP($A810+ROUND((COLUMN()-2)/24,5),'Расчет сбытовых надбавок'!$B$2281:'Расчет сбытовых надбавок'!$G$3024,4)</f>
        <v>407.17999999999995</v>
      </c>
      <c r="T810" s="103">
        <f>VLOOKUP($A810+ROUND((COLUMN()-2)/24,5),АТС!$A$41:$F$784,5)+VLOOKUP($A810+ROUND((COLUMN()-2)/24,5),'Расчет сбытовых надбавок'!$B$2281:'Расчет сбытовых надбавок'!$G$3024,4)</f>
        <v>430.63</v>
      </c>
      <c r="U810" s="103">
        <f>VLOOKUP($A810+ROUND((COLUMN()-2)/24,5),АТС!$A$41:$F$784,5)+VLOOKUP($A810+ROUND((COLUMN()-2)/24,5),'Расчет сбытовых надбавок'!$B$2281:'Расчет сбытовых надбавок'!$G$3024,4)</f>
        <v>149.66</v>
      </c>
      <c r="V810" s="103">
        <f>VLOOKUP($A810+ROUND((COLUMN()-2)/24,5),АТС!$A$41:$F$784,5)+VLOOKUP($A810+ROUND((COLUMN()-2)/24,5),'Расчет сбытовых надбавок'!$B$2281:'Расчет сбытовых надбавок'!$G$3024,4)</f>
        <v>164.92000000000002</v>
      </c>
      <c r="W810" s="103">
        <f>VLOOKUP($A810+ROUND((COLUMN()-2)/24,5),АТС!$A$41:$F$784,5)+VLOOKUP($A810+ROUND((COLUMN()-2)/24,5),'Расчет сбытовых надбавок'!$B$2281:'Расчет сбытовых надбавок'!$G$3024,4)</f>
        <v>221.38</v>
      </c>
      <c r="X810" s="103">
        <f>VLOOKUP($A810+ROUND((COLUMN()-2)/24,5),АТС!$A$41:$F$784,5)+VLOOKUP($A810+ROUND((COLUMN()-2)/24,5),'Расчет сбытовых надбавок'!$B$2281:'Расчет сбытовых надбавок'!$G$3024,4)</f>
        <v>745.36</v>
      </c>
      <c r="Y810" s="103">
        <f>VLOOKUP($A810+ROUND((COLUMN()-2)/24,5),АТС!$A$41:$F$784,5)+VLOOKUP($A810+ROUND((COLUMN()-2)/24,5),'Расчет сбытовых надбавок'!$B$2281:'Расчет сбытовых надбавок'!$G$3024,4)</f>
        <v>1031.6600000000001</v>
      </c>
    </row>
    <row r="811" spans="1:25" x14ac:dyDescent="0.2">
      <c r="A811" s="83">
        <f t="shared" si="21"/>
        <v>42242</v>
      </c>
      <c r="B811" s="103">
        <f>VLOOKUP($A811+ROUND((COLUMN()-2)/24,5),АТС!$A$41:$F$784,5)+VLOOKUP($A811+ROUND((COLUMN()-2)/24,5),'Расчет сбытовых надбавок'!$B$2281:'Расчет сбытовых надбавок'!$G$3024,4)</f>
        <v>216.31</v>
      </c>
      <c r="C811" s="103">
        <f>VLOOKUP($A811+ROUND((COLUMN()-2)/24,5),АТС!$A$41:$F$784,5)+VLOOKUP($A811+ROUND((COLUMN()-2)/24,5),'Расчет сбытовых надбавок'!$B$2281:'Расчет сбытовых надбавок'!$G$3024,4)</f>
        <v>219.29999999999998</v>
      </c>
      <c r="D811" s="103">
        <f>VLOOKUP($A811+ROUND((COLUMN()-2)/24,5),АТС!$A$41:$F$784,5)+VLOOKUP($A811+ROUND((COLUMN()-2)/24,5),'Расчет сбытовых надбавок'!$B$2281:'Расчет сбытовых надбавок'!$G$3024,4)</f>
        <v>839.58</v>
      </c>
      <c r="E811" s="103">
        <f>VLOOKUP($A811+ROUND((COLUMN()-2)/24,5),АТС!$A$41:$F$784,5)+VLOOKUP($A811+ROUND((COLUMN()-2)/24,5),'Расчет сбытовых надбавок'!$B$2281:'Расчет сбытовых надбавок'!$G$3024,4)</f>
        <v>830.28</v>
      </c>
      <c r="F811" s="103">
        <f>VLOOKUP($A811+ROUND((COLUMN()-2)/24,5),АТС!$A$41:$F$784,5)+VLOOKUP($A811+ROUND((COLUMN()-2)/24,5),'Расчет сбытовых надбавок'!$B$2281:'Расчет сбытовых надбавок'!$G$3024,4)</f>
        <v>6.13</v>
      </c>
      <c r="G811" s="103">
        <f>VLOOKUP($A811+ROUND((COLUMN()-2)/24,5),АТС!$A$41:$F$784,5)+VLOOKUP($A811+ROUND((COLUMN()-2)/24,5),'Расчет сбытовых надбавок'!$B$2281:'Расчет сбытовых надбавок'!$G$3024,4)</f>
        <v>89.22</v>
      </c>
      <c r="H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I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K811" s="103">
        <f>VLOOKUP($A811+ROUND((COLUMN()-2)/24,5),АТС!$A$41:$F$784,5)+VLOOKUP($A811+ROUND((COLUMN()-2)/24,5),'Расчет сбытовых надбавок'!$B$2281:'Расчет сбытовых надбавок'!$G$3024,4)</f>
        <v>99.410000000000011</v>
      </c>
      <c r="L811" s="103">
        <f>VLOOKUP($A811+ROUND((COLUMN()-2)/24,5),АТС!$A$41:$F$784,5)+VLOOKUP($A811+ROUND((COLUMN()-2)/24,5),'Расчет сбытовых надбавок'!$B$2281:'Расчет сбытовых надбавок'!$G$3024,4)</f>
        <v>80.47</v>
      </c>
      <c r="M811" s="103">
        <f>VLOOKUP($A811+ROUND((COLUMN()-2)/24,5),АТС!$A$41:$F$784,5)+VLOOKUP($A811+ROUND((COLUMN()-2)/24,5),'Расчет сбытовых надбавок'!$B$2281:'Расчет сбытовых надбавок'!$G$3024,4)</f>
        <v>146.91</v>
      </c>
      <c r="N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O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P811" s="103">
        <f>VLOOKUP($A811+ROUND((COLUMN()-2)/24,5),АТС!$A$41:$F$784,5)+VLOOKUP($A811+ROUND((COLUMN()-2)/24,5),'Расчет сбытовых надбавок'!$B$2281:'Расчет сбытовых надбавок'!$G$3024,4)</f>
        <v>65.63</v>
      </c>
      <c r="Q811" s="103">
        <f>VLOOKUP($A811+ROUND((COLUMN()-2)/24,5),АТС!$A$41:$F$784,5)+VLOOKUP($A811+ROUND((COLUMN()-2)/24,5),'Расчет сбытовых надбавок'!$B$2281:'Расчет сбытовых надбавок'!$G$3024,4)</f>
        <v>78.02</v>
      </c>
      <c r="R811" s="103">
        <f>VLOOKUP($A811+ROUND((COLUMN()-2)/24,5),АТС!$A$41:$F$784,5)+VLOOKUP($A811+ROUND((COLUMN()-2)/24,5),'Расчет сбытовых надбавок'!$B$2281:'Расчет сбытовых надбавок'!$G$3024,4)</f>
        <v>225.4</v>
      </c>
      <c r="S811" s="103">
        <f>VLOOKUP($A811+ROUND((COLUMN()-2)/24,5),АТС!$A$41:$F$784,5)+VLOOKUP($A811+ROUND((COLUMN()-2)/24,5),'Расчет сбытовых надбавок'!$B$2281:'Расчет сбытовых надбавок'!$G$3024,4)</f>
        <v>163.69999999999999</v>
      </c>
      <c r="T811" s="103">
        <f>VLOOKUP($A811+ROUND((COLUMN()-2)/24,5),АТС!$A$41:$F$784,5)+VLOOKUP($A811+ROUND((COLUMN()-2)/24,5),'Расчет сбытовых надбавок'!$B$2281:'Расчет сбытовых надбавок'!$G$3024,4)</f>
        <v>26.66</v>
      </c>
      <c r="U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V811" s="103">
        <f>VLOOKUP($A811+ROUND((COLUMN()-2)/24,5),АТС!$A$41:$F$784,5)+VLOOKUP($A811+ROUND((COLUMN()-2)/24,5),'Расчет сбытовых надбавок'!$B$2281:'Расчет сбытовых надбавок'!$G$3024,4)</f>
        <v>203.2</v>
      </c>
      <c r="W811" s="103">
        <f>VLOOKUP($A811+ROUND((COLUMN()-2)/24,5),АТС!$A$41:$F$784,5)+VLOOKUP($A811+ROUND((COLUMN()-2)/24,5),'Расчет сбытовых надбавок'!$B$2281:'Расчет сбытовых надбавок'!$G$3024,4)</f>
        <v>191.31</v>
      </c>
      <c r="X811" s="103">
        <f>VLOOKUP($A811+ROUND((COLUMN()-2)/24,5),АТС!$A$41:$F$784,5)+VLOOKUP($A811+ROUND((COLUMN()-2)/24,5),'Расчет сбытовых надбавок'!$B$2281:'Расчет сбытовых надбавок'!$G$3024,4)</f>
        <v>355.84000000000003</v>
      </c>
      <c r="Y811" s="103">
        <f>VLOOKUP($A811+ROUND((COLUMN()-2)/24,5),АТС!$A$41:$F$784,5)+VLOOKUP($A811+ROUND((COLUMN()-2)/24,5),'Расчет сбытовых надбавок'!$B$2281:'Расчет сбытовых надбавок'!$G$3024,4)</f>
        <v>374.46999999999997</v>
      </c>
    </row>
    <row r="812" spans="1:25" x14ac:dyDescent="0.2">
      <c r="A812" s="83">
        <f t="shared" si="21"/>
        <v>42243</v>
      </c>
      <c r="B812" s="103">
        <f>VLOOKUP($A812+ROUND((COLUMN()-2)/24,5),АТС!$A$41:$F$784,5)+VLOOKUP($A812+ROUND((COLUMN()-2)/24,5),'Расчет сбытовых надбавок'!$B$2281:'Расчет сбытовых надбавок'!$G$3024,4)</f>
        <v>354.14</v>
      </c>
      <c r="C812" s="103">
        <f>VLOOKUP($A812+ROUND((COLUMN()-2)/24,5),АТС!$A$41:$F$784,5)+VLOOKUP($A812+ROUND((COLUMN()-2)/24,5),'Расчет сбытовых надбавок'!$B$2281:'Расчет сбытовых надбавок'!$G$3024,4)</f>
        <v>255.08</v>
      </c>
      <c r="D812" s="103">
        <f>VLOOKUP($A812+ROUND((COLUMN()-2)/24,5),АТС!$A$41:$F$784,5)+VLOOKUP($A812+ROUND((COLUMN()-2)/24,5),'Расчет сбытовых надбавок'!$B$2281:'Расчет сбытовых надбавок'!$G$3024,4)</f>
        <v>786.62</v>
      </c>
      <c r="E812" s="103">
        <f>VLOOKUP($A812+ROUND((COLUMN()-2)/24,5),АТС!$A$41:$F$784,5)+VLOOKUP($A812+ROUND((COLUMN()-2)/24,5),'Расчет сбытовых надбавок'!$B$2281:'Расчет сбытовых надбавок'!$G$3024,4)</f>
        <v>1094.1199999999999</v>
      </c>
      <c r="F812" s="103">
        <f>VLOOKUP($A812+ROUND((COLUMN()-2)/24,5),АТС!$A$41:$F$784,5)+VLOOKUP($A812+ROUND((COLUMN()-2)/24,5),'Расчет сбытовых надбавок'!$B$2281:'Расчет сбытовых надбавок'!$G$3024,4)</f>
        <v>173.34</v>
      </c>
      <c r="G812" s="103">
        <f>VLOOKUP($A812+ROUND((COLUMN()-2)/24,5),АТС!$A$41:$F$784,5)+VLOOKUP($A812+ROUND((COLUMN()-2)/24,5),'Расчет сбытовых надбавок'!$B$2281:'Расчет сбытовых надбавок'!$G$3024,4)</f>
        <v>12.680000000000001</v>
      </c>
      <c r="H812" s="103">
        <f>VLOOKUP($A812+ROUND((COLUMN()-2)/24,5),АТС!$A$41:$F$784,5)+VLOOKUP($A812+ROUND((COLUMN()-2)/24,5),'Расчет сбытовых надбавок'!$B$2281:'Расчет сбытовых надбавок'!$G$3024,4)</f>
        <v>18.63</v>
      </c>
      <c r="I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03">
        <f>VLOOKUP($A812+ROUND((COLUMN()-2)/24,5),АТС!$A$41:$F$784,5)+VLOOKUP($A812+ROUND((COLUMN()-2)/24,5),'Расчет сбытовых надбавок'!$B$2281:'Расчет сбытовых надбавок'!$G$3024,4)</f>
        <v>103.06</v>
      </c>
      <c r="L812" s="103">
        <f>VLOOKUP($A812+ROUND((COLUMN()-2)/24,5),АТС!$A$41:$F$784,5)+VLOOKUP($A812+ROUND((COLUMN()-2)/24,5),'Расчет сбытовых надбавок'!$B$2281:'Расчет сбытовых надбавок'!$G$3024,4)</f>
        <v>267.69</v>
      </c>
      <c r="M812" s="103">
        <f>VLOOKUP($A812+ROUND((COLUMN()-2)/24,5),АТС!$A$41:$F$784,5)+VLOOKUP($A812+ROUND((COLUMN()-2)/24,5),'Расчет сбытовых надбавок'!$B$2281:'Расчет сбытовых надбавок'!$G$3024,4)</f>
        <v>288.41999999999996</v>
      </c>
      <c r="N812" s="103">
        <f>VLOOKUP($A812+ROUND((COLUMN()-2)/24,5),АТС!$A$41:$F$784,5)+VLOOKUP($A812+ROUND((COLUMN()-2)/24,5),'Расчет сбытовых надбавок'!$B$2281:'Расчет сбытовых надбавок'!$G$3024,4)</f>
        <v>390.51</v>
      </c>
      <c r="O812" s="103">
        <f>VLOOKUP($A812+ROUND((COLUMN()-2)/24,5),АТС!$A$41:$F$784,5)+VLOOKUP($A812+ROUND((COLUMN()-2)/24,5),'Расчет сбытовых надбавок'!$B$2281:'Расчет сбытовых надбавок'!$G$3024,4)</f>
        <v>508.94000000000005</v>
      </c>
      <c r="P812" s="103">
        <f>VLOOKUP($A812+ROUND((COLUMN()-2)/24,5),АТС!$A$41:$F$784,5)+VLOOKUP($A812+ROUND((COLUMN()-2)/24,5),'Расчет сбытовых надбавок'!$B$2281:'Расчет сбытовых надбавок'!$G$3024,4)</f>
        <v>259.52999999999997</v>
      </c>
      <c r="Q812" s="103">
        <f>VLOOKUP($A812+ROUND((COLUMN()-2)/24,5),АТС!$A$41:$F$784,5)+VLOOKUP($A812+ROUND((COLUMN()-2)/24,5),'Расчет сбытовых надбавок'!$B$2281:'Расчет сбытовых надбавок'!$G$3024,4)</f>
        <v>178.53</v>
      </c>
      <c r="R812" s="103">
        <f>VLOOKUP($A812+ROUND((COLUMN()-2)/24,5),АТС!$A$41:$F$784,5)+VLOOKUP($A812+ROUND((COLUMN()-2)/24,5),'Расчет сбытовых надбавок'!$B$2281:'Расчет сбытовых надбавок'!$G$3024,4)</f>
        <v>318.24</v>
      </c>
      <c r="S812" s="103">
        <f>VLOOKUP($A812+ROUND((COLUMN()-2)/24,5),АТС!$A$41:$F$784,5)+VLOOKUP($A812+ROUND((COLUMN()-2)/24,5),'Расчет сбытовых надбавок'!$B$2281:'Расчет сбытовых надбавок'!$G$3024,4)</f>
        <v>295.15999999999997</v>
      </c>
      <c r="T812" s="103">
        <f>VLOOKUP($A812+ROUND((COLUMN()-2)/24,5),АТС!$A$41:$F$784,5)+VLOOKUP($A812+ROUND((COLUMN()-2)/24,5),'Расчет сбытовых надбавок'!$B$2281:'Расчет сбытовых надбавок'!$G$3024,4)</f>
        <v>37.090000000000003</v>
      </c>
      <c r="U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03">
        <f>VLOOKUP($A812+ROUND((COLUMN()-2)/24,5),АТС!$A$41:$F$784,5)+VLOOKUP($A812+ROUND((COLUMN()-2)/24,5),'Расчет сбытовых надбавок'!$B$2281:'Расчет сбытовых надбавок'!$G$3024,4)</f>
        <v>10.55</v>
      </c>
      <c r="W812" s="103">
        <f>VLOOKUP($A812+ROUND((COLUMN()-2)/24,5),АТС!$A$41:$F$784,5)+VLOOKUP($A812+ROUND((COLUMN()-2)/24,5),'Расчет сбытовых надбавок'!$B$2281:'Расчет сбытовых надбавок'!$G$3024,4)</f>
        <v>69.58</v>
      </c>
      <c r="X812" s="103">
        <f>VLOOKUP($A812+ROUND((COLUMN()-2)/24,5),АТС!$A$41:$F$784,5)+VLOOKUP($A812+ROUND((COLUMN()-2)/24,5),'Расчет сбытовых надбавок'!$B$2281:'Расчет сбытовых надбавок'!$G$3024,4)</f>
        <v>452.78999999999996</v>
      </c>
      <c r="Y812" s="103">
        <f>VLOOKUP($A812+ROUND((COLUMN()-2)/24,5),АТС!$A$41:$F$784,5)+VLOOKUP($A812+ROUND((COLUMN()-2)/24,5),'Расчет сбытовых надбавок'!$B$2281:'Расчет сбытовых надбавок'!$G$3024,4)</f>
        <v>610.20000000000005</v>
      </c>
    </row>
    <row r="813" spans="1:25" x14ac:dyDescent="0.2">
      <c r="A813" s="83">
        <f t="shared" si="21"/>
        <v>42244</v>
      </c>
      <c r="B813" s="103">
        <f>VLOOKUP($A813+ROUND((COLUMN()-2)/24,5),АТС!$A$41:$F$784,5)+VLOOKUP($A813+ROUND((COLUMN()-2)/24,5),'Расчет сбытовых надбавок'!$B$2281:'Расчет сбытовых надбавок'!$G$3024,4)</f>
        <v>89.86</v>
      </c>
      <c r="C813" s="103">
        <f>VLOOKUP($A813+ROUND((COLUMN()-2)/24,5),АТС!$A$41:$F$784,5)+VLOOKUP($A813+ROUND((COLUMN()-2)/24,5),'Расчет сбытовых надбавок'!$B$2281:'Расчет сбытовых надбавок'!$G$3024,4)</f>
        <v>98.58</v>
      </c>
      <c r="D813" s="103">
        <f>VLOOKUP($A813+ROUND((COLUMN()-2)/24,5),АТС!$A$41:$F$784,5)+VLOOKUP($A813+ROUND((COLUMN()-2)/24,5),'Расчет сбытовых надбавок'!$B$2281:'Расчет сбытовых надбавок'!$G$3024,4)</f>
        <v>77.239999999999995</v>
      </c>
      <c r="E813" s="103">
        <f>VLOOKUP($A813+ROUND((COLUMN()-2)/24,5),АТС!$A$41:$F$784,5)+VLOOKUP($A813+ROUND((COLUMN()-2)/24,5),'Расчет сбытовых надбавок'!$B$2281:'Расчет сбытовых надбавок'!$G$3024,4)</f>
        <v>84.56</v>
      </c>
      <c r="F813" s="103">
        <f>VLOOKUP($A813+ROUND((COLUMN()-2)/24,5),АТС!$A$41:$F$784,5)+VLOOKUP($A813+ROUND((COLUMN()-2)/24,5),'Расчет сбытовых надбавок'!$B$2281:'Расчет сбытовых надбавок'!$G$3024,4)</f>
        <v>987.05000000000007</v>
      </c>
      <c r="G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03">
        <f>VLOOKUP($A813+ROUND((COLUMN()-2)/24,5),АТС!$A$41:$F$784,5)+VLOOKUP($A813+ROUND((COLUMN()-2)/24,5),'Расчет сбытовых надбавок'!$B$2281:'Расчет сбытовых надбавок'!$G$3024,4)</f>
        <v>1266.26</v>
      </c>
      <c r="I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K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L813" s="103">
        <f>VLOOKUP($A813+ROUND((COLUMN()-2)/24,5),АТС!$A$41:$F$784,5)+VLOOKUP($A813+ROUND((COLUMN()-2)/24,5),'Расчет сбытовых надбавок'!$B$2281:'Расчет сбытовых надбавок'!$G$3024,4)</f>
        <v>223</v>
      </c>
      <c r="M813" s="103">
        <f>VLOOKUP($A813+ROUND((COLUMN()-2)/24,5),АТС!$A$41:$F$784,5)+VLOOKUP($A813+ROUND((COLUMN()-2)/24,5),'Расчет сбытовых надбавок'!$B$2281:'Расчет сбытовых надбавок'!$G$3024,4)</f>
        <v>250.79</v>
      </c>
      <c r="N813" s="103">
        <f>VLOOKUP($A813+ROUND((COLUMN()-2)/24,5),АТС!$A$41:$F$784,5)+VLOOKUP($A813+ROUND((COLUMN()-2)/24,5),'Расчет сбытовых надбавок'!$B$2281:'Расчет сбытовых надбавок'!$G$3024,4)</f>
        <v>181.23000000000002</v>
      </c>
      <c r="O813" s="103">
        <f>VLOOKUP($A813+ROUND((COLUMN()-2)/24,5),АТС!$A$41:$F$784,5)+VLOOKUP($A813+ROUND((COLUMN()-2)/24,5),'Расчет сбытовых надбавок'!$B$2281:'Расчет сбытовых надбавок'!$G$3024,4)</f>
        <v>173.81</v>
      </c>
      <c r="P813" s="103">
        <f>VLOOKUP($A813+ROUND((COLUMN()-2)/24,5),АТС!$A$41:$F$784,5)+VLOOKUP($A813+ROUND((COLUMN()-2)/24,5),'Расчет сбытовых надбавок'!$B$2281:'Расчет сбытовых надбавок'!$G$3024,4)</f>
        <v>422.3</v>
      </c>
      <c r="Q813" s="103">
        <f>VLOOKUP($A813+ROUND((COLUMN()-2)/24,5),АТС!$A$41:$F$784,5)+VLOOKUP($A813+ROUND((COLUMN()-2)/24,5),'Расчет сбытовых надбавок'!$B$2281:'Расчет сбытовых надбавок'!$G$3024,4)</f>
        <v>204.53</v>
      </c>
      <c r="R813" s="103">
        <f>VLOOKUP($A813+ROUND((COLUMN()-2)/24,5),АТС!$A$41:$F$784,5)+VLOOKUP($A813+ROUND((COLUMN()-2)/24,5),'Расчет сбытовых надбавок'!$B$2281:'Расчет сбытовых надбавок'!$G$3024,4)</f>
        <v>494.08000000000004</v>
      </c>
      <c r="S813" s="103">
        <f>VLOOKUP($A813+ROUND((COLUMN()-2)/24,5),АТС!$A$41:$F$784,5)+VLOOKUP($A813+ROUND((COLUMN()-2)/24,5),'Расчет сбытовых надбавок'!$B$2281:'Расчет сбытовых надбавок'!$G$3024,4)</f>
        <v>364.38</v>
      </c>
      <c r="T813" s="103">
        <f>VLOOKUP($A813+ROUND((COLUMN()-2)/24,5),АТС!$A$41:$F$784,5)+VLOOKUP($A813+ROUND((COLUMN()-2)/24,5),'Расчет сбытовых надбавок'!$B$2281:'Расчет сбытовых надбавок'!$G$3024,4)</f>
        <v>279.22000000000003</v>
      </c>
      <c r="U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V813" s="103">
        <f>VLOOKUP($A813+ROUND((COLUMN()-2)/24,5),АТС!$A$41:$F$784,5)+VLOOKUP($A813+ROUND((COLUMN()-2)/24,5),'Расчет сбытовых надбавок'!$B$2281:'Расчет сбытовых надбавок'!$G$3024,4)</f>
        <v>304.27</v>
      </c>
      <c r="W813" s="103">
        <f>VLOOKUP($A813+ROUND((COLUMN()-2)/24,5),АТС!$A$41:$F$784,5)+VLOOKUP($A813+ROUND((COLUMN()-2)/24,5),'Расчет сбытовых надбавок'!$B$2281:'Расчет сбытовых надбавок'!$G$3024,4)</f>
        <v>468.36</v>
      </c>
      <c r="X813" s="103">
        <f>VLOOKUP($A813+ROUND((COLUMN()-2)/24,5),АТС!$A$41:$F$784,5)+VLOOKUP($A813+ROUND((COLUMN()-2)/24,5),'Расчет сбытовых надбавок'!$B$2281:'Расчет сбытовых надбавок'!$G$3024,4)</f>
        <v>352.17</v>
      </c>
      <c r="Y813" s="103">
        <f>VLOOKUP($A813+ROUND((COLUMN()-2)/24,5),АТС!$A$41:$F$784,5)+VLOOKUP($A813+ROUND((COLUMN()-2)/24,5),'Расчет сбытовых надбавок'!$B$2281:'Расчет сбытовых надбавок'!$G$3024,4)</f>
        <v>428.84</v>
      </c>
    </row>
    <row r="814" spans="1:25" x14ac:dyDescent="0.2">
      <c r="A814" s="83">
        <f t="shared" si="21"/>
        <v>42245</v>
      </c>
      <c r="B814" s="103">
        <f>VLOOKUP($A814+ROUND((COLUMN()-2)/24,5),АТС!$A$41:$F$784,5)+VLOOKUP($A814+ROUND((COLUMN()-2)/24,5),'Расчет сбытовых надбавок'!$B$2281:'Расчет сбытовых надбавок'!$G$3024,4)</f>
        <v>147.1</v>
      </c>
      <c r="C814" s="103">
        <f>VLOOKUP($A814+ROUND((COLUMN()-2)/24,5),АТС!$A$41:$F$784,5)+VLOOKUP($A814+ROUND((COLUMN()-2)/24,5),'Расчет сбытовых надбавок'!$B$2281:'Расчет сбытовых надбавок'!$G$3024,4)</f>
        <v>100.28</v>
      </c>
      <c r="D814" s="103">
        <f>VLOOKUP($A814+ROUND((COLUMN()-2)/24,5),АТС!$A$41:$F$784,5)+VLOOKUP($A814+ROUND((COLUMN()-2)/24,5),'Расчет сбытовых надбавок'!$B$2281:'Расчет сбытовых надбавок'!$G$3024,4)</f>
        <v>96.14</v>
      </c>
      <c r="E814" s="103">
        <f>VLOOKUP($A814+ROUND((COLUMN()-2)/24,5),АТС!$A$41:$F$784,5)+VLOOKUP($A814+ROUND((COLUMN()-2)/24,5),'Расчет сбытовых надбавок'!$B$2281:'Расчет сбытовых надбавок'!$G$3024,4)</f>
        <v>93.35</v>
      </c>
      <c r="F814" s="103">
        <f>VLOOKUP($A814+ROUND((COLUMN()-2)/24,5),АТС!$A$41:$F$784,5)+VLOOKUP($A814+ROUND((COLUMN()-2)/24,5),'Расчет сбытовых надбавок'!$B$2281:'Расчет сбытовых надбавок'!$G$3024,4)</f>
        <v>102.39999999999999</v>
      </c>
      <c r="G814" s="103">
        <f>VLOOKUP($A814+ROUND((COLUMN()-2)/24,5),АТС!$A$41:$F$784,5)+VLOOKUP($A814+ROUND((COLUMN()-2)/24,5),'Расчет сбытовых надбавок'!$B$2281:'Расчет сбытовых надбавок'!$G$3024,4)</f>
        <v>53.519999999999996</v>
      </c>
      <c r="H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N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Q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V814" s="103">
        <f>VLOOKUP($A814+ROUND((COLUMN()-2)/24,5),АТС!$A$41:$F$784,5)+VLOOKUP($A814+ROUND((COLUMN()-2)/24,5),'Расчет сбытовых надбавок'!$B$2281:'Расчет сбытовых надбавок'!$G$3024,4)</f>
        <v>28.909999999999997</v>
      </c>
      <c r="W814" s="103">
        <f>VLOOKUP($A814+ROUND((COLUMN()-2)/24,5),АТС!$A$41:$F$784,5)+VLOOKUP($A814+ROUND((COLUMN()-2)/24,5),'Расчет сбытовых надбавок'!$B$2281:'Расчет сбытовых надбавок'!$G$3024,4)</f>
        <v>194.70999999999998</v>
      </c>
      <c r="X814" s="103">
        <f>VLOOKUP($A814+ROUND((COLUMN()-2)/24,5),АТС!$A$41:$F$784,5)+VLOOKUP($A814+ROUND((COLUMN()-2)/24,5),'Расчет сбытовых надбавок'!$B$2281:'Расчет сбытовых надбавок'!$G$3024,4)</f>
        <v>31.520000000000003</v>
      </c>
      <c r="Y814" s="103">
        <f>VLOOKUP($A814+ROUND((COLUMN()-2)/24,5),АТС!$A$41:$F$784,5)+VLOOKUP($A814+ROUND((COLUMN()-2)/24,5),'Расчет сбытовых надбавок'!$B$2281:'Расчет сбытовых надбавок'!$G$3024,4)</f>
        <v>94.16</v>
      </c>
    </row>
    <row r="815" spans="1:25" x14ac:dyDescent="0.2">
      <c r="A815" s="83">
        <f t="shared" si="21"/>
        <v>42246</v>
      </c>
      <c r="B815" s="103">
        <f>VLOOKUP($A815+ROUND((COLUMN()-2)/24,5),АТС!$A$41:$F$784,5)+VLOOKUP($A815+ROUND((COLUMN()-2)/24,5),'Расчет сбытовых надбавок'!$B$2281:'Расчет сбытовых надбавок'!$G$3024,4)</f>
        <v>74.62</v>
      </c>
      <c r="C815" s="103">
        <f>VLOOKUP($A815+ROUND((COLUMN()-2)/24,5),АТС!$A$41:$F$784,5)+VLOOKUP($A815+ROUND((COLUMN()-2)/24,5),'Расчет сбытовых надбавок'!$B$2281:'Расчет сбытовых надбавок'!$G$3024,4)</f>
        <v>53.300000000000004</v>
      </c>
      <c r="D815" s="103">
        <f>VLOOKUP($A815+ROUND((COLUMN()-2)/24,5),АТС!$A$41:$F$784,5)+VLOOKUP($A815+ROUND((COLUMN()-2)/24,5),'Расчет сбытовых надбавок'!$B$2281:'Расчет сбытовых надбавок'!$G$3024,4)</f>
        <v>0.01</v>
      </c>
      <c r="E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G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K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L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M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N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O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P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Q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R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03">
        <f>VLOOKUP($A815+ROUND((COLUMN()-2)/24,5),АТС!$A$41:$F$784,5)+VLOOKUP($A815+ROUND((COLUMN()-2)/24,5),'Расчет сбытовых надбавок'!$B$2281:'Расчет сбытовых надбавок'!$G$3024,4)</f>
        <v>44.95</v>
      </c>
      <c r="W815" s="103">
        <f>VLOOKUP($A815+ROUND((COLUMN()-2)/24,5),АТС!$A$41:$F$784,5)+VLOOKUP($A815+ROUND((COLUMN()-2)/24,5),'Расчет сбытовых надбавок'!$B$2281:'Расчет сбытовых надбавок'!$G$3024,4)</f>
        <v>217.45</v>
      </c>
      <c r="X815" s="103">
        <f>VLOOKUP($A815+ROUND((COLUMN()-2)/24,5),АТС!$A$41:$F$784,5)+VLOOKUP($A815+ROUND((COLUMN()-2)/24,5),'Расчет сбытовых надбавок'!$B$2281:'Расчет сбытовых надбавок'!$G$3024,4)</f>
        <v>138.44</v>
      </c>
      <c r="Y815" s="103">
        <f>VLOOKUP($A815+ROUND((COLUMN()-2)/24,5),АТС!$A$41:$F$784,5)+VLOOKUP($A815+ROUND((COLUMN()-2)/24,5),'Расчет сбытовых надбавок'!$B$2281:'Расчет сбытовых надбавок'!$G$3024,4)</f>
        <v>364.17</v>
      </c>
    </row>
    <row r="816" spans="1:25" x14ac:dyDescent="0.2">
      <c r="A816" s="83">
        <f t="shared" si="21"/>
        <v>42247</v>
      </c>
      <c r="B816" s="103">
        <f>VLOOKUP($A816+ROUND((COLUMN()-2)/24,5),АТС!$A$41:$F$784,5)+VLOOKUP($A816+ROUND((COLUMN()-2)/24,5),'Расчет сбытовых надбавок'!$B$2281:'Расчет сбытовых надбавок'!$G$3024,4)</f>
        <v>124.16</v>
      </c>
      <c r="C816" s="103">
        <f>VLOOKUP($A816+ROUND((COLUMN()-2)/24,5),АТС!$A$41:$F$784,5)+VLOOKUP($A816+ROUND((COLUMN()-2)/24,5),'Расчет сбытовых надбавок'!$B$2281:'Расчет сбытовых надбавок'!$G$3024,4)</f>
        <v>48.99</v>
      </c>
      <c r="D816" s="103">
        <f>VLOOKUP($A816+ROUND((COLUMN()-2)/24,5),АТС!$A$41:$F$784,5)+VLOOKUP($A816+ROUND((COLUMN()-2)/24,5),'Расчет сбытовых надбавок'!$B$2281:'Расчет сбытовых надбавок'!$G$3024,4)</f>
        <v>117.19999999999999</v>
      </c>
      <c r="E816" s="103">
        <f>VLOOKUP($A816+ROUND((COLUMN()-2)/24,5),АТС!$A$41:$F$784,5)+VLOOKUP($A816+ROUND((COLUMN()-2)/24,5),'Расчет сбытовых надбавок'!$B$2281:'Расчет сбытовых надбавок'!$G$3024,4)</f>
        <v>135.37</v>
      </c>
      <c r="F816" s="103">
        <f>VLOOKUP($A816+ROUND((COLUMN()-2)/24,5),АТС!$A$41:$F$784,5)+VLOOKUP($A816+ROUND((COLUMN()-2)/24,5),'Расчет сбытовых надбавок'!$B$2281:'Расчет сбытовых надбавок'!$G$3024,4)</f>
        <v>128.21</v>
      </c>
      <c r="G816" s="103">
        <f>VLOOKUP($A816+ROUND((COLUMN()-2)/24,5),АТС!$A$41:$F$784,5)+VLOOKUP($A816+ROUND((COLUMN()-2)/24,5),'Расчет сбытовых надбавок'!$B$2281:'Расчет сбытовых надбавок'!$G$3024,4)</f>
        <v>42.57</v>
      </c>
      <c r="H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K816" s="103">
        <f>VLOOKUP($A816+ROUND((COLUMN()-2)/24,5),АТС!$A$41:$F$784,5)+VLOOKUP($A816+ROUND((COLUMN()-2)/24,5),'Расчет сбытовых надбавок'!$B$2281:'Расчет сбытовых надбавок'!$G$3024,4)</f>
        <v>35.619999999999997</v>
      </c>
      <c r="L816" s="103">
        <f>VLOOKUP($A816+ROUND((COLUMN()-2)/24,5),АТС!$A$41:$F$784,5)+VLOOKUP($A816+ROUND((COLUMN()-2)/24,5),'Расчет сбытовых надбавок'!$B$2281:'Расчет сбытовых надбавок'!$G$3024,4)</f>
        <v>26.509999999999998</v>
      </c>
      <c r="M816" s="103">
        <f>VLOOKUP($A816+ROUND((COLUMN()-2)/24,5),АТС!$A$41:$F$784,5)+VLOOKUP($A816+ROUND((COLUMN()-2)/24,5),'Расчет сбытовых надбавок'!$B$2281:'Расчет сбытовых надбавок'!$G$3024,4)</f>
        <v>43.18</v>
      </c>
      <c r="N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O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P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Q816" s="103">
        <f>VLOOKUP($A816+ROUND((COLUMN()-2)/24,5),АТС!$A$41:$F$784,5)+VLOOKUP($A816+ROUND((COLUMN()-2)/24,5),'Расчет сбытовых надбавок'!$B$2281:'Расчет сбытовых надбавок'!$G$3024,4)</f>
        <v>96.889999999999986</v>
      </c>
      <c r="R816" s="103">
        <f>VLOOKUP($A816+ROUND((COLUMN()-2)/24,5),АТС!$A$41:$F$784,5)+VLOOKUP($A816+ROUND((COLUMN()-2)/24,5),'Расчет сбытовых надбавок'!$B$2281:'Расчет сбытовых надбавок'!$G$3024,4)</f>
        <v>81.28</v>
      </c>
      <c r="S816" s="103">
        <f>VLOOKUP($A816+ROUND((COLUMN()-2)/24,5),АТС!$A$41:$F$784,5)+VLOOKUP($A816+ROUND((COLUMN()-2)/24,5),'Расчет сбытовых надбавок'!$B$2281:'Расчет сбытовых надбавок'!$G$3024,4)</f>
        <v>73.63</v>
      </c>
      <c r="T816" s="103">
        <f>VLOOKUP($A816+ROUND((COLUMN()-2)/24,5),АТС!$A$41:$F$784,5)+VLOOKUP($A816+ROUND((COLUMN()-2)/24,5),'Расчет сбытовых надбавок'!$B$2281:'Расчет сбытовых надбавок'!$G$3024,4)</f>
        <v>116.22</v>
      </c>
      <c r="U816" s="103">
        <f>VLOOKUP($A816+ROUND((COLUMN()-2)/24,5),АТС!$A$41:$F$784,5)+VLOOKUP($A816+ROUND((COLUMN()-2)/24,5),'Расчет сбытовых надбавок'!$B$2281:'Расчет сбытовых надбавок'!$G$3024,4)</f>
        <v>60.069999999999993</v>
      </c>
      <c r="V816" s="103">
        <f>VLOOKUP($A816+ROUND((COLUMN()-2)/24,5),АТС!$A$41:$F$784,5)+VLOOKUP($A816+ROUND((COLUMN()-2)/24,5),'Расчет сбытовых надбавок'!$B$2281:'Расчет сбытовых надбавок'!$G$3024,4)</f>
        <v>187.12</v>
      </c>
      <c r="W816" s="103">
        <f>VLOOKUP($A816+ROUND((COLUMN()-2)/24,5),АТС!$A$41:$F$784,5)+VLOOKUP($A816+ROUND((COLUMN()-2)/24,5),'Расчет сбытовых надбавок'!$B$2281:'Расчет сбытовых надбавок'!$G$3024,4)</f>
        <v>290.09999999999997</v>
      </c>
      <c r="X816" s="103">
        <f>VLOOKUP($A816+ROUND((COLUMN()-2)/24,5),АТС!$A$41:$F$784,5)+VLOOKUP($A816+ROUND((COLUMN()-2)/24,5),'Расчет сбытовых надбавок'!$B$2281:'Расчет сбытовых надбавок'!$G$3024,4)</f>
        <v>197.47</v>
      </c>
      <c r="Y816" s="103">
        <f>VLOOKUP($A816+ROUND((COLUMN()-2)/24,5),АТС!$A$41:$F$784,5)+VLOOKUP($A816+ROUND((COLUMN()-2)/24,5),'Расчет сбытовых надбавок'!$B$2281:'Расчет сбытовых надбавок'!$G$3024,4)</f>
        <v>116.16999999999999</v>
      </c>
    </row>
    <row r="817" spans="1:27" ht="12.75" customHeight="1" x14ac:dyDescent="0.25">
      <c r="A817" s="97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6"/>
    </row>
    <row r="818" spans="1:27" x14ac:dyDescent="0.25">
      <c r="A818" s="91" t="s">
        <v>158</v>
      </c>
      <c r="B818" s="82"/>
      <c r="C818" s="82"/>
      <c r="D818" s="82"/>
    </row>
    <row r="819" spans="1:27" ht="12.75" customHeight="1" x14ac:dyDescent="0.2">
      <c r="A819" s="171" t="s">
        <v>49</v>
      </c>
      <c r="B819" s="182" t="s">
        <v>161</v>
      </c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4"/>
    </row>
    <row r="820" spans="1:27" ht="12.75" customHeight="1" x14ac:dyDescent="0.2">
      <c r="A820" s="172"/>
      <c r="B820" s="185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7"/>
    </row>
    <row r="821" spans="1:27" s="116" customFormat="1" ht="12.75" customHeight="1" x14ac:dyDescent="0.2">
      <c r="A821" s="172"/>
      <c r="B821" s="218" t="s">
        <v>129</v>
      </c>
      <c r="C821" s="206" t="s">
        <v>130</v>
      </c>
      <c r="D821" s="206" t="s">
        <v>131</v>
      </c>
      <c r="E821" s="206" t="s">
        <v>132</v>
      </c>
      <c r="F821" s="206" t="s">
        <v>133</v>
      </c>
      <c r="G821" s="206" t="s">
        <v>134</v>
      </c>
      <c r="H821" s="206" t="s">
        <v>135</v>
      </c>
      <c r="I821" s="206" t="s">
        <v>136</v>
      </c>
      <c r="J821" s="206" t="s">
        <v>137</v>
      </c>
      <c r="K821" s="206" t="s">
        <v>138</v>
      </c>
      <c r="L821" s="206" t="s">
        <v>139</v>
      </c>
      <c r="M821" s="206" t="s">
        <v>140</v>
      </c>
      <c r="N821" s="216" t="s">
        <v>141</v>
      </c>
      <c r="O821" s="206" t="s">
        <v>142</v>
      </c>
      <c r="P821" s="206" t="s">
        <v>143</v>
      </c>
      <c r="Q821" s="206" t="s">
        <v>144</v>
      </c>
      <c r="R821" s="206" t="s">
        <v>145</v>
      </c>
      <c r="S821" s="206" t="s">
        <v>146</v>
      </c>
      <c r="T821" s="206" t="s">
        <v>147</v>
      </c>
      <c r="U821" s="206" t="s">
        <v>148</v>
      </c>
      <c r="V821" s="206" t="s">
        <v>149</v>
      </c>
      <c r="W821" s="206" t="s">
        <v>150</v>
      </c>
      <c r="X821" s="206" t="s">
        <v>151</v>
      </c>
      <c r="Y821" s="206" t="s">
        <v>152</v>
      </c>
    </row>
    <row r="822" spans="1:27" s="116" customFormat="1" ht="11.25" customHeight="1" x14ac:dyDescent="0.2">
      <c r="A822" s="173"/>
      <c r="B822" s="219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1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</row>
    <row r="823" spans="1:27" ht="15.75" customHeight="1" x14ac:dyDescent="0.2">
      <c r="A823" s="83">
        <f>A786</f>
        <v>42217</v>
      </c>
      <c r="B823" s="103">
        <f>VLOOKUP($A823+ROUND((COLUMN()-2)/24,5),АТС!$A$41:$F$784,5)+VLOOKUP($A823+ROUND((COLUMN()-2)/24,5),'Расчет сбытовых надбавок'!$B$2281:'Расчет сбытовых надбавок'!$G$3024,5)</f>
        <v>622.62</v>
      </c>
      <c r="C823" s="103">
        <f>VLOOKUP($A823+ROUND((COLUMN()-2)/24,5),АТС!$A$41:$F$784,5)+VLOOKUP($A823+ROUND((COLUMN()-2)/24,5),'Расчет сбытовых надбавок'!$B$2281:'Расчет сбытовых надбавок'!$G$3024,5)</f>
        <v>225.71</v>
      </c>
      <c r="D823" s="103">
        <f>VLOOKUP($A823+ROUND((COLUMN()-2)/24,5),АТС!$A$41:$F$784,5)+VLOOKUP($A823+ROUND((COLUMN()-2)/24,5),'Расчет сбытовых надбавок'!$B$2281:'Расчет сбытовых надбавок'!$G$3024,5)</f>
        <v>80.69</v>
      </c>
      <c r="E823" s="103">
        <f>VLOOKUP($A823+ROUND((COLUMN()-2)/24,5),АТС!$A$41:$F$784,5)+VLOOKUP($A823+ROUND((COLUMN()-2)/24,5),'Расчет сбытовых надбавок'!$B$2281:'Расчет сбытовых надбавок'!$G$3024,5)</f>
        <v>35.78</v>
      </c>
      <c r="F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G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L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M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N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O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P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S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U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X823" s="103">
        <f>VLOOKUP($A823+ROUND((COLUMN()-2)/24,5),АТС!$A$41:$F$784,5)+VLOOKUP($A823+ROUND((COLUMN()-2)/24,5),'Расчет сбытовых надбавок'!$B$2281:'Расчет сбытовых надбавок'!$G$3024,5)</f>
        <v>25.51</v>
      </c>
      <c r="Y823" s="103">
        <f>VLOOKUP($A823+ROUND((COLUMN()-2)/24,5),АТС!$A$41:$F$784,5)+VLOOKUP($A823+ROUND((COLUMN()-2)/24,5),'Расчет сбытовых надбавок'!$B$2281:'Расчет сбытовых надбавок'!$G$3024,5)</f>
        <v>338.67</v>
      </c>
      <c r="AA823" s="84"/>
    </row>
    <row r="824" spans="1:27" x14ac:dyDescent="0.2">
      <c r="A824" s="83">
        <f>A823+1</f>
        <v>42218</v>
      </c>
      <c r="B824" s="103">
        <f>VLOOKUP($A824+ROUND((COLUMN()-2)/24,5),АТС!$A$41:$F$784,5)+VLOOKUP($A824+ROUND((COLUMN()-2)/24,5),'Расчет сбытовых надбавок'!$B$2281:'Расчет сбытовых надбавок'!$G$3024,5)</f>
        <v>217.63</v>
      </c>
      <c r="C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D824" s="103">
        <f>VLOOKUP($A824+ROUND((COLUMN()-2)/24,5),АТС!$A$41:$F$784,5)+VLOOKUP($A824+ROUND((COLUMN()-2)/24,5),'Расчет сбытовых надбавок'!$B$2281:'Расчет сбытовых надбавок'!$G$3024,5)</f>
        <v>18.170000000000002</v>
      </c>
      <c r="E824" s="103">
        <f>VLOOKUP($A824+ROUND((COLUMN()-2)/24,5),АТС!$A$41:$F$784,5)+VLOOKUP($A824+ROUND((COLUMN()-2)/24,5),'Расчет сбытовых надбавок'!$B$2281:'Расчет сбытовых надбавок'!$G$3024,5)</f>
        <v>46.84</v>
      </c>
      <c r="F824" s="103">
        <f>VLOOKUP($A824+ROUND((COLUMN()-2)/24,5),АТС!$A$41:$F$784,5)+VLOOKUP($A824+ROUND((COLUMN()-2)/24,5),'Расчет сбытовых надбавок'!$B$2281:'Расчет сбытовых надбавок'!$G$3024,5)</f>
        <v>52.180000000000007</v>
      </c>
      <c r="G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3">
        <f>VLOOKUP($A824+ROUND((COLUMN()-2)/24,5),АТС!$A$41:$F$784,5)+VLOOKUP($A824+ROUND((COLUMN()-2)/24,5),'Расчет сбытовых надбавок'!$B$2281:'Расчет сбытовых надбавок'!$G$3024,5)</f>
        <v>0.01</v>
      </c>
      <c r="I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VLOOKUP($A824+ROUND((COLUMN()-2)/24,5),АТС!$A$41:$F$784,5)+VLOOKUP($A824+ROUND((COLUMN()-2)/24,5),'Расчет сбытовых надбавок'!$B$2281:'Расчет сбытовых надбавок'!$G$3024,5)</f>
        <v>0.01</v>
      </c>
      <c r="K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L824" s="103">
        <f>VLOOKUP($A824+ROUND((COLUMN()-2)/24,5),АТС!$A$41:$F$784,5)+VLOOKUP($A824+ROUND((COLUMN()-2)/24,5),'Расчет сбытовых надбавок'!$B$2281:'Расчет сбытовых надбавок'!$G$3024,5)</f>
        <v>0.03</v>
      </c>
      <c r="M824" s="103">
        <f>VLOOKUP($A824+ROUND((COLUMN()-2)/24,5),АТС!$A$41:$F$784,5)+VLOOKUP($A824+ROUND((COLUMN()-2)/24,5),'Расчет сбытовых надбавок'!$B$2281:'Расчет сбытовых надбавок'!$G$3024,5)</f>
        <v>0.16</v>
      </c>
      <c r="N824" s="103">
        <f>VLOOKUP($A824+ROUND((COLUMN()-2)/24,5),АТС!$A$41:$F$784,5)+VLOOKUP($A824+ROUND((COLUMN()-2)/24,5),'Расчет сбытовых надбавок'!$B$2281:'Расчет сбытовых надбавок'!$G$3024,5)</f>
        <v>40.620000000000005</v>
      </c>
      <c r="O824" s="103">
        <f>VLOOKUP($A824+ROUND((COLUMN()-2)/24,5),АТС!$A$41:$F$784,5)+VLOOKUP($A824+ROUND((COLUMN()-2)/24,5),'Расчет сбытовых надбавок'!$B$2281:'Расчет сбытовых надбавок'!$G$3024,5)</f>
        <v>47.78</v>
      </c>
      <c r="P824" s="103">
        <f>VLOOKUP($A824+ROUND((COLUMN()-2)/24,5),АТС!$A$41:$F$784,5)+VLOOKUP($A824+ROUND((COLUMN()-2)/24,5),'Расчет сбытовых надбавок'!$B$2281:'Расчет сбытовых надбавок'!$G$3024,5)</f>
        <v>150.93</v>
      </c>
      <c r="Q824" s="103">
        <f>VLOOKUP($A824+ROUND((COLUMN()-2)/24,5),АТС!$A$41:$F$784,5)+VLOOKUP($A824+ROUND((COLUMN()-2)/24,5),'Расчет сбытовых надбавок'!$B$2281:'Расчет сбытовых надбавок'!$G$3024,5)</f>
        <v>121.85999999999999</v>
      </c>
      <c r="R824" s="103">
        <f>VLOOKUP($A824+ROUND((COLUMN()-2)/24,5),АТС!$A$41:$F$784,5)+VLOOKUP($A824+ROUND((COLUMN()-2)/24,5),'Расчет сбытовых надбавок'!$B$2281:'Расчет сбытовых надбавок'!$G$3024,5)</f>
        <v>129.1</v>
      </c>
      <c r="S824" s="103">
        <f>VLOOKUP($A824+ROUND((COLUMN()-2)/24,5),АТС!$A$41:$F$784,5)+VLOOKUP($A824+ROUND((COLUMN()-2)/24,5),'Расчет сбытовых надбавок'!$B$2281:'Расчет сбытовых надбавок'!$G$3024,5)</f>
        <v>136.59</v>
      </c>
      <c r="T824" s="103">
        <f>VLOOKUP($A824+ROUND((COLUMN()-2)/24,5),АТС!$A$41:$F$784,5)+VLOOKUP($A824+ROUND((COLUMN()-2)/24,5),'Расчет сбытовых надбавок'!$B$2281:'Расчет сбытовых надбавок'!$G$3024,5)</f>
        <v>163.94</v>
      </c>
      <c r="U824" s="103">
        <f>VLOOKUP($A824+ROUND((COLUMN()-2)/24,5),АТС!$A$41:$F$784,5)+VLOOKUP($A824+ROUND((COLUMN()-2)/24,5),'Расчет сбытовых надбавок'!$B$2281:'Расчет сбытовых надбавок'!$G$3024,5)</f>
        <v>135.82999999999998</v>
      </c>
      <c r="V824" s="103">
        <f>VLOOKUP($A824+ROUND((COLUMN()-2)/24,5),АТС!$A$41:$F$784,5)+VLOOKUP($A824+ROUND((COLUMN()-2)/24,5),'Расчет сбытовых надбавок'!$B$2281:'Расчет сбытовых надбавок'!$G$3024,5)</f>
        <v>105.72</v>
      </c>
      <c r="W824" s="103">
        <f>VLOOKUP($A824+ROUND((COLUMN()-2)/24,5),АТС!$A$41:$F$784,5)+VLOOKUP($A824+ROUND((COLUMN()-2)/24,5),'Расчет сбытовых надбавок'!$B$2281:'Расчет сбытовых надбавок'!$G$3024,5)</f>
        <v>318.03000000000003</v>
      </c>
      <c r="X824" s="103">
        <f>VLOOKUP($A824+ROUND((COLUMN()-2)/24,5),АТС!$A$41:$F$784,5)+VLOOKUP($A824+ROUND((COLUMN()-2)/24,5),'Расчет сбытовых надбавок'!$B$2281:'Расчет сбытовых надбавок'!$G$3024,5)</f>
        <v>861.04</v>
      </c>
      <c r="Y824" s="103">
        <f>VLOOKUP($A824+ROUND((COLUMN()-2)/24,5),АТС!$A$41:$F$784,5)+VLOOKUP($A824+ROUND((COLUMN()-2)/24,5),'Расчет сбытовых надбавок'!$B$2281:'Расчет сбытовых надбавок'!$G$3024,5)</f>
        <v>847.78</v>
      </c>
    </row>
    <row r="825" spans="1:27" x14ac:dyDescent="0.2">
      <c r="A825" s="83">
        <f t="shared" ref="A825:A853" si="22">A824+1</f>
        <v>42219</v>
      </c>
      <c r="B825" s="103">
        <f>VLOOKUP($A825+ROUND((COLUMN()-2)/24,5),АТС!$A$41:$F$784,5)+VLOOKUP($A825+ROUND((COLUMN()-2)/24,5),'Расчет сбытовых надбавок'!$B$2281:'Расчет сбытовых надбавок'!$G$3024,5)</f>
        <v>0.01</v>
      </c>
      <c r="C825" s="103">
        <f>VLOOKUP($A825+ROUND((COLUMN()-2)/24,5),АТС!$A$41:$F$784,5)+VLOOKUP($A825+ROUND((COLUMN()-2)/24,5),'Расчет сбытовых надбавок'!$B$2281:'Расчет сбытовых надбавок'!$G$3024,5)</f>
        <v>764.88</v>
      </c>
      <c r="D825" s="103">
        <f>VLOOKUP($A825+ROUND((COLUMN()-2)/24,5),АТС!$A$41:$F$784,5)+VLOOKUP($A825+ROUND((COLUMN()-2)/24,5),'Расчет сбытовых надбавок'!$B$2281:'Расчет сбытовых надбавок'!$G$3024,5)</f>
        <v>674.89</v>
      </c>
      <c r="E825" s="103">
        <f>VLOOKUP($A825+ROUND((COLUMN()-2)/24,5),АТС!$A$41:$F$784,5)+VLOOKUP($A825+ROUND((COLUMN()-2)/24,5),'Расчет сбытовых надбавок'!$B$2281:'Расчет сбытовых надбавок'!$G$3024,5)</f>
        <v>1105.31</v>
      </c>
      <c r="F825" s="103">
        <f>VLOOKUP($A825+ROUND((COLUMN()-2)/24,5),АТС!$A$41:$F$784,5)+VLOOKUP($A825+ROUND((COLUMN()-2)/24,5),'Расчет сбытовых надбавок'!$B$2281:'Расчет сбытовых надбавок'!$G$3024,5)</f>
        <v>566.37</v>
      </c>
      <c r="G825" s="103">
        <f>VLOOKUP($A825+ROUND((COLUMN()-2)/24,5),АТС!$A$41:$F$784,5)+VLOOKUP($A825+ROUND((COLUMN()-2)/24,5),'Расчет сбытовых надбавок'!$B$2281:'Расчет сбытовых надбавок'!$G$3024,5)</f>
        <v>123.61</v>
      </c>
      <c r="H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VLOOKUP($A825+ROUND((COLUMN()-2)/24,5),АТС!$A$41:$F$784,5)+VLOOKUP($A825+ROUND((COLUMN()-2)/24,5),'Расчет сбытовых надбавок'!$B$2281:'Расчет сбытовых надбавок'!$G$3024,5)</f>
        <v>47.32</v>
      </c>
      <c r="K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M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N825" s="103">
        <f>VLOOKUP($A825+ROUND((COLUMN()-2)/24,5),АТС!$A$41:$F$784,5)+VLOOKUP($A825+ROUND((COLUMN()-2)/24,5),'Расчет сбытовых надбавок'!$B$2281:'Расчет сбытовых надбавок'!$G$3024,5)</f>
        <v>46.45</v>
      </c>
      <c r="O825" s="103">
        <f>VLOOKUP($A825+ROUND((COLUMN()-2)/24,5),АТС!$A$41:$F$784,5)+VLOOKUP($A825+ROUND((COLUMN()-2)/24,5),'Расчет сбытовых надбавок'!$B$2281:'Расчет сбытовых надбавок'!$G$3024,5)</f>
        <v>10.729999999999999</v>
      </c>
      <c r="P825" s="103">
        <f>VLOOKUP($A825+ROUND((COLUMN()-2)/24,5),АТС!$A$41:$F$784,5)+VLOOKUP($A825+ROUND((COLUMN()-2)/24,5),'Расчет сбытовых надбавок'!$B$2281:'Расчет сбытовых надбавок'!$G$3024,5)</f>
        <v>606.66999999999996</v>
      </c>
      <c r="Q825" s="103">
        <f>VLOOKUP($A825+ROUND((COLUMN()-2)/24,5),АТС!$A$41:$F$784,5)+VLOOKUP($A825+ROUND((COLUMN()-2)/24,5),'Расчет сбытовых надбавок'!$B$2281:'Расчет сбытовых надбавок'!$G$3024,5)</f>
        <v>634.99</v>
      </c>
      <c r="R825" s="103">
        <f>VLOOKUP($A825+ROUND((COLUMN()-2)/24,5),АТС!$A$41:$F$784,5)+VLOOKUP($A825+ROUND((COLUMN()-2)/24,5),'Расчет сбытовых надбавок'!$B$2281:'Расчет сбытовых надбавок'!$G$3024,5)</f>
        <v>332.33000000000004</v>
      </c>
      <c r="S825" s="103">
        <f>VLOOKUP($A825+ROUND((COLUMN()-2)/24,5),АТС!$A$41:$F$784,5)+VLOOKUP($A825+ROUND((COLUMN()-2)/24,5),'Расчет сбытовых надбавок'!$B$2281:'Расчет сбытовых надбавок'!$G$3024,5)</f>
        <v>198.95000000000002</v>
      </c>
      <c r="T825" s="103">
        <f>VLOOKUP($A825+ROUND((COLUMN()-2)/24,5),АТС!$A$41:$F$784,5)+VLOOKUP($A825+ROUND((COLUMN()-2)/24,5),'Расчет сбытовых надбавок'!$B$2281:'Расчет сбытовых надбавок'!$G$3024,5)</f>
        <v>94.28</v>
      </c>
      <c r="U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03">
        <f>VLOOKUP($A825+ROUND((COLUMN()-2)/24,5),АТС!$A$41:$F$784,5)+VLOOKUP($A825+ROUND((COLUMN()-2)/24,5),'Расчет сбытовых надбавок'!$B$2281:'Расчет сбытовых надбавок'!$G$3024,5)</f>
        <v>474.15999999999997</v>
      </c>
      <c r="X825" s="103">
        <f>VLOOKUP($A825+ROUND((COLUMN()-2)/24,5),АТС!$A$41:$F$784,5)+VLOOKUP($A825+ROUND((COLUMN()-2)/24,5),'Расчет сбытовых надбавок'!$B$2281:'Расчет сбытовых надбавок'!$G$3024,5)</f>
        <v>482.88</v>
      </c>
      <c r="Y825" s="103">
        <f>VLOOKUP($A825+ROUND((COLUMN()-2)/24,5),АТС!$A$41:$F$784,5)+VLOOKUP($A825+ROUND((COLUMN()-2)/24,5),'Расчет сбытовых надбавок'!$B$2281:'Расчет сбытовых надбавок'!$G$3024,5)</f>
        <v>606.38</v>
      </c>
    </row>
    <row r="826" spans="1:27" x14ac:dyDescent="0.2">
      <c r="A826" s="83">
        <f t="shared" si="22"/>
        <v>42220</v>
      </c>
      <c r="B826" s="103">
        <f>VLOOKUP($A826+ROUND((COLUMN()-2)/24,5),АТС!$A$41:$F$784,5)+VLOOKUP($A826+ROUND((COLUMN()-2)/24,5),'Расчет сбытовых надбавок'!$B$2281:'Расчет сбытовых надбавок'!$G$3024,5)</f>
        <v>99</v>
      </c>
      <c r="C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D826" s="103">
        <f>VLOOKUP($A826+ROUND((COLUMN()-2)/24,5),АТС!$A$41:$F$784,5)+VLOOKUP($A826+ROUND((COLUMN()-2)/24,5),'Расчет сбытовых надбавок'!$B$2281:'Расчет сбытовых надбавок'!$G$3024,5)</f>
        <v>212</v>
      </c>
      <c r="E826" s="103">
        <f>VLOOKUP($A826+ROUND((COLUMN()-2)/24,5),АТС!$A$41:$F$784,5)+VLOOKUP($A826+ROUND((COLUMN()-2)/24,5),'Расчет сбытовых надбавок'!$B$2281:'Расчет сбытовых надбавок'!$G$3024,5)</f>
        <v>335.85</v>
      </c>
      <c r="F826" s="103">
        <f>VLOOKUP($A826+ROUND((COLUMN()-2)/24,5),АТС!$A$41:$F$784,5)+VLOOKUP($A826+ROUND((COLUMN()-2)/24,5),'Расчет сбытовых надбавок'!$B$2281:'Расчет сбытовых надбавок'!$G$3024,5)</f>
        <v>113.65</v>
      </c>
      <c r="G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M826" s="103">
        <f>VLOOKUP($A826+ROUND((COLUMN()-2)/24,5),АТС!$A$41:$F$784,5)+VLOOKUP($A826+ROUND((COLUMN()-2)/24,5),'Расчет сбытовых надбавок'!$B$2281:'Расчет сбытовых надбавок'!$G$3024,5)</f>
        <v>62.04</v>
      </c>
      <c r="N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O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P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R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S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U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03">
        <f>VLOOKUP($A826+ROUND((COLUMN()-2)/24,5),АТС!$A$41:$F$784,5)+VLOOKUP($A826+ROUND((COLUMN()-2)/24,5),'Расчет сбытовых надбавок'!$B$2281:'Расчет сбытовых надбавок'!$G$3024,5)</f>
        <v>10.29</v>
      </c>
      <c r="X826" s="103">
        <f>VLOOKUP($A826+ROUND((COLUMN()-2)/24,5),АТС!$A$41:$F$784,5)+VLOOKUP($A826+ROUND((COLUMN()-2)/24,5),'Расчет сбытовых надбавок'!$B$2281:'Расчет сбытовых надбавок'!$G$3024,5)</f>
        <v>183.83</v>
      </c>
      <c r="Y826" s="103">
        <f>VLOOKUP($A826+ROUND((COLUMN()-2)/24,5),АТС!$A$41:$F$784,5)+VLOOKUP($A826+ROUND((COLUMN()-2)/24,5),'Расчет сбытовых надбавок'!$B$2281:'Расчет сбытовых надбавок'!$G$3024,5)</f>
        <v>151.28</v>
      </c>
    </row>
    <row r="827" spans="1:27" x14ac:dyDescent="0.2">
      <c r="A827" s="83">
        <f t="shared" si="22"/>
        <v>42221</v>
      </c>
      <c r="B827" s="103">
        <f>VLOOKUP($A827+ROUND((COLUMN()-2)/24,5),АТС!$A$41:$F$784,5)+VLOOKUP($A827+ROUND((COLUMN()-2)/24,5),'Расчет сбытовых надбавок'!$B$2281:'Расчет сбытовых надбавок'!$G$3024,5)</f>
        <v>97.2</v>
      </c>
      <c r="C827" s="103">
        <f>VLOOKUP($A827+ROUND((COLUMN()-2)/24,5),АТС!$A$41:$F$784,5)+VLOOKUP($A827+ROUND((COLUMN()-2)/24,5),'Расчет сбытовых надбавок'!$B$2281:'Расчет сбытовых надбавок'!$G$3024,5)</f>
        <v>100.88</v>
      </c>
      <c r="D827" s="103">
        <f>VLOOKUP($A827+ROUND((COLUMN()-2)/24,5),АТС!$A$41:$F$784,5)+VLOOKUP($A827+ROUND((COLUMN()-2)/24,5),'Расчет сбытовых надбавок'!$B$2281:'Расчет сбытовых надбавок'!$G$3024,5)</f>
        <v>83.65</v>
      </c>
      <c r="E827" s="103">
        <f>VLOOKUP($A827+ROUND((COLUMN()-2)/24,5),АТС!$A$41:$F$784,5)+VLOOKUP($A827+ROUND((COLUMN()-2)/24,5),'Расчет сбытовых надбавок'!$B$2281:'Расчет сбытовых надбавок'!$G$3024,5)</f>
        <v>58.86</v>
      </c>
      <c r="F827" s="103">
        <f>VLOOKUP($A827+ROUND((COLUMN()-2)/24,5),АТС!$A$41:$F$784,5)+VLOOKUP($A827+ROUND((COLUMN()-2)/24,5),'Расчет сбытовых надбавок'!$B$2281:'Расчет сбытовых надбавок'!$G$3024,5)</f>
        <v>227.14</v>
      </c>
      <c r="G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03">
        <f>VLOOKUP($A827+ROUND((COLUMN()-2)/24,5),АТС!$A$41:$F$784,5)+VLOOKUP($A827+ROUND((COLUMN()-2)/24,5),'Расчет сбытовых надбавок'!$B$2281:'Расчет сбытовых надбавок'!$G$3024,5)</f>
        <v>36.5</v>
      </c>
      <c r="L827" s="103">
        <f>VLOOKUP($A827+ROUND((COLUMN()-2)/24,5),АТС!$A$41:$F$784,5)+VLOOKUP($A827+ROUND((COLUMN()-2)/24,5),'Расчет сбытовых надбавок'!$B$2281:'Расчет сбытовых надбавок'!$G$3024,5)</f>
        <v>43.36</v>
      </c>
      <c r="M827" s="103">
        <f>VLOOKUP($A827+ROUND((COLUMN()-2)/24,5),АТС!$A$41:$F$784,5)+VLOOKUP($A827+ROUND((COLUMN()-2)/24,5),'Расчет сбытовых надбавок'!$B$2281:'Расчет сбытовых надбавок'!$G$3024,5)</f>
        <v>247.01</v>
      </c>
      <c r="N827" s="103">
        <f>VLOOKUP($A827+ROUND((COLUMN()-2)/24,5),АТС!$A$41:$F$784,5)+VLOOKUP($A827+ROUND((COLUMN()-2)/24,5),'Расчет сбытовых надбавок'!$B$2281:'Расчет сбытовых надбавок'!$G$3024,5)</f>
        <v>74.8</v>
      </c>
      <c r="O827" s="103">
        <f>VLOOKUP($A827+ROUND((COLUMN()-2)/24,5),АТС!$A$41:$F$784,5)+VLOOKUP($A827+ROUND((COLUMN()-2)/24,5),'Расчет сбытовых надбавок'!$B$2281:'Расчет сбытовых надбавок'!$G$3024,5)</f>
        <v>40.96</v>
      </c>
      <c r="P827" s="103">
        <f>VLOOKUP($A827+ROUND((COLUMN()-2)/24,5),АТС!$A$41:$F$784,5)+VLOOKUP($A827+ROUND((COLUMN()-2)/24,5),'Расчет сбытовых надбавок'!$B$2281:'Расчет сбытовых надбавок'!$G$3024,5)</f>
        <v>188.17000000000002</v>
      </c>
      <c r="Q827" s="103">
        <f>VLOOKUP($A827+ROUND((COLUMN()-2)/24,5),АТС!$A$41:$F$784,5)+VLOOKUP($A827+ROUND((COLUMN()-2)/24,5),'Расчет сбытовых надбавок'!$B$2281:'Расчет сбытовых надбавок'!$G$3024,5)</f>
        <v>124.07</v>
      </c>
      <c r="R827" s="103">
        <f>VLOOKUP($A827+ROUND((COLUMN()-2)/24,5),АТС!$A$41:$F$784,5)+VLOOKUP($A827+ROUND((COLUMN()-2)/24,5),'Расчет сбытовых надбавок'!$B$2281:'Расчет сбытовых надбавок'!$G$3024,5)</f>
        <v>203.64999999999998</v>
      </c>
      <c r="S827" s="103">
        <f>VLOOKUP($A827+ROUND((COLUMN()-2)/24,5),АТС!$A$41:$F$784,5)+VLOOKUP($A827+ROUND((COLUMN()-2)/24,5),'Расчет сбытовых надбавок'!$B$2281:'Расчет сбытовых надбавок'!$G$3024,5)</f>
        <v>70.42</v>
      </c>
      <c r="T827" s="103">
        <f>VLOOKUP($A827+ROUND((COLUMN()-2)/24,5),АТС!$A$41:$F$784,5)+VLOOKUP($A827+ROUND((COLUMN()-2)/24,5),'Расчет сбытовых надбавок'!$B$2281:'Расчет сбытовых надбавок'!$G$3024,5)</f>
        <v>55.16</v>
      </c>
      <c r="U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V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W827" s="103">
        <f>VLOOKUP($A827+ROUND((COLUMN()-2)/24,5),АТС!$A$41:$F$784,5)+VLOOKUP($A827+ROUND((COLUMN()-2)/24,5),'Расчет сбытовых надбавок'!$B$2281:'Расчет сбытовых надбавок'!$G$3024,5)</f>
        <v>169.89000000000001</v>
      </c>
      <c r="X827" s="103">
        <f>VLOOKUP($A827+ROUND((COLUMN()-2)/24,5),АТС!$A$41:$F$784,5)+VLOOKUP($A827+ROUND((COLUMN()-2)/24,5),'Расчет сбытовых надбавок'!$B$2281:'Расчет сбытовых надбавок'!$G$3024,5)</f>
        <v>584.63</v>
      </c>
      <c r="Y827" s="103">
        <f>VLOOKUP($A827+ROUND((COLUMN()-2)/24,5),АТС!$A$41:$F$784,5)+VLOOKUP($A827+ROUND((COLUMN()-2)/24,5),'Расчет сбытовых надбавок'!$B$2281:'Расчет сбытовых надбавок'!$G$3024,5)</f>
        <v>574.96</v>
      </c>
    </row>
    <row r="828" spans="1:27" x14ac:dyDescent="0.2">
      <c r="A828" s="83">
        <f t="shared" si="22"/>
        <v>42222</v>
      </c>
      <c r="B828" s="103">
        <f>VLOOKUP($A828+ROUND((COLUMN()-2)/24,5),АТС!$A$41:$F$784,5)+VLOOKUP($A828+ROUND((COLUMN()-2)/24,5),'Расчет сбытовых надбавок'!$B$2281:'Расчет сбытовых надбавок'!$G$3024,5)</f>
        <v>760.84</v>
      </c>
      <c r="C828" s="103">
        <f>VLOOKUP($A828+ROUND((COLUMN()-2)/24,5),АТС!$A$41:$F$784,5)+VLOOKUP($A828+ROUND((COLUMN()-2)/24,5),'Расчет сбытовых надбавок'!$B$2281:'Расчет сбытовых надбавок'!$G$3024,5)</f>
        <v>285.44</v>
      </c>
      <c r="D828" s="103">
        <f>VLOOKUP($A828+ROUND((COLUMN()-2)/24,5),АТС!$A$41:$F$784,5)+VLOOKUP($A828+ROUND((COLUMN()-2)/24,5),'Расчет сбытовых надбавок'!$B$2281:'Расчет сбытовых надбавок'!$G$3024,5)</f>
        <v>275.52999999999997</v>
      </c>
      <c r="E828" s="103">
        <f>VLOOKUP($A828+ROUND((COLUMN()-2)/24,5),АТС!$A$41:$F$784,5)+VLOOKUP($A828+ROUND((COLUMN()-2)/24,5),'Расчет сбытовых надбавок'!$B$2281:'Расчет сбытовых надбавок'!$G$3024,5)</f>
        <v>343.84999999999997</v>
      </c>
      <c r="F828" s="103">
        <f>VLOOKUP($A828+ROUND((COLUMN()-2)/24,5),АТС!$A$41:$F$784,5)+VLOOKUP($A828+ROUND((COLUMN()-2)/24,5),'Расчет сбытовых надбавок'!$B$2281:'Расчет сбытовых надбавок'!$G$3024,5)</f>
        <v>193.06</v>
      </c>
      <c r="G828" s="103">
        <f>VLOOKUP($A828+ROUND((COLUMN()-2)/24,5),АТС!$A$41:$F$784,5)+VLOOKUP($A828+ROUND((COLUMN()-2)/24,5),'Расчет сбытовых надбавок'!$B$2281:'Расчет сбытовых надбавок'!$G$3024,5)</f>
        <v>48.849999999999994</v>
      </c>
      <c r="H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03">
        <f>VLOOKUP($A828+ROUND((COLUMN()-2)/24,5),АТС!$A$41:$F$784,5)+VLOOKUP($A828+ROUND((COLUMN()-2)/24,5),'Расчет сбытовых надбавок'!$B$2281:'Расчет сбытовых надбавок'!$G$3024,5)</f>
        <v>1.4000000000000001</v>
      </c>
      <c r="L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M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N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O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P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Q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03">
        <f>VLOOKUP($A828+ROUND((COLUMN()-2)/24,5),АТС!$A$41:$F$784,5)+VLOOKUP($A828+ROUND((COLUMN()-2)/24,5),'Расчет сбытовых надбавок'!$B$2281:'Расчет сбытовых надбавок'!$G$3024,5)</f>
        <v>179.26999999999998</v>
      </c>
      <c r="S828" s="103">
        <f>VLOOKUP($A828+ROUND((COLUMN()-2)/24,5),АТС!$A$41:$F$784,5)+VLOOKUP($A828+ROUND((COLUMN()-2)/24,5),'Расчет сбытовых надбавок'!$B$2281:'Расчет сбытовых надбавок'!$G$3024,5)</f>
        <v>190.68</v>
      </c>
      <c r="T828" s="103">
        <f>VLOOKUP($A828+ROUND((COLUMN()-2)/24,5),АТС!$A$41:$F$784,5)+VLOOKUP($A828+ROUND((COLUMN()-2)/24,5),'Расчет сбытовых надбавок'!$B$2281:'Расчет сбытовых надбавок'!$G$3024,5)</f>
        <v>186.48</v>
      </c>
      <c r="U828" s="103">
        <f>VLOOKUP($A828+ROUND((COLUMN()-2)/24,5),АТС!$A$41:$F$784,5)+VLOOKUP($A828+ROUND((COLUMN()-2)/24,5),'Расчет сбытовых надбавок'!$B$2281:'Расчет сбытовых надбавок'!$G$3024,5)</f>
        <v>112.06</v>
      </c>
      <c r="V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W828" s="103">
        <f>VLOOKUP($A828+ROUND((COLUMN()-2)/24,5),АТС!$A$41:$F$784,5)+VLOOKUP($A828+ROUND((COLUMN()-2)/24,5),'Расчет сбытовых надбавок'!$B$2281:'Расчет сбытовых надбавок'!$G$3024,5)</f>
        <v>191.20999999999998</v>
      </c>
      <c r="X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Y828" s="103">
        <f>VLOOKUP($A828+ROUND((COLUMN()-2)/24,5),АТС!$A$41:$F$784,5)+VLOOKUP($A828+ROUND((COLUMN()-2)/24,5),'Расчет сбытовых надбавок'!$B$2281:'Расчет сбытовых надбавок'!$G$3024,5)</f>
        <v>549.9</v>
      </c>
    </row>
    <row r="829" spans="1:27" x14ac:dyDescent="0.2">
      <c r="A829" s="83">
        <f t="shared" si="22"/>
        <v>42223</v>
      </c>
      <c r="B829" s="103">
        <f>VLOOKUP($A829+ROUND((COLUMN()-2)/24,5),АТС!$A$41:$F$784,5)+VLOOKUP($A829+ROUND((COLUMN()-2)/24,5),'Расчет сбытовых надбавок'!$B$2281:'Расчет сбытовых надбавок'!$G$3024,5)</f>
        <v>763.8</v>
      </c>
      <c r="C829" s="103">
        <f>VLOOKUP($A829+ROUND((COLUMN()-2)/24,5),АТС!$A$41:$F$784,5)+VLOOKUP($A829+ROUND((COLUMN()-2)/24,5),'Расчет сбытовых надбавок'!$B$2281:'Расчет сбытовых надбавок'!$G$3024,5)</f>
        <v>176.51999999999998</v>
      </c>
      <c r="D829" s="103">
        <f>VLOOKUP($A829+ROUND((COLUMN()-2)/24,5),АТС!$A$41:$F$784,5)+VLOOKUP($A829+ROUND((COLUMN()-2)/24,5),'Расчет сбытовых надбавок'!$B$2281:'Расчет сбытовых надбавок'!$G$3024,5)</f>
        <v>340.72</v>
      </c>
      <c r="E829" s="103">
        <f>VLOOKUP($A829+ROUND((COLUMN()-2)/24,5),АТС!$A$41:$F$784,5)+VLOOKUP($A829+ROUND((COLUMN()-2)/24,5),'Расчет сбытовых надбавок'!$B$2281:'Расчет сбытовых надбавок'!$G$3024,5)</f>
        <v>197.71</v>
      </c>
      <c r="F829" s="103">
        <f>VLOOKUP($A829+ROUND((COLUMN()-2)/24,5),АТС!$A$41:$F$784,5)+VLOOKUP($A829+ROUND((COLUMN()-2)/24,5),'Расчет сбытовых надбавок'!$B$2281:'Расчет сбытовых надбавок'!$G$3024,5)</f>
        <v>241.62</v>
      </c>
      <c r="G829" s="103">
        <f>VLOOKUP($A829+ROUND((COLUMN()-2)/24,5),АТС!$A$41:$F$784,5)+VLOOKUP($A829+ROUND((COLUMN()-2)/24,5),'Расчет сбытовых надбавок'!$B$2281:'Расчет сбытовых надбавок'!$G$3024,5)</f>
        <v>203.76</v>
      </c>
      <c r="H829" s="103">
        <f>VLOOKUP($A829+ROUND((COLUMN()-2)/24,5),АТС!$A$41:$F$784,5)+VLOOKUP($A829+ROUND((COLUMN()-2)/24,5),'Расчет сбытовых надбавок'!$B$2281:'Расчет сбытовых надбавок'!$G$3024,5)</f>
        <v>37.11</v>
      </c>
      <c r="I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VLOOKUP($A829+ROUND((COLUMN()-2)/24,5),АТС!$A$41:$F$784,5)+VLOOKUP($A829+ROUND((COLUMN()-2)/24,5),'Расчет сбытовых надбавок'!$B$2281:'Расчет сбытовых надбавок'!$G$3024,5)</f>
        <v>99.34</v>
      </c>
      <c r="K829" s="103">
        <f>VLOOKUP($A829+ROUND((COLUMN()-2)/24,5),АТС!$A$41:$F$784,5)+VLOOKUP($A829+ROUND((COLUMN()-2)/24,5),'Расчет сбытовых надбавок'!$B$2281:'Расчет сбытовых надбавок'!$G$3024,5)</f>
        <v>145.17000000000002</v>
      </c>
      <c r="L829" s="103">
        <f>VLOOKUP($A829+ROUND((COLUMN()-2)/24,5),АТС!$A$41:$F$784,5)+VLOOKUP($A829+ROUND((COLUMN()-2)/24,5),'Расчет сбытовых надбавок'!$B$2281:'Расчет сбытовых надбавок'!$G$3024,5)</f>
        <v>193.83999999999997</v>
      </c>
      <c r="M829" s="103">
        <f>VLOOKUP($A829+ROUND((COLUMN()-2)/24,5),АТС!$A$41:$F$784,5)+VLOOKUP($A829+ROUND((COLUMN()-2)/24,5),'Расчет сбытовых надбавок'!$B$2281:'Расчет сбытовых надбавок'!$G$3024,5)</f>
        <v>237.95000000000002</v>
      </c>
      <c r="N829" s="103">
        <f>VLOOKUP($A829+ROUND((COLUMN()-2)/24,5),АТС!$A$41:$F$784,5)+VLOOKUP($A829+ROUND((COLUMN()-2)/24,5),'Расчет сбытовых надбавок'!$B$2281:'Расчет сбытовых надбавок'!$G$3024,5)</f>
        <v>302.37</v>
      </c>
      <c r="O829" s="103">
        <f>VLOOKUP($A829+ROUND((COLUMN()-2)/24,5),АТС!$A$41:$F$784,5)+VLOOKUP($A829+ROUND((COLUMN()-2)/24,5),'Расчет сбытовых надбавок'!$B$2281:'Расчет сбытовых надбавок'!$G$3024,5)</f>
        <v>322.28999999999996</v>
      </c>
      <c r="P829" s="103">
        <f>VLOOKUP($A829+ROUND((COLUMN()-2)/24,5),АТС!$A$41:$F$784,5)+VLOOKUP($A829+ROUND((COLUMN()-2)/24,5),'Расчет сбытовых надбавок'!$B$2281:'Расчет сбытовых надбавок'!$G$3024,5)</f>
        <v>364.83000000000004</v>
      </c>
      <c r="Q829" s="103">
        <f>VLOOKUP($A829+ROUND((COLUMN()-2)/24,5),АТС!$A$41:$F$784,5)+VLOOKUP($A829+ROUND((COLUMN()-2)/24,5),'Расчет сбытовых надбавок'!$B$2281:'Расчет сбытовых надбавок'!$G$3024,5)</f>
        <v>448.71</v>
      </c>
      <c r="R829" s="103">
        <f>VLOOKUP($A829+ROUND((COLUMN()-2)/24,5),АТС!$A$41:$F$784,5)+VLOOKUP($A829+ROUND((COLUMN()-2)/24,5),'Расчет сбытовых надбавок'!$B$2281:'Расчет сбытовых надбавок'!$G$3024,5)</f>
        <v>560.79</v>
      </c>
      <c r="S829" s="103">
        <f>VLOOKUP($A829+ROUND((COLUMN()-2)/24,5),АТС!$A$41:$F$784,5)+VLOOKUP($A829+ROUND((COLUMN()-2)/24,5),'Расчет сбытовых надбавок'!$B$2281:'Расчет сбытовых надбавок'!$G$3024,5)</f>
        <v>329.19</v>
      </c>
      <c r="T829" s="103">
        <f>VLOOKUP($A829+ROUND((COLUMN()-2)/24,5),АТС!$A$41:$F$784,5)+VLOOKUP($A829+ROUND((COLUMN()-2)/24,5),'Расчет сбытовых надбавок'!$B$2281:'Расчет сбытовых надбавок'!$G$3024,5)</f>
        <v>483.19</v>
      </c>
      <c r="U829" s="103">
        <f>VLOOKUP($A829+ROUND((COLUMN()-2)/24,5),АТС!$A$41:$F$784,5)+VLOOKUP($A829+ROUND((COLUMN()-2)/24,5),'Расчет сбытовых надбавок'!$B$2281:'Расчет сбытовых надбавок'!$G$3024,5)</f>
        <v>393.23</v>
      </c>
      <c r="V829" s="103">
        <f>VLOOKUP($A829+ROUND((COLUMN()-2)/24,5),АТС!$A$41:$F$784,5)+VLOOKUP($A829+ROUND((COLUMN()-2)/24,5),'Расчет сбытовых надбавок'!$B$2281:'Расчет сбытовых надбавок'!$G$3024,5)</f>
        <v>613.4</v>
      </c>
      <c r="W829" s="103">
        <f>VLOOKUP($A829+ROUND((COLUMN()-2)/24,5),АТС!$A$41:$F$784,5)+VLOOKUP($A829+ROUND((COLUMN()-2)/24,5),'Расчет сбытовых надбавок'!$B$2281:'Расчет сбытовых надбавок'!$G$3024,5)</f>
        <v>746.41</v>
      </c>
      <c r="X829" s="103">
        <f>VLOOKUP($A829+ROUND((COLUMN()-2)/24,5),АТС!$A$41:$F$784,5)+VLOOKUP($A829+ROUND((COLUMN()-2)/24,5),'Расчет сбытовых надбавок'!$B$2281:'Расчет сбытовых надбавок'!$G$3024,5)</f>
        <v>640.64</v>
      </c>
      <c r="Y829" s="103">
        <f>VLOOKUP($A829+ROUND((COLUMN()-2)/24,5),АТС!$A$41:$F$784,5)+VLOOKUP($A829+ROUND((COLUMN()-2)/24,5),'Расчет сбытовых надбавок'!$B$2281:'Расчет сбытовых надбавок'!$G$3024,5)</f>
        <v>762.75</v>
      </c>
    </row>
    <row r="830" spans="1:27" x14ac:dyDescent="0.2">
      <c r="A830" s="83">
        <f t="shared" si="22"/>
        <v>42224</v>
      </c>
      <c r="B830" s="103">
        <f>VLOOKUP($A830+ROUND((COLUMN()-2)/24,5),АТС!$A$41:$F$784,5)+VLOOKUP($A830+ROUND((COLUMN()-2)/24,5),'Расчет сбытовых надбавок'!$B$2281:'Расчет сбытовых надбавок'!$G$3024,5)</f>
        <v>291.7</v>
      </c>
      <c r="C830" s="103">
        <f>VLOOKUP($A830+ROUND((COLUMN()-2)/24,5),АТС!$A$41:$F$784,5)+VLOOKUP($A830+ROUND((COLUMN()-2)/24,5),'Расчет сбытовых надбавок'!$B$2281:'Расчет сбытовых надбавок'!$G$3024,5)</f>
        <v>115.68</v>
      </c>
      <c r="D830" s="103">
        <f>VLOOKUP($A830+ROUND((COLUMN()-2)/24,5),АТС!$A$41:$F$784,5)+VLOOKUP($A830+ROUND((COLUMN()-2)/24,5),'Расчет сбытовых надбавок'!$B$2281:'Расчет сбытовых надбавок'!$G$3024,5)</f>
        <v>115.61</v>
      </c>
      <c r="E830" s="103">
        <f>VLOOKUP($A830+ROUND((COLUMN()-2)/24,5),АТС!$A$41:$F$784,5)+VLOOKUP($A830+ROUND((COLUMN()-2)/24,5),'Расчет сбытовых надбавок'!$B$2281:'Расчет сбытовых надбавок'!$G$3024,5)</f>
        <v>124.59</v>
      </c>
      <c r="F830" s="103">
        <f>VLOOKUP($A830+ROUND((COLUMN()-2)/24,5),АТС!$A$41:$F$784,5)+VLOOKUP($A830+ROUND((COLUMN()-2)/24,5),'Расчет сбытовых надбавок'!$B$2281:'Расчет сбытовых надбавок'!$G$3024,5)</f>
        <v>98.19</v>
      </c>
      <c r="G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VLOOKUP($A830+ROUND((COLUMN()-2)/24,5),АТС!$A$41:$F$784,5)+VLOOKUP($A830+ROUND((COLUMN()-2)/24,5),'Расчет сбытовых надбавок'!$B$2281:'Расчет сбытовых надбавок'!$G$3024,5)</f>
        <v>154.81</v>
      </c>
      <c r="J830" s="103">
        <f>VLOOKUP($A830+ROUND((COLUMN()-2)/24,5),АТС!$A$41:$F$784,5)+VLOOKUP($A830+ROUND((COLUMN()-2)/24,5),'Расчет сбытовых надбавок'!$B$2281:'Расчет сбытовых надбавок'!$G$3024,5)</f>
        <v>258.86</v>
      </c>
      <c r="K830" s="103">
        <f>VLOOKUP($A830+ROUND((COLUMN()-2)/24,5),АТС!$A$41:$F$784,5)+VLOOKUP($A830+ROUND((COLUMN()-2)/24,5),'Расчет сбытовых надбавок'!$B$2281:'Расчет сбытовых надбавок'!$G$3024,5)</f>
        <v>188.43</v>
      </c>
      <c r="L830" s="103">
        <f>VLOOKUP($A830+ROUND((COLUMN()-2)/24,5),АТС!$A$41:$F$784,5)+VLOOKUP($A830+ROUND((COLUMN()-2)/24,5),'Расчет сбытовых надбавок'!$B$2281:'Расчет сбытовых надбавок'!$G$3024,5)</f>
        <v>260.77</v>
      </c>
      <c r="M830" s="103">
        <f>VLOOKUP($A830+ROUND((COLUMN()-2)/24,5),АТС!$A$41:$F$784,5)+VLOOKUP($A830+ROUND((COLUMN()-2)/24,5),'Расчет сбытовых надбавок'!$B$2281:'Расчет сбытовых надбавок'!$G$3024,5)</f>
        <v>281.61</v>
      </c>
      <c r="N830" s="103">
        <f>VLOOKUP($A830+ROUND((COLUMN()-2)/24,5),АТС!$A$41:$F$784,5)+VLOOKUP($A830+ROUND((COLUMN()-2)/24,5),'Расчет сбытовых надбавок'!$B$2281:'Расчет сбытовых надбавок'!$G$3024,5)</f>
        <v>1319.91</v>
      </c>
      <c r="O830" s="103">
        <f>VLOOKUP($A830+ROUND((COLUMN()-2)/24,5),АТС!$A$41:$F$784,5)+VLOOKUP($A830+ROUND((COLUMN()-2)/24,5),'Расчет сбытовых надбавок'!$B$2281:'Расчет сбытовых надбавок'!$G$3024,5)</f>
        <v>625.97</v>
      </c>
      <c r="P830" s="103">
        <f>VLOOKUP($A830+ROUND((COLUMN()-2)/24,5),АТС!$A$41:$F$784,5)+VLOOKUP($A830+ROUND((COLUMN()-2)/24,5),'Расчет сбытовых надбавок'!$B$2281:'Расчет сбытовых надбавок'!$G$3024,5)</f>
        <v>196.41</v>
      </c>
      <c r="Q830" s="103">
        <f>VLOOKUP($A830+ROUND((COLUMN()-2)/24,5),АТС!$A$41:$F$784,5)+VLOOKUP($A830+ROUND((COLUMN()-2)/24,5),'Расчет сбытовых надбавок'!$B$2281:'Расчет сбытовых надбавок'!$G$3024,5)</f>
        <v>215.23</v>
      </c>
      <c r="R830" s="103">
        <f>VLOOKUP($A830+ROUND((COLUMN()-2)/24,5),АТС!$A$41:$F$784,5)+VLOOKUP($A830+ROUND((COLUMN()-2)/24,5),'Расчет сбытовых надбавок'!$B$2281:'Расчет сбытовых надбавок'!$G$3024,5)</f>
        <v>229.48000000000002</v>
      </c>
      <c r="S830" s="103">
        <f>VLOOKUP($A830+ROUND((COLUMN()-2)/24,5),АТС!$A$41:$F$784,5)+VLOOKUP($A830+ROUND((COLUMN()-2)/24,5),'Расчет сбытовых надбавок'!$B$2281:'Расчет сбытовых надбавок'!$G$3024,5)</f>
        <v>151.38999999999999</v>
      </c>
      <c r="T830" s="103">
        <f>VLOOKUP($A830+ROUND((COLUMN()-2)/24,5),АТС!$A$41:$F$784,5)+VLOOKUP($A830+ROUND((COLUMN()-2)/24,5),'Расчет сбытовых надбавок'!$B$2281:'Расчет сбытовых надбавок'!$G$3024,5)</f>
        <v>301.58999999999997</v>
      </c>
      <c r="U830" s="103">
        <f>VLOOKUP($A830+ROUND((COLUMN()-2)/24,5),АТС!$A$41:$F$784,5)+VLOOKUP($A830+ROUND((COLUMN()-2)/24,5),'Расчет сбытовых надбавок'!$B$2281:'Расчет сбытовых надбавок'!$G$3024,5)</f>
        <v>79.91</v>
      </c>
      <c r="V830" s="103">
        <f>VLOOKUP($A830+ROUND((COLUMN()-2)/24,5),АТС!$A$41:$F$784,5)+VLOOKUP($A830+ROUND((COLUMN()-2)/24,5),'Расчет сбытовых надбавок'!$B$2281:'Расчет сбытовых надбавок'!$G$3024,5)</f>
        <v>211.78</v>
      </c>
      <c r="W830" s="103">
        <f>VLOOKUP($A830+ROUND((COLUMN()-2)/24,5),АТС!$A$41:$F$784,5)+VLOOKUP($A830+ROUND((COLUMN()-2)/24,5),'Расчет сбытовых надбавок'!$B$2281:'Расчет сбытовых надбавок'!$G$3024,5)</f>
        <v>355.04</v>
      </c>
      <c r="X830" s="103">
        <f>VLOOKUP($A830+ROUND((COLUMN()-2)/24,5),АТС!$A$41:$F$784,5)+VLOOKUP($A830+ROUND((COLUMN()-2)/24,5),'Расчет сбытовых надбавок'!$B$2281:'Расчет сбытовых надбавок'!$G$3024,5)</f>
        <v>502.39</v>
      </c>
      <c r="Y830" s="103">
        <f>VLOOKUP($A830+ROUND((COLUMN()-2)/24,5),АТС!$A$41:$F$784,5)+VLOOKUP($A830+ROUND((COLUMN()-2)/24,5),'Расчет сбытовых надбавок'!$B$2281:'Расчет сбытовых надбавок'!$G$3024,5)</f>
        <v>484.07000000000005</v>
      </c>
    </row>
    <row r="831" spans="1:27" x14ac:dyDescent="0.2">
      <c r="A831" s="83">
        <f t="shared" si="22"/>
        <v>42225</v>
      </c>
      <c r="B831" s="103">
        <f>VLOOKUP($A831+ROUND((COLUMN()-2)/24,5),АТС!$A$41:$F$784,5)+VLOOKUP($A831+ROUND((COLUMN()-2)/24,5),'Расчет сбытовых надбавок'!$B$2281:'Расчет сбытовых надбавок'!$G$3024,5)</f>
        <v>447.67999999999995</v>
      </c>
      <c r="C831" s="103">
        <f>VLOOKUP($A831+ROUND((COLUMN()-2)/24,5),АТС!$A$41:$F$784,5)+VLOOKUP($A831+ROUND((COLUMN()-2)/24,5),'Расчет сбытовых надбавок'!$B$2281:'Расчет сбытовых надбавок'!$G$3024,5)</f>
        <v>189.91000000000003</v>
      </c>
      <c r="D831" s="103">
        <f>VLOOKUP($A831+ROUND((COLUMN()-2)/24,5),АТС!$A$41:$F$784,5)+VLOOKUP($A831+ROUND((COLUMN()-2)/24,5),'Расчет сбытовых надбавок'!$B$2281:'Расчет сбытовых надбавок'!$G$3024,5)</f>
        <v>115.5</v>
      </c>
      <c r="E831" s="103">
        <f>VLOOKUP($A831+ROUND((COLUMN()-2)/24,5),АТС!$A$41:$F$784,5)+VLOOKUP($A831+ROUND((COLUMN()-2)/24,5),'Расчет сбытовых надбавок'!$B$2281:'Расчет сбытовых надбавок'!$G$3024,5)</f>
        <v>193.16</v>
      </c>
      <c r="F831" s="103">
        <f>VLOOKUP($A831+ROUND((COLUMN()-2)/24,5),АТС!$A$41:$F$784,5)+VLOOKUP($A831+ROUND((COLUMN()-2)/24,5),'Расчет сбытовых надбавок'!$B$2281:'Расчет сбытовых надбавок'!$G$3024,5)</f>
        <v>178.18</v>
      </c>
      <c r="G831" s="103">
        <f>VLOOKUP($A831+ROUND((COLUMN()-2)/24,5),АТС!$A$41:$F$784,5)+VLOOKUP($A831+ROUND((COLUMN()-2)/24,5),'Расчет сбытовых надбавок'!$B$2281:'Расчет сбытовых надбавок'!$G$3024,5)</f>
        <v>159.45999999999998</v>
      </c>
      <c r="H831" s="103">
        <f>VLOOKUP($A831+ROUND((COLUMN()-2)/24,5),АТС!$A$41:$F$784,5)+VLOOKUP($A831+ROUND((COLUMN()-2)/24,5),'Расчет сбытовых надбавок'!$B$2281:'Расчет сбытовых надбавок'!$G$3024,5)</f>
        <v>99.93</v>
      </c>
      <c r="I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VLOOKUP($A831+ROUND((COLUMN()-2)/24,5),АТС!$A$41:$F$784,5)+VLOOKUP($A831+ROUND((COLUMN()-2)/24,5),'Расчет сбытовых надбавок'!$B$2281:'Расчет сбытовых надбавок'!$G$3024,5)</f>
        <v>164.98000000000002</v>
      </c>
      <c r="K831" s="103">
        <f>VLOOKUP($A831+ROUND((COLUMN()-2)/24,5),АТС!$A$41:$F$784,5)+VLOOKUP($A831+ROUND((COLUMN()-2)/24,5),'Расчет сбытовых надбавок'!$B$2281:'Расчет сбытовых надбавок'!$G$3024,5)</f>
        <v>259.06</v>
      </c>
      <c r="L831" s="103">
        <f>VLOOKUP($A831+ROUND((COLUMN()-2)/24,5),АТС!$A$41:$F$784,5)+VLOOKUP($A831+ROUND((COLUMN()-2)/24,5),'Расчет сбытовых надбавок'!$B$2281:'Расчет сбытовых надбавок'!$G$3024,5)</f>
        <v>101.15</v>
      </c>
      <c r="M831" s="103">
        <f>VLOOKUP($A831+ROUND((COLUMN()-2)/24,5),АТС!$A$41:$F$784,5)+VLOOKUP($A831+ROUND((COLUMN()-2)/24,5),'Расчет сбытовых надбавок'!$B$2281:'Расчет сбытовых надбавок'!$G$3024,5)</f>
        <v>144.41</v>
      </c>
      <c r="N831" s="103">
        <f>VLOOKUP($A831+ROUND((COLUMN()-2)/24,5),АТС!$A$41:$F$784,5)+VLOOKUP($A831+ROUND((COLUMN()-2)/24,5),'Расчет сбытовых надбавок'!$B$2281:'Расчет сбытовых надбавок'!$G$3024,5)</f>
        <v>125.28</v>
      </c>
      <c r="O831" s="103">
        <f>VLOOKUP($A831+ROUND((COLUMN()-2)/24,5),АТС!$A$41:$F$784,5)+VLOOKUP($A831+ROUND((COLUMN()-2)/24,5),'Расчет сбытовых надбавок'!$B$2281:'Расчет сбытовых надбавок'!$G$3024,5)</f>
        <v>146.32</v>
      </c>
      <c r="P831" s="103">
        <f>VLOOKUP($A831+ROUND((COLUMN()-2)/24,5),АТС!$A$41:$F$784,5)+VLOOKUP($A831+ROUND((COLUMN()-2)/24,5),'Расчет сбытовых надбавок'!$B$2281:'Расчет сбытовых надбавок'!$G$3024,5)</f>
        <v>190.37</v>
      </c>
      <c r="Q831" s="103">
        <f>VLOOKUP($A831+ROUND((COLUMN()-2)/24,5),АТС!$A$41:$F$784,5)+VLOOKUP($A831+ROUND((COLUMN()-2)/24,5),'Расчет сбытовых надбавок'!$B$2281:'Расчет сбытовых надбавок'!$G$3024,5)</f>
        <v>216.67000000000002</v>
      </c>
      <c r="R831" s="103">
        <f>VLOOKUP($A831+ROUND((COLUMN()-2)/24,5),АТС!$A$41:$F$784,5)+VLOOKUP($A831+ROUND((COLUMN()-2)/24,5),'Расчет сбытовых надбавок'!$B$2281:'Расчет сбытовых надбавок'!$G$3024,5)</f>
        <v>219.18</v>
      </c>
      <c r="S831" s="103">
        <f>VLOOKUP($A831+ROUND((COLUMN()-2)/24,5),АТС!$A$41:$F$784,5)+VLOOKUP($A831+ROUND((COLUMN()-2)/24,5),'Расчет сбытовых надбавок'!$B$2281:'Расчет сбытовых надбавок'!$G$3024,5)</f>
        <v>209.36</v>
      </c>
      <c r="T831" s="103">
        <f>VLOOKUP($A831+ROUND((COLUMN()-2)/24,5),АТС!$A$41:$F$784,5)+VLOOKUP($A831+ROUND((COLUMN()-2)/24,5),'Расчет сбытовых надбавок'!$B$2281:'Расчет сбытовых надбавок'!$G$3024,5)</f>
        <v>71.260000000000005</v>
      </c>
      <c r="U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V831" s="103">
        <f>VLOOKUP($A831+ROUND((COLUMN()-2)/24,5),АТС!$A$41:$F$784,5)+VLOOKUP($A831+ROUND((COLUMN()-2)/24,5),'Расчет сбытовых надбавок'!$B$2281:'Расчет сбытовых надбавок'!$G$3024,5)</f>
        <v>115</v>
      </c>
      <c r="W831" s="103">
        <f>VLOOKUP($A831+ROUND((COLUMN()-2)/24,5),АТС!$A$41:$F$784,5)+VLOOKUP($A831+ROUND((COLUMN()-2)/24,5),'Расчет сбытовых надбавок'!$B$2281:'Расчет сбытовых надбавок'!$G$3024,5)</f>
        <v>222.45</v>
      </c>
      <c r="X831" s="103">
        <f>VLOOKUP($A831+ROUND((COLUMN()-2)/24,5),АТС!$A$41:$F$784,5)+VLOOKUP($A831+ROUND((COLUMN()-2)/24,5),'Расчет сбытовых надбавок'!$B$2281:'Расчет сбытовых надбавок'!$G$3024,5)</f>
        <v>96.4</v>
      </c>
      <c r="Y831" s="103">
        <f>VLOOKUP($A831+ROUND((COLUMN()-2)/24,5),АТС!$A$41:$F$784,5)+VLOOKUP($A831+ROUND((COLUMN()-2)/24,5),'Расчет сбытовых надбавок'!$B$2281:'Расчет сбытовых надбавок'!$G$3024,5)</f>
        <v>464</v>
      </c>
    </row>
    <row r="832" spans="1:27" x14ac:dyDescent="0.2">
      <c r="A832" s="83">
        <f t="shared" si="22"/>
        <v>42226</v>
      </c>
      <c r="B832" s="103">
        <f>VLOOKUP($A832+ROUND((COLUMN()-2)/24,5),АТС!$A$41:$F$784,5)+VLOOKUP($A832+ROUND((COLUMN()-2)/24,5),'Расчет сбытовых надбавок'!$B$2281:'Расчет сбытовых надбавок'!$G$3024,5)</f>
        <v>202.18</v>
      </c>
      <c r="C832" s="103">
        <f>VLOOKUP($A832+ROUND((COLUMN()-2)/24,5),АТС!$A$41:$F$784,5)+VLOOKUP($A832+ROUND((COLUMN()-2)/24,5),'Расчет сбытовых надбавок'!$B$2281:'Расчет сбытовых надбавок'!$G$3024,5)</f>
        <v>58.83</v>
      </c>
      <c r="D832" s="103">
        <f>VLOOKUP($A832+ROUND((COLUMN()-2)/24,5),АТС!$A$41:$F$784,5)+VLOOKUP($A832+ROUND((COLUMN()-2)/24,5),'Расчет сбытовых надбавок'!$B$2281:'Расчет сбытовых надбавок'!$G$3024,5)</f>
        <v>40.369999999999997</v>
      </c>
      <c r="E832" s="103">
        <f>VLOOKUP($A832+ROUND((COLUMN()-2)/24,5),АТС!$A$41:$F$784,5)+VLOOKUP($A832+ROUND((COLUMN()-2)/24,5),'Расчет сбытовых надбавок'!$B$2281:'Расчет сбытовых надбавок'!$G$3024,5)</f>
        <v>134.98000000000002</v>
      </c>
      <c r="F832" s="103">
        <f>VLOOKUP($A832+ROUND((COLUMN()-2)/24,5),АТС!$A$41:$F$784,5)+VLOOKUP($A832+ROUND((COLUMN()-2)/24,5),'Расчет сбытовых надбавок'!$B$2281:'Расчет сбытовых надбавок'!$G$3024,5)</f>
        <v>61.260000000000005</v>
      </c>
      <c r="G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3">
        <f>VLOOKUP($A832+ROUND((COLUMN()-2)/24,5),АТС!$A$41:$F$784,5)+VLOOKUP($A832+ROUND((COLUMN()-2)/24,5),'Расчет сбытовых надбавок'!$B$2281:'Расчет сбытовых надбавок'!$G$3024,5)</f>
        <v>5.04</v>
      </c>
      <c r="L832" s="103">
        <f>VLOOKUP($A832+ROUND((COLUMN()-2)/24,5),АТС!$A$41:$F$784,5)+VLOOKUP($A832+ROUND((COLUMN()-2)/24,5),'Расчет сбытовых надбавок'!$B$2281:'Расчет сбытовых надбавок'!$G$3024,5)</f>
        <v>26.43</v>
      </c>
      <c r="M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N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O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P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Q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R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U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X832" s="103">
        <f>VLOOKUP($A832+ROUND((COLUMN()-2)/24,5),АТС!$A$41:$F$784,5)+VLOOKUP($A832+ROUND((COLUMN()-2)/24,5),'Расчет сбытовых надбавок'!$B$2281:'Расчет сбытовых надбавок'!$G$3024,5)</f>
        <v>187.10999999999999</v>
      </c>
      <c r="Y832" s="103">
        <f>VLOOKUP($A832+ROUND((COLUMN()-2)/24,5),АТС!$A$41:$F$784,5)+VLOOKUP($A832+ROUND((COLUMN()-2)/24,5),'Расчет сбытовых надбавок'!$B$2281:'Расчет сбытовых надбавок'!$G$3024,5)</f>
        <v>620.14</v>
      </c>
    </row>
    <row r="833" spans="1:25" x14ac:dyDescent="0.2">
      <c r="A833" s="83">
        <f t="shared" si="22"/>
        <v>42227</v>
      </c>
      <c r="B833" s="103">
        <f>VLOOKUP($A833+ROUND((COLUMN()-2)/24,5),АТС!$A$41:$F$784,5)+VLOOKUP($A833+ROUND((COLUMN()-2)/24,5),'Расчет сбытовых надбавок'!$B$2281:'Расчет сбытовых надбавок'!$G$3024,5)</f>
        <v>749.92000000000007</v>
      </c>
      <c r="C833" s="103">
        <f>VLOOKUP($A833+ROUND((COLUMN()-2)/24,5),АТС!$A$41:$F$784,5)+VLOOKUP($A833+ROUND((COLUMN()-2)/24,5),'Расчет сбытовых надбавок'!$B$2281:'Расчет сбытовых надбавок'!$G$3024,5)</f>
        <v>167.32</v>
      </c>
      <c r="D833" s="103">
        <f>VLOOKUP($A833+ROUND((COLUMN()-2)/24,5),АТС!$A$41:$F$784,5)+VLOOKUP($A833+ROUND((COLUMN()-2)/24,5),'Расчет сбытовых надбавок'!$B$2281:'Расчет сбытовых надбавок'!$G$3024,5)</f>
        <v>87.96</v>
      </c>
      <c r="E833" s="103">
        <f>VLOOKUP($A833+ROUND((COLUMN()-2)/24,5),АТС!$A$41:$F$784,5)+VLOOKUP($A833+ROUND((COLUMN()-2)/24,5),'Расчет сбытовых надбавок'!$B$2281:'Расчет сбытовых надбавок'!$G$3024,5)</f>
        <v>27.03</v>
      </c>
      <c r="F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G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3">
        <f>VLOOKUP($A833+ROUND((COLUMN()-2)/24,5),АТС!$A$41:$F$784,5)+VLOOKUP($A833+ROUND((COLUMN()-2)/24,5),'Расчет сбытовых надбавок'!$B$2281:'Расчет сбытовых надбавок'!$G$3024,5)</f>
        <v>402.8</v>
      </c>
      <c r="L833" s="103">
        <f>VLOOKUP($A833+ROUND((COLUMN()-2)/24,5),АТС!$A$41:$F$784,5)+VLOOKUP($A833+ROUND((COLUMN()-2)/24,5),'Расчет сбытовых надбавок'!$B$2281:'Расчет сбытовых надбавок'!$G$3024,5)</f>
        <v>510.53000000000003</v>
      </c>
      <c r="M833" s="103">
        <f>VLOOKUP($A833+ROUND((COLUMN()-2)/24,5),АТС!$A$41:$F$784,5)+VLOOKUP($A833+ROUND((COLUMN()-2)/24,5),'Расчет сбытовых надбавок'!$B$2281:'Расчет сбытовых надбавок'!$G$3024,5)</f>
        <v>574.56000000000006</v>
      </c>
      <c r="N833" s="103">
        <f>VLOOKUP($A833+ROUND((COLUMN()-2)/24,5),АТС!$A$41:$F$784,5)+VLOOKUP($A833+ROUND((COLUMN()-2)/24,5),'Расчет сбытовых надбавок'!$B$2281:'Расчет сбытовых надбавок'!$G$3024,5)</f>
        <v>17.36</v>
      </c>
      <c r="O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P833" s="103">
        <f>VLOOKUP($A833+ROUND((COLUMN()-2)/24,5),АТС!$A$41:$F$784,5)+VLOOKUP($A833+ROUND((COLUMN()-2)/24,5),'Расчет сбытовых надбавок'!$B$2281:'Расчет сбытовых надбавок'!$G$3024,5)</f>
        <v>52.07</v>
      </c>
      <c r="Q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R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S833" s="103">
        <f>VLOOKUP($A833+ROUND((COLUMN()-2)/24,5),АТС!$A$41:$F$784,5)+VLOOKUP($A833+ROUND((COLUMN()-2)/24,5),'Расчет сбытовых надбавок'!$B$2281:'Расчет сбытовых надбавок'!$G$3024,5)</f>
        <v>259.06</v>
      </c>
      <c r="T833" s="103">
        <f>VLOOKUP($A833+ROUND((COLUMN()-2)/24,5),АТС!$A$41:$F$784,5)+VLOOKUP($A833+ROUND((COLUMN()-2)/24,5),'Расчет сбытовых надбавок'!$B$2281:'Расчет сбытовых надбавок'!$G$3024,5)</f>
        <v>102.17999999999999</v>
      </c>
      <c r="U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V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W833" s="103">
        <f>VLOOKUP($A833+ROUND((COLUMN()-2)/24,5),АТС!$A$41:$F$784,5)+VLOOKUP($A833+ROUND((COLUMN()-2)/24,5),'Расчет сбытовых надбавок'!$B$2281:'Расчет сбытовых надбавок'!$G$3024,5)</f>
        <v>242.89</v>
      </c>
      <c r="X833" s="103">
        <f>VLOOKUP($A833+ROUND((COLUMN()-2)/24,5),АТС!$A$41:$F$784,5)+VLOOKUP($A833+ROUND((COLUMN()-2)/24,5),'Расчет сбытовых надбавок'!$B$2281:'Расчет сбытовых надбавок'!$G$3024,5)</f>
        <v>213.33</v>
      </c>
      <c r="Y833" s="103">
        <f>VLOOKUP($A833+ROUND((COLUMN()-2)/24,5),АТС!$A$41:$F$784,5)+VLOOKUP($A833+ROUND((COLUMN()-2)/24,5),'Расчет сбытовых надбавок'!$B$2281:'Расчет сбытовых надбавок'!$G$3024,5)</f>
        <v>409.32</v>
      </c>
    </row>
    <row r="834" spans="1:25" x14ac:dyDescent="0.2">
      <c r="A834" s="83">
        <f t="shared" si="22"/>
        <v>42228</v>
      </c>
      <c r="B834" s="103">
        <f>VLOOKUP($A834+ROUND((COLUMN()-2)/24,5),АТС!$A$41:$F$784,5)+VLOOKUP($A834+ROUND((COLUMN()-2)/24,5),'Расчет сбытовых надбавок'!$B$2281:'Расчет сбытовых надбавок'!$G$3024,5)</f>
        <v>152.84</v>
      </c>
      <c r="C834" s="103">
        <f>VLOOKUP($A834+ROUND((COLUMN()-2)/24,5),АТС!$A$41:$F$784,5)+VLOOKUP($A834+ROUND((COLUMN()-2)/24,5),'Расчет сбытовых надбавок'!$B$2281:'Расчет сбытовых надбавок'!$G$3024,5)</f>
        <v>155.58000000000001</v>
      </c>
      <c r="D834" s="103">
        <f>VLOOKUP($A834+ROUND((COLUMN()-2)/24,5),АТС!$A$41:$F$784,5)+VLOOKUP($A834+ROUND((COLUMN()-2)/24,5),'Расчет сбытовых надбавок'!$B$2281:'Расчет сбытовых надбавок'!$G$3024,5)</f>
        <v>106.14</v>
      </c>
      <c r="E834" s="103">
        <f>VLOOKUP($A834+ROUND((COLUMN()-2)/24,5),АТС!$A$41:$F$784,5)+VLOOKUP($A834+ROUND((COLUMN()-2)/24,5),'Расчет сбытовых надбавок'!$B$2281:'Расчет сбытовых надбавок'!$G$3024,5)</f>
        <v>97.58</v>
      </c>
      <c r="F834" s="103">
        <f>VLOOKUP($A834+ROUND((COLUMN()-2)/24,5),АТС!$A$41:$F$784,5)+VLOOKUP($A834+ROUND((COLUMN()-2)/24,5),'Расчет сбытовых надбавок'!$B$2281:'Расчет сбытовых надбавок'!$G$3024,5)</f>
        <v>69.92</v>
      </c>
      <c r="G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L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M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N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O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P834" s="103">
        <f>VLOOKUP($A834+ROUND((COLUMN()-2)/24,5),АТС!$A$41:$F$784,5)+VLOOKUP($A834+ROUND((COLUMN()-2)/24,5),'Расчет сбытовых надбавок'!$B$2281:'Расчет сбытовых надбавок'!$G$3024,5)</f>
        <v>0.14000000000000001</v>
      </c>
      <c r="Q834" s="103">
        <f>VLOOKUP($A834+ROUND((COLUMN()-2)/24,5),АТС!$A$41:$F$784,5)+VLOOKUP($A834+ROUND((COLUMN()-2)/24,5),'Расчет сбытовых надбавок'!$B$2281:'Расчет сбытовых надбавок'!$G$3024,5)</f>
        <v>0.2</v>
      </c>
      <c r="R834" s="103">
        <f>VLOOKUP($A834+ROUND((COLUMN()-2)/24,5),АТС!$A$41:$F$784,5)+VLOOKUP($A834+ROUND((COLUMN()-2)/24,5),'Расчет сбытовых надбавок'!$B$2281:'Расчет сбытовых надбавок'!$G$3024,5)</f>
        <v>24.26</v>
      </c>
      <c r="S834" s="103">
        <f>VLOOKUP($A834+ROUND((COLUMN()-2)/24,5),АТС!$A$41:$F$784,5)+VLOOKUP($A834+ROUND((COLUMN()-2)/24,5),'Расчет сбытовых надбавок'!$B$2281:'Расчет сбытовых надбавок'!$G$3024,5)</f>
        <v>8.52</v>
      </c>
      <c r="T834" s="103">
        <f>VLOOKUP($A834+ROUND((COLUMN()-2)/24,5),АТС!$A$41:$F$784,5)+VLOOKUP($A834+ROUND((COLUMN()-2)/24,5),'Расчет сбытовых надбавок'!$B$2281:'Расчет сбытовых надбавок'!$G$3024,5)</f>
        <v>94.710000000000008</v>
      </c>
      <c r="U834" s="103">
        <f>VLOOKUP($A834+ROUND((COLUMN()-2)/24,5),АТС!$A$41:$F$784,5)+VLOOKUP($A834+ROUND((COLUMN()-2)/24,5),'Расчет сбытовых надбавок'!$B$2281:'Расчет сбытовых надбавок'!$G$3024,5)</f>
        <v>0.2</v>
      </c>
      <c r="V834" s="103">
        <f>VLOOKUP($A834+ROUND((COLUMN()-2)/24,5),АТС!$A$41:$F$784,5)+VLOOKUP($A834+ROUND((COLUMN()-2)/24,5),'Расчет сбытовых надбавок'!$B$2281:'Расчет сбытовых надбавок'!$G$3024,5)</f>
        <v>8.9400000000000013</v>
      </c>
      <c r="W834" s="103">
        <f>VLOOKUP($A834+ROUND((COLUMN()-2)/24,5),АТС!$A$41:$F$784,5)+VLOOKUP($A834+ROUND((COLUMN()-2)/24,5),'Расчет сбытовых надбавок'!$B$2281:'Расчет сбытовых надбавок'!$G$3024,5)</f>
        <v>225.58</v>
      </c>
      <c r="X834" s="103">
        <f>VLOOKUP($A834+ROUND((COLUMN()-2)/24,5),АТС!$A$41:$F$784,5)+VLOOKUP($A834+ROUND((COLUMN()-2)/24,5),'Расчет сбытовых надбавок'!$B$2281:'Расчет сбытовых надбавок'!$G$3024,5)</f>
        <v>570.55000000000007</v>
      </c>
      <c r="Y834" s="103">
        <f>VLOOKUP($A834+ROUND((COLUMN()-2)/24,5),АТС!$A$41:$F$784,5)+VLOOKUP($A834+ROUND((COLUMN()-2)/24,5),'Расчет сбытовых надбавок'!$B$2281:'Расчет сбытовых надбавок'!$G$3024,5)</f>
        <v>682.48</v>
      </c>
    </row>
    <row r="835" spans="1:25" x14ac:dyDescent="0.2">
      <c r="A835" s="83">
        <f t="shared" si="22"/>
        <v>42229</v>
      </c>
      <c r="B835" s="103">
        <f>VLOOKUP($A835+ROUND((COLUMN()-2)/24,5),АТС!$A$41:$F$784,5)+VLOOKUP($A835+ROUND((COLUMN()-2)/24,5),'Расчет сбытовых надбавок'!$B$2281:'Расчет сбытовых надбавок'!$G$3024,5)</f>
        <v>139.79</v>
      </c>
      <c r="C835" s="103">
        <f>VLOOKUP($A835+ROUND((COLUMN()-2)/24,5),АТС!$A$41:$F$784,5)+VLOOKUP($A835+ROUND((COLUMN()-2)/24,5),'Расчет сбытовых надбавок'!$B$2281:'Расчет сбытовых надбавок'!$G$3024,5)</f>
        <v>132.21</v>
      </c>
      <c r="D835" s="103">
        <f>VLOOKUP($A835+ROUND((COLUMN()-2)/24,5),АТС!$A$41:$F$784,5)+VLOOKUP($A835+ROUND((COLUMN()-2)/24,5),'Расчет сбытовых надбавок'!$B$2281:'Расчет сбытовых надбавок'!$G$3024,5)</f>
        <v>153.59</v>
      </c>
      <c r="E835" s="103">
        <f>VLOOKUP($A835+ROUND((COLUMN()-2)/24,5),АТС!$A$41:$F$784,5)+VLOOKUP($A835+ROUND((COLUMN()-2)/24,5),'Расчет сбытовых надбавок'!$B$2281:'Расчет сбытовых надбавок'!$G$3024,5)</f>
        <v>158.71</v>
      </c>
      <c r="F835" s="103">
        <f>VLOOKUP($A835+ROUND((COLUMN()-2)/24,5),АТС!$A$41:$F$784,5)+VLOOKUP($A835+ROUND((COLUMN()-2)/24,5),'Расчет сбытовых надбавок'!$B$2281:'Расчет сбытовых надбавок'!$G$3024,5)</f>
        <v>55.78</v>
      </c>
      <c r="G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L835" s="103">
        <f>VLOOKUP($A835+ROUND((COLUMN()-2)/24,5),АТС!$A$41:$F$784,5)+VLOOKUP($A835+ROUND((COLUMN()-2)/24,5),'Расчет сбытовых надбавок'!$B$2281:'Расчет сбытовых надбавок'!$G$3024,5)</f>
        <v>1.34</v>
      </c>
      <c r="M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N835" s="103">
        <f>VLOOKUP($A835+ROUND((COLUMN()-2)/24,5),АТС!$A$41:$F$784,5)+VLOOKUP($A835+ROUND((COLUMN()-2)/24,5),'Расчет сбытовых надбавок'!$B$2281:'Расчет сбытовых надбавок'!$G$3024,5)</f>
        <v>150.74</v>
      </c>
      <c r="O835" s="103">
        <f>VLOOKUP($A835+ROUND((COLUMN()-2)/24,5),АТС!$A$41:$F$784,5)+VLOOKUP($A835+ROUND((COLUMN()-2)/24,5),'Расчет сбытовых надбавок'!$B$2281:'Расчет сбытовых надбавок'!$G$3024,5)</f>
        <v>175.31</v>
      </c>
      <c r="P835" s="103">
        <f>VLOOKUP($A835+ROUND((COLUMN()-2)/24,5),АТС!$A$41:$F$784,5)+VLOOKUP($A835+ROUND((COLUMN()-2)/24,5),'Расчет сбытовых надбавок'!$B$2281:'Расчет сбытовых надбавок'!$G$3024,5)</f>
        <v>202.75</v>
      </c>
      <c r="Q835" s="103">
        <f>VLOOKUP($A835+ROUND((COLUMN()-2)/24,5),АТС!$A$41:$F$784,5)+VLOOKUP($A835+ROUND((COLUMN()-2)/24,5),'Расчет сбытовых надбавок'!$B$2281:'Расчет сбытовых надбавок'!$G$3024,5)</f>
        <v>196.56</v>
      </c>
      <c r="R835" s="103">
        <f>VLOOKUP($A835+ROUND((COLUMN()-2)/24,5),АТС!$A$41:$F$784,5)+VLOOKUP($A835+ROUND((COLUMN()-2)/24,5),'Расчет сбытовых надбавок'!$B$2281:'Расчет сбытовых надбавок'!$G$3024,5)</f>
        <v>227.81</v>
      </c>
      <c r="S835" s="103">
        <f>VLOOKUP($A835+ROUND((COLUMN()-2)/24,5),АТС!$A$41:$F$784,5)+VLOOKUP($A835+ROUND((COLUMN()-2)/24,5),'Расчет сбытовых надбавок'!$B$2281:'Расчет сбытовых надбавок'!$G$3024,5)</f>
        <v>215.33</v>
      </c>
      <c r="T835" s="103">
        <f>VLOOKUP($A835+ROUND((COLUMN()-2)/24,5),АТС!$A$41:$F$784,5)+VLOOKUP($A835+ROUND((COLUMN()-2)/24,5),'Расчет сбытовых надбавок'!$B$2281:'Расчет сбытовых надбавок'!$G$3024,5)</f>
        <v>206.91</v>
      </c>
      <c r="U835" s="103">
        <f>VLOOKUP($A835+ROUND((COLUMN()-2)/24,5),АТС!$A$41:$F$784,5)+VLOOKUP($A835+ROUND((COLUMN()-2)/24,5),'Расчет сбытовых надбавок'!$B$2281:'Расчет сбытовых надбавок'!$G$3024,5)</f>
        <v>181.98000000000002</v>
      </c>
      <c r="V835" s="103">
        <f>VLOOKUP($A835+ROUND((COLUMN()-2)/24,5),АТС!$A$41:$F$784,5)+VLOOKUP($A835+ROUND((COLUMN()-2)/24,5),'Расчет сбытовых надбавок'!$B$2281:'Расчет сбытовых надбавок'!$G$3024,5)</f>
        <v>202.43</v>
      </c>
      <c r="W835" s="103">
        <f>VLOOKUP($A835+ROUND((COLUMN()-2)/24,5),АТС!$A$41:$F$784,5)+VLOOKUP($A835+ROUND((COLUMN()-2)/24,5),'Расчет сбытовых надбавок'!$B$2281:'Расчет сбытовых надбавок'!$G$3024,5)</f>
        <v>327.31</v>
      </c>
      <c r="X835" s="103">
        <f>VLOOKUP($A835+ROUND((COLUMN()-2)/24,5),АТС!$A$41:$F$784,5)+VLOOKUP($A835+ROUND((COLUMN()-2)/24,5),'Расчет сбытовых надбавок'!$B$2281:'Расчет сбытовых надбавок'!$G$3024,5)</f>
        <v>509.69</v>
      </c>
      <c r="Y835" s="103">
        <f>VLOOKUP($A835+ROUND((COLUMN()-2)/24,5),АТС!$A$41:$F$784,5)+VLOOKUP($A835+ROUND((COLUMN()-2)/24,5),'Расчет сбытовых надбавок'!$B$2281:'Расчет сбытовых надбавок'!$G$3024,5)</f>
        <v>518.72</v>
      </c>
    </row>
    <row r="836" spans="1:25" x14ac:dyDescent="0.2">
      <c r="A836" s="83">
        <f t="shared" si="22"/>
        <v>42230</v>
      </c>
      <c r="B836" s="103">
        <f>VLOOKUP($A836+ROUND((COLUMN()-2)/24,5),АТС!$A$41:$F$784,5)+VLOOKUP($A836+ROUND((COLUMN()-2)/24,5),'Расчет сбытовых надбавок'!$B$2281:'Расчет сбытовых надбавок'!$G$3024,5)</f>
        <v>127.86999999999999</v>
      </c>
      <c r="C836" s="103">
        <f>VLOOKUP($A836+ROUND((COLUMN()-2)/24,5),АТС!$A$41:$F$784,5)+VLOOKUP($A836+ROUND((COLUMN()-2)/24,5),'Расчет сбытовых надбавок'!$B$2281:'Расчет сбытовых надбавок'!$G$3024,5)</f>
        <v>65.489999999999995</v>
      </c>
      <c r="D836" s="103">
        <f>VLOOKUP($A836+ROUND((COLUMN()-2)/24,5),АТС!$A$41:$F$784,5)+VLOOKUP($A836+ROUND((COLUMN()-2)/24,5),'Расчет сбытовых надбавок'!$B$2281:'Расчет сбытовых надбавок'!$G$3024,5)</f>
        <v>78.94</v>
      </c>
      <c r="E836" s="103">
        <f>VLOOKUP($A836+ROUND((COLUMN()-2)/24,5),АТС!$A$41:$F$784,5)+VLOOKUP($A836+ROUND((COLUMN()-2)/24,5),'Расчет сбытовых надбавок'!$B$2281:'Расчет сбытовых надбавок'!$G$3024,5)</f>
        <v>20.96</v>
      </c>
      <c r="F836" s="103">
        <f>VLOOKUP($A836+ROUND((COLUMN()-2)/24,5),АТС!$A$41:$F$784,5)+VLOOKUP($A836+ROUND((COLUMN()-2)/24,5),'Расчет сбытовых надбавок'!$B$2281:'Расчет сбытовых надбавок'!$G$3024,5)</f>
        <v>8.35</v>
      </c>
      <c r="G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L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M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N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O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P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Q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3">
        <f>VLOOKUP($A836+ROUND((COLUMN()-2)/24,5),АТС!$A$41:$F$784,5)+VLOOKUP($A836+ROUND((COLUMN()-2)/24,5),'Расчет сбытовых надбавок'!$B$2281:'Расчет сбытовых надбавок'!$G$3024,5)</f>
        <v>0.3</v>
      </c>
      <c r="S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03">
        <f>VLOOKUP($A836+ROUND((COLUMN()-2)/24,5),АТС!$A$41:$F$784,5)+VLOOKUP($A836+ROUND((COLUMN()-2)/24,5),'Расчет сбытовых надбавок'!$B$2281:'Расчет сбытовых надбавок'!$G$3024,5)</f>
        <v>27.47</v>
      </c>
      <c r="U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03">
        <f>VLOOKUP($A836+ROUND((COLUMN()-2)/24,5),АТС!$A$41:$F$784,5)+VLOOKUP($A836+ROUND((COLUMN()-2)/24,5),'Расчет сбытовых надбавок'!$B$2281:'Расчет сбытовых надбавок'!$G$3024,5)</f>
        <v>198.81</v>
      </c>
      <c r="X836" s="103">
        <f>VLOOKUP($A836+ROUND((COLUMN()-2)/24,5),АТС!$A$41:$F$784,5)+VLOOKUP($A836+ROUND((COLUMN()-2)/24,5),'Расчет сбытовых надбавок'!$B$2281:'Расчет сбытовых надбавок'!$G$3024,5)</f>
        <v>26.92</v>
      </c>
      <c r="Y836" s="103">
        <f>VLOOKUP($A836+ROUND((COLUMN()-2)/24,5),АТС!$A$41:$F$784,5)+VLOOKUP($A836+ROUND((COLUMN()-2)/24,5),'Расчет сбытовых надбавок'!$B$2281:'Расчет сбытовых надбавок'!$G$3024,5)</f>
        <v>437.1</v>
      </c>
    </row>
    <row r="837" spans="1:25" x14ac:dyDescent="0.2">
      <c r="A837" s="83">
        <f t="shared" si="22"/>
        <v>42231</v>
      </c>
      <c r="B837" s="103">
        <f>VLOOKUP($A837+ROUND((COLUMN()-2)/24,5),АТС!$A$41:$F$784,5)+VLOOKUP($A837+ROUND((COLUMN()-2)/24,5),'Расчет сбытовых надбавок'!$B$2281:'Расчет сбытовых надбавок'!$G$3024,5)</f>
        <v>310.33</v>
      </c>
      <c r="C837" s="103">
        <f>VLOOKUP($A837+ROUND((COLUMN()-2)/24,5),АТС!$A$41:$F$784,5)+VLOOKUP($A837+ROUND((COLUMN()-2)/24,5),'Расчет сбытовых надбавок'!$B$2281:'Расчет сбытовых надбавок'!$G$3024,5)</f>
        <v>280.93</v>
      </c>
      <c r="D837" s="103">
        <f>VLOOKUP($A837+ROUND((COLUMN()-2)/24,5),АТС!$A$41:$F$784,5)+VLOOKUP($A837+ROUND((COLUMN()-2)/24,5),'Расчет сбытовых надбавок'!$B$2281:'Расчет сбытовых надбавок'!$G$3024,5)</f>
        <v>130.66</v>
      </c>
      <c r="E837" s="103">
        <f>VLOOKUP($A837+ROUND((COLUMN()-2)/24,5),АТС!$A$41:$F$784,5)+VLOOKUP($A837+ROUND((COLUMN()-2)/24,5),'Расчет сбытовых надбавок'!$B$2281:'Расчет сбытовых надбавок'!$G$3024,5)</f>
        <v>100.17</v>
      </c>
      <c r="F837" s="103">
        <f>VLOOKUP($A837+ROUND((COLUMN()-2)/24,5),АТС!$A$41:$F$784,5)+VLOOKUP($A837+ROUND((COLUMN()-2)/24,5),'Расчет сбытовых надбавок'!$B$2281:'Расчет сбытовых надбавок'!$G$3024,5)</f>
        <v>68.38</v>
      </c>
      <c r="G837" s="103">
        <f>VLOOKUP($A837+ROUND((COLUMN()-2)/24,5),АТС!$A$41:$F$784,5)+VLOOKUP($A837+ROUND((COLUMN()-2)/24,5),'Расчет сбытовых надбавок'!$B$2281:'Расчет сбытовых надбавок'!$G$3024,5)</f>
        <v>11.260000000000002</v>
      </c>
      <c r="H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VLOOKUP($A837+ROUND((COLUMN()-2)/24,5),АТС!$A$41:$F$784,5)+VLOOKUP($A837+ROUND((COLUMN()-2)/24,5),'Расчет сбытовых надбавок'!$B$2281:'Расчет сбытовых надбавок'!$G$3024,5)</f>
        <v>0.01</v>
      </c>
      <c r="J837" s="103">
        <f>VLOOKUP($A837+ROUND((COLUMN()-2)/24,5),АТС!$A$41:$F$784,5)+VLOOKUP($A837+ROUND((COLUMN()-2)/24,5),'Расчет сбытовых надбавок'!$B$2281:'Расчет сбытовых надбавок'!$G$3024,5)</f>
        <v>0.01</v>
      </c>
      <c r="K837" s="103">
        <f>VLOOKUP($A837+ROUND((COLUMN()-2)/24,5),АТС!$A$41:$F$784,5)+VLOOKUP($A837+ROUND((COLUMN()-2)/24,5),'Расчет сбытовых надбавок'!$B$2281:'Расчет сбытовых надбавок'!$G$3024,5)</f>
        <v>68.91</v>
      </c>
      <c r="L837" s="103">
        <f>VLOOKUP($A837+ROUND((COLUMN()-2)/24,5),АТС!$A$41:$F$784,5)+VLOOKUP($A837+ROUND((COLUMN()-2)/24,5),'Расчет сбытовых надбавок'!$B$2281:'Расчет сбытовых надбавок'!$G$3024,5)</f>
        <v>169.77</v>
      </c>
      <c r="M837" s="103">
        <f>VLOOKUP($A837+ROUND((COLUMN()-2)/24,5),АТС!$A$41:$F$784,5)+VLOOKUP($A837+ROUND((COLUMN()-2)/24,5),'Расчет сбытовых надбавок'!$B$2281:'Расчет сбытовых надбавок'!$G$3024,5)</f>
        <v>268.53999999999996</v>
      </c>
      <c r="N837" s="103">
        <f>VLOOKUP($A837+ROUND((COLUMN()-2)/24,5),АТС!$A$41:$F$784,5)+VLOOKUP($A837+ROUND((COLUMN()-2)/24,5),'Расчет сбытовых надбавок'!$B$2281:'Расчет сбытовых надбавок'!$G$3024,5)</f>
        <v>210.20999999999998</v>
      </c>
      <c r="O837" s="103">
        <f>VLOOKUP($A837+ROUND((COLUMN()-2)/24,5),АТС!$A$41:$F$784,5)+VLOOKUP($A837+ROUND((COLUMN()-2)/24,5),'Расчет сбытовых надбавок'!$B$2281:'Расчет сбытовых надбавок'!$G$3024,5)</f>
        <v>222.45999999999998</v>
      </c>
      <c r="P837" s="103">
        <f>VLOOKUP($A837+ROUND((COLUMN()-2)/24,5),АТС!$A$41:$F$784,5)+VLOOKUP($A837+ROUND((COLUMN()-2)/24,5),'Расчет сбытовых надбавок'!$B$2281:'Расчет сбытовых надбавок'!$G$3024,5)</f>
        <v>278.27999999999997</v>
      </c>
      <c r="Q837" s="103">
        <f>VLOOKUP($A837+ROUND((COLUMN()-2)/24,5),АТС!$A$41:$F$784,5)+VLOOKUP($A837+ROUND((COLUMN()-2)/24,5),'Расчет сбытовых надбавок'!$B$2281:'Расчет сбытовых надбавок'!$G$3024,5)</f>
        <v>199.14</v>
      </c>
      <c r="R837" s="103">
        <f>VLOOKUP($A837+ROUND((COLUMN()-2)/24,5),АТС!$A$41:$F$784,5)+VLOOKUP($A837+ROUND((COLUMN()-2)/24,5),'Расчет сбытовых надбавок'!$B$2281:'Расчет сбытовых надбавок'!$G$3024,5)</f>
        <v>208.72</v>
      </c>
      <c r="S837" s="103">
        <f>VLOOKUP($A837+ROUND((COLUMN()-2)/24,5),АТС!$A$41:$F$784,5)+VLOOKUP($A837+ROUND((COLUMN()-2)/24,5),'Расчет сбытовых надбавок'!$B$2281:'Расчет сбытовых надбавок'!$G$3024,5)</f>
        <v>288.27</v>
      </c>
      <c r="T837" s="103">
        <f>VLOOKUP($A837+ROUND((COLUMN()-2)/24,5),АТС!$A$41:$F$784,5)+VLOOKUP($A837+ROUND((COLUMN()-2)/24,5),'Расчет сбытовых надбавок'!$B$2281:'Расчет сбытовых надбавок'!$G$3024,5)</f>
        <v>246.03</v>
      </c>
      <c r="U837" s="103">
        <f>VLOOKUP($A837+ROUND((COLUMN()-2)/24,5),АТС!$A$41:$F$784,5)+VLOOKUP($A837+ROUND((COLUMN()-2)/24,5),'Расчет сбытовых надбавок'!$B$2281:'Расчет сбытовых надбавок'!$G$3024,5)</f>
        <v>121.98</v>
      </c>
      <c r="V837" s="103">
        <f>VLOOKUP($A837+ROUND((COLUMN()-2)/24,5),АТС!$A$41:$F$784,5)+VLOOKUP($A837+ROUND((COLUMN()-2)/24,5),'Расчет сбытовых надбавок'!$B$2281:'Расчет сбытовых надбавок'!$G$3024,5)</f>
        <v>282</v>
      </c>
      <c r="W837" s="103">
        <f>VLOOKUP($A837+ROUND((COLUMN()-2)/24,5),АТС!$A$41:$F$784,5)+VLOOKUP($A837+ROUND((COLUMN()-2)/24,5),'Расчет сбытовых надбавок'!$B$2281:'Расчет сбытовых надбавок'!$G$3024,5)</f>
        <v>577.51</v>
      </c>
      <c r="X837" s="103">
        <f>VLOOKUP($A837+ROUND((COLUMN()-2)/24,5),АТС!$A$41:$F$784,5)+VLOOKUP($A837+ROUND((COLUMN()-2)/24,5),'Расчет сбытовых надбавок'!$B$2281:'Расчет сбытовых надбавок'!$G$3024,5)</f>
        <v>573.20000000000005</v>
      </c>
      <c r="Y837" s="103">
        <f>VLOOKUP($A837+ROUND((COLUMN()-2)/24,5),АТС!$A$41:$F$784,5)+VLOOKUP($A837+ROUND((COLUMN()-2)/24,5),'Расчет сбытовых надбавок'!$B$2281:'Расчет сбытовых надбавок'!$G$3024,5)</f>
        <v>514.41</v>
      </c>
    </row>
    <row r="838" spans="1:25" x14ac:dyDescent="0.2">
      <c r="A838" s="83">
        <f t="shared" si="22"/>
        <v>42232</v>
      </c>
      <c r="B838" s="103">
        <f>VLOOKUP($A838+ROUND((COLUMN()-2)/24,5),АТС!$A$41:$F$784,5)+VLOOKUP($A838+ROUND((COLUMN()-2)/24,5),'Расчет сбытовых надбавок'!$B$2281:'Расчет сбытовых надбавок'!$G$3024,5)</f>
        <v>212.03</v>
      </c>
      <c r="C838" s="103">
        <f>VLOOKUP($A838+ROUND((COLUMN()-2)/24,5),АТС!$A$41:$F$784,5)+VLOOKUP($A838+ROUND((COLUMN()-2)/24,5),'Расчет сбытовых надбавок'!$B$2281:'Расчет сбытовых надбавок'!$G$3024,5)</f>
        <v>56.67</v>
      </c>
      <c r="D838" s="103">
        <f>VLOOKUP($A838+ROUND((COLUMN()-2)/24,5),АТС!$A$41:$F$784,5)+VLOOKUP($A838+ROUND((COLUMN()-2)/24,5),'Расчет сбытовых надбавок'!$B$2281:'Расчет сбытовых надбавок'!$G$3024,5)</f>
        <v>25.85</v>
      </c>
      <c r="E838" s="103">
        <f>VLOOKUP($A838+ROUND((COLUMN()-2)/24,5),АТС!$A$41:$F$784,5)+VLOOKUP($A838+ROUND((COLUMN()-2)/24,5),'Расчет сбытовых надбавок'!$B$2281:'Расчет сбытовых надбавок'!$G$3024,5)</f>
        <v>33.979999999999997</v>
      </c>
      <c r="F838" s="103">
        <f>VLOOKUP($A838+ROUND((COLUMN()-2)/24,5),АТС!$A$41:$F$784,5)+VLOOKUP($A838+ROUND((COLUMN()-2)/24,5),'Расчет сбытовых надбавок'!$B$2281:'Расчет сбытовых надбавок'!$G$3024,5)</f>
        <v>9.82</v>
      </c>
      <c r="G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3">
        <f>VLOOKUP($A838+ROUND((COLUMN()-2)/24,5),АТС!$A$41:$F$784,5)+VLOOKUP($A838+ROUND((COLUMN()-2)/24,5),'Расчет сбытовых надбавок'!$B$2281:'Расчет сбытовых надбавок'!$G$3024,5)</f>
        <v>0.01</v>
      </c>
      <c r="K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L838" s="103">
        <f>VLOOKUP($A838+ROUND((COLUMN()-2)/24,5),АТС!$A$41:$F$784,5)+VLOOKUP($A838+ROUND((COLUMN()-2)/24,5),'Расчет сбытовых надбавок'!$B$2281:'Расчет сбытовых надбавок'!$G$3024,5)</f>
        <v>170.89</v>
      </c>
      <c r="M838" s="103">
        <f>VLOOKUP($A838+ROUND((COLUMN()-2)/24,5),АТС!$A$41:$F$784,5)+VLOOKUP($A838+ROUND((COLUMN()-2)/24,5),'Расчет сбытовых надбавок'!$B$2281:'Расчет сбытовых надбавок'!$G$3024,5)</f>
        <v>32.01</v>
      </c>
      <c r="N838" s="103">
        <f>VLOOKUP($A838+ROUND((COLUMN()-2)/24,5),АТС!$A$41:$F$784,5)+VLOOKUP($A838+ROUND((COLUMN()-2)/24,5),'Расчет сбытовых надбавок'!$B$2281:'Расчет сбытовых надбавок'!$G$3024,5)</f>
        <v>0.03</v>
      </c>
      <c r="O838" s="103">
        <f>VLOOKUP($A838+ROUND((COLUMN()-2)/24,5),АТС!$A$41:$F$784,5)+VLOOKUP($A838+ROUND((COLUMN()-2)/24,5),'Расчет сбытовых надбавок'!$B$2281:'Расчет сбытовых надбавок'!$G$3024,5)</f>
        <v>7.74</v>
      </c>
      <c r="P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Q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R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3">
        <f>VLOOKUP($A838+ROUND((COLUMN()-2)/24,5),АТС!$A$41:$F$784,5)+VLOOKUP($A838+ROUND((COLUMN()-2)/24,5),'Расчет сбытовых надбавок'!$B$2281:'Расчет сбытовых надбавок'!$G$3024,5)</f>
        <v>1.6</v>
      </c>
      <c r="T838" s="103">
        <f>VLOOKUP($A838+ROUND((COLUMN()-2)/24,5),АТС!$A$41:$F$784,5)+VLOOKUP($A838+ROUND((COLUMN()-2)/24,5),'Расчет сбытовых надбавок'!$B$2281:'Расчет сбытовых надбавок'!$G$3024,5)</f>
        <v>2.25</v>
      </c>
      <c r="U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V838" s="103">
        <f>VLOOKUP($A838+ROUND((COLUMN()-2)/24,5),АТС!$A$41:$F$784,5)+VLOOKUP($A838+ROUND((COLUMN()-2)/24,5),'Расчет сбытовых надбавок'!$B$2281:'Расчет сбытовых надбавок'!$G$3024,5)</f>
        <v>70.91</v>
      </c>
      <c r="W838" s="103">
        <f>VLOOKUP($A838+ROUND((COLUMN()-2)/24,5),АТС!$A$41:$F$784,5)+VLOOKUP($A838+ROUND((COLUMN()-2)/24,5),'Расчет сбытовых надбавок'!$B$2281:'Расчет сбытовых надбавок'!$G$3024,5)</f>
        <v>30.979999999999997</v>
      </c>
      <c r="X838" s="103">
        <f>VLOOKUP($A838+ROUND((COLUMN()-2)/24,5),АТС!$A$41:$F$784,5)+VLOOKUP($A838+ROUND((COLUMN()-2)/24,5),'Расчет сбытовых надбавок'!$B$2281:'Расчет сбытовых надбавок'!$G$3024,5)</f>
        <v>303.08999999999997</v>
      </c>
      <c r="Y838" s="103">
        <f>VLOOKUP($A838+ROUND((COLUMN()-2)/24,5),АТС!$A$41:$F$784,5)+VLOOKUP($A838+ROUND((COLUMN()-2)/24,5),'Расчет сбытовых надбавок'!$B$2281:'Расчет сбытовых надбавок'!$G$3024,5)</f>
        <v>396.12</v>
      </c>
    </row>
    <row r="839" spans="1:25" x14ac:dyDescent="0.2">
      <c r="A839" s="83">
        <f t="shared" si="22"/>
        <v>42233</v>
      </c>
      <c r="B839" s="103">
        <f>VLOOKUP($A839+ROUND((COLUMN()-2)/24,5),АТС!$A$41:$F$784,5)+VLOOKUP($A839+ROUND((COLUMN()-2)/24,5),'Расчет сбытовых надбавок'!$B$2281:'Расчет сбытовых надбавок'!$G$3024,5)</f>
        <v>271.14</v>
      </c>
      <c r="C839" s="103">
        <f>VLOOKUP($A839+ROUND((COLUMN()-2)/24,5),АТС!$A$41:$F$784,5)+VLOOKUP($A839+ROUND((COLUMN()-2)/24,5),'Расчет сбытовых надбавок'!$B$2281:'Расчет сбытовых надбавок'!$G$3024,5)</f>
        <v>98.28</v>
      </c>
      <c r="D839" s="103">
        <f>VLOOKUP($A839+ROUND((COLUMN()-2)/24,5),АТС!$A$41:$F$784,5)+VLOOKUP($A839+ROUND((COLUMN()-2)/24,5),'Расчет сбытовых надбавок'!$B$2281:'Расчет сбытовых надбавок'!$G$3024,5)</f>
        <v>65.83</v>
      </c>
      <c r="E839" s="103">
        <f>VLOOKUP($A839+ROUND((COLUMN()-2)/24,5),АТС!$A$41:$F$784,5)+VLOOKUP($A839+ROUND((COLUMN()-2)/24,5),'Расчет сбытовых надбавок'!$B$2281:'Расчет сбытовых надбавок'!$G$3024,5)</f>
        <v>72.77</v>
      </c>
      <c r="F839" s="103">
        <f>VLOOKUP($A839+ROUND((COLUMN()-2)/24,5),АТС!$A$41:$F$784,5)+VLOOKUP($A839+ROUND((COLUMN()-2)/24,5),'Расчет сбытовых надбавок'!$B$2281:'Расчет сбытовых надбавок'!$G$3024,5)</f>
        <v>331.62</v>
      </c>
      <c r="G839" s="103">
        <f>VLOOKUP($A839+ROUND((COLUMN()-2)/24,5),АТС!$A$41:$F$784,5)+VLOOKUP($A839+ROUND((COLUMN()-2)/24,5),'Расчет сбытовых надбавок'!$B$2281:'Расчет сбытовых надбавок'!$G$3024,5)</f>
        <v>104.08999999999999</v>
      </c>
      <c r="H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VLOOKUP($A839+ROUND((COLUMN()-2)/24,5),АТС!$A$41:$F$784,5)+VLOOKUP($A839+ROUND((COLUMN()-2)/24,5),'Расчет сбытовых надбавок'!$B$2281:'Расчет сбытовых надбавок'!$G$3024,5)</f>
        <v>0.01</v>
      </c>
      <c r="J839" s="103">
        <f>VLOOKUP($A839+ROUND((COLUMN()-2)/24,5),АТС!$A$41:$F$784,5)+VLOOKUP($A839+ROUND((COLUMN()-2)/24,5),'Расчет сбытовых надбавок'!$B$2281:'Расчет сбытовых надбавок'!$G$3024,5)</f>
        <v>131.63999999999999</v>
      </c>
      <c r="K839" s="103">
        <f>VLOOKUP($A839+ROUND((COLUMN()-2)/24,5),АТС!$A$41:$F$784,5)+VLOOKUP($A839+ROUND((COLUMN()-2)/24,5),'Расчет сбытовых надбавок'!$B$2281:'Расчет сбытовых надбавок'!$G$3024,5)</f>
        <v>130.74</v>
      </c>
      <c r="L839" s="103">
        <f>VLOOKUP($A839+ROUND((COLUMN()-2)/24,5),АТС!$A$41:$F$784,5)+VLOOKUP($A839+ROUND((COLUMN()-2)/24,5),'Расчет сбытовых надбавок'!$B$2281:'Расчет сбытовых надбавок'!$G$3024,5)</f>
        <v>54.75</v>
      </c>
      <c r="M839" s="103">
        <f>VLOOKUP($A839+ROUND((COLUMN()-2)/24,5),АТС!$A$41:$F$784,5)+VLOOKUP($A839+ROUND((COLUMN()-2)/24,5),'Расчет сбытовых надбавок'!$B$2281:'Расчет сбытовых надбавок'!$G$3024,5)</f>
        <v>88.64</v>
      </c>
      <c r="N839" s="103">
        <f>VLOOKUP($A839+ROUND((COLUMN()-2)/24,5),АТС!$A$41:$F$784,5)+VLOOKUP($A839+ROUND((COLUMN()-2)/24,5),'Расчет сбытовых надбавок'!$B$2281:'Расчет сбытовых надбавок'!$G$3024,5)</f>
        <v>128.38</v>
      </c>
      <c r="O839" s="103">
        <f>VLOOKUP($A839+ROUND((COLUMN()-2)/24,5),АТС!$A$41:$F$784,5)+VLOOKUP($A839+ROUND((COLUMN()-2)/24,5),'Расчет сбытовых надбавок'!$B$2281:'Расчет сбытовых надбавок'!$G$3024,5)</f>
        <v>170.63</v>
      </c>
      <c r="P839" s="103">
        <f>VLOOKUP($A839+ROUND((COLUMN()-2)/24,5),АТС!$A$41:$F$784,5)+VLOOKUP($A839+ROUND((COLUMN()-2)/24,5),'Расчет сбытовых надбавок'!$B$2281:'Расчет сбытовых надбавок'!$G$3024,5)</f>
        <v>206.89000000000001</v>
      </c>
      <c r="Q839" s="103">
        <f>VLOOKUP($A839+ROUND((COLUMN()-2)/24,5),АТС!$A$41:$F$784,5)+VLOOKUP($A839+ROUND((COLUMN()-2)/24,5),'Расчет сбытовых надбавок'!$B$2281:'Расчет сбытовых надбавок'!$G$3024,5)</f>
        <v>227.57</v>
      </c>
      <c r="R839" s="103">
        <f>VLOOKUP($A839+ROUND((COLUMN()-2)/24,5),АТС!$A$41:$F$784,5)+VLOOKUP($A839+ROUND((COLUMN()-2)/24,5),'Расчет сбытовых надбавок'!$B$2281:'Расчет сбытовых надбавок'!$G$3024,5)</f>
        <v>373.17</v>
      </c>
      <c r="S839" s="103">
        <f>VLOOKUP($A839+ROUND((COLUMN()-2)/24,5),АТС!$A$41:$F$784,5)+VLOOKUP($A839+ROUND((COLUMN()-2)/24,5),'Расчет сбытовых надбавок'!$B$2281:'Расчет сбытовых надбавок'!$G$3024,5)</f>
        <v>424.48</v>
      </c>
      <c r="T839" s="103">
        <f>VLOOKUP($A839+ROUND((COLUMN()-2)/24,5),АТС!$A$41:$F$784,5)+VLOOKUP($A839+ROUND((COLUMN()-2)/24,5),'Расчет сбытовых надбавок'!$B$2281:'Расчет сбытовых надбавок'!$G$3024,5)</f>
        <v>154.26</v>
      </c>
      <c r="U839" s="103">
        <f>VLOOKUP($A839+ROUND((COLUMN()-2)/24,5),АТС!$A$41:$F$784,5)+VLOOKUP($A839+ROUND((COLUMN()-2)/24,5),'Расчет сбытовых надбавок'!$B$2281:'Расчет сбытовых надбавок'!$G$3024,5)</f>
        <v>62.97</v>
      </c>
      <c r="V839" s="103">
        <f>VLOOKUP($A839+ROUND((COLUMN()-2)/24,5),АТС!$A$41:$F$784,5)+VLOOKUP($A839+ROUND((COLUMN()-2)/24,5),'Расчет сбытовых надбавок'!$B$2281:'Расчет сбытовых надбавок'!$G$3024,5)</f>
        <v>380.87</v>
      </c>
      <c r="W839" s="103">
        <f>VLOOKUP($A839+ROUND((COLUMN()-2)/24,5),АТС!$A$41:$F$784,5)+VLOOKUP($A839+ROUND((COLUMN()-2)/24,5),'Расчет сбытовых надбавок'!$B$2281:'Расчет сбытовых надбавок'!$G$3024,5)</f>
        <v>578.92999999999995</v>
      </c>
      <c r="X839" s="103">
        <f>VLOOKUP($A839+ROUND((COLUMN()-2)/24,5),АТС!$A$41:$F$784,5)+VLOOKUP($A839+ROUND((COLUMN()-2)/24,5),'Расчет сбытовых надбавок'!$B$2281:'Расчет сбытовых надбавок'!$G$3024,5)</f>
        <v>332.01</v>
      </c>
      <c r="Y839" s="103">
        <f>VLOOKUP($A839+ROUND((COLUMN()-2)/24,5),АТС!$A$41:$F$784,5)+VLOOKUP($A839+ROUND((COLUMN()-2)/24,5),'Расчет сбытовых надбавок'!$B$2281:'Расчет сбытовых надбавок'!$G$3024,5)</f>
        <v>525.1</v>
      </c>
    </row>
    <row r="840" spans="1:25" x14ac:dyDescent="0.2">
      <c r="A840" s="83">
        <f t="shared" si="22"/>
        <v>42234</v>
      </c>
      <c r="B840" s="103">
        <f>VLOOKUP($A840+ROUND((COLUMN()-2)/24,5),АТС!$A$41:$F$784,5)+VLOOKUP($A840+ROUND((COLUMN()-2)/24,5),'Расчет сбытовых надбавок'!$B$2281:'Расчет сбытовых надбавок'!$G$3024,5)</f>
        <v>265.54000000000002</v>
      </c>
      <c r="C840" s="103">
        <f>VLOOKUP($A840+ROUND((COLUMN()-2)/24,5),АТС!$A$41:$F$784,5)+VLOOKUP($A840+ROUND((COLUMN()-2)/24,5),'Расчет сбытовых надбавок'!$B$2281:'Расчет сбытовых надбавок'!$G$3024,5)</f>
        <v>177.58</v>
      </c>
      <c r="D840" s="103">
        <f>VLOOKUP($A840+ROUND((COLUMN()-2)/24,5),АТС!$A$41:$F$784,5)+VLOOKUP($A840+ROUND((COLUMN()-2)/24,5),'Расчет сбытовых надбавок'!$B$2281:'Расчет сбытовых надбавок'!$G$3024,5)</f>
        <v>371.77</v>
      </c>
      <c r="E840" s="103">
        <f>VLOOKUP($A840+ROUND((COLUMN()-2)/24,5),АТС!$A$41:$F$784,5)+VLOOKUP($A840+ROUND((COLUMN()-2)/24,5),'Расчет сбытовых надбавок'!$B$2281:'Расчет сбытовых надбавок'!$G$3024,5)</f>
        <v>407.14</v>
      </c>
      <c r="F840" s="103">
        <f>VLOOKUP($A840+ROUND((COLUMN()-2)/24,5),АТС!$A$41:$F$784,5)+VLOOKUP($A840+ROUND((COLUMN()-2)/24,5),'Расчет сбытовых надбавок'!$B$2281:'Расчет сбытовых надбавок'!$G$3024,5)</f>
        <v>611.29</v>
      </c>
      <c r="G840" s="103">
        <f>VLOOKUP($A840+ROUND((COLUMN()-2)/24,5),АТС!$A$41:$F$784,5)+VLOOKUP($A840+ROUND((COLUMN()-2)/24,5),'Расчет сбытовых надбавок'!$B$2281:'Расчет сбытовых надбавок'!$G$3024,5)</f>
        <v>64.25</v>
      </c>
      <c r="H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3">
        <f>VLOOKUP($A840+ROUND((COLUMN()-2)/24,5),АТС!$A$41:$F$784,5)+VLOOKUP($A840+ROUND((COLUMN()-2)/24,5),'Расчет сбытовых надбавок'!$B$2281:'Расчет сбытовых надбавок'!$G$3024,5)</f>
        <v>66.62</v>
      </c>
      <c r="K840" s="103">
        <f>VLOOKUP($A840+ROUND((COLUMN()-2)/24,5),АТС!$A$41:$F$784,5)+VLOOKUP($A840+ROUND((COLUMN()-2)/24,5),'Расчет сбытовых надбавок'!$B$2281:'Расчет сбытовых надбавок'!$G$3024,5)</f>
        <v>29.57</v>
      </c>
      <c r="L840" s="103">
        <f>VLOOKUP($A840+ROUND((COLUMN()-2)/24,5),АТС!$A$41:$F$784,5)+VLOOKUP($A840+ROUND((COLUMN()-2)/24,5),'Расчет сбытовых надбавок'!$B$2281:'Расчет сбытовых надбавок'!$G$3024,5)</f>
        <v>106.35000000000001</v>
      </c>
      <c r="M840" s="103">
        <f>VLOOKUP($A840+ROUND((COLUMN()-2)/24,5),АТС!$A$41:$F$784,5)+VLOOKUP($A840+ROUND((COLUMN()-2)/24,5),'Расчет сбытовых надбавок'!$B$2281:'Расчет сбытовых надбавок'!$G$3024,5)</f>
        <v>137.15</v>
      </c>
      <c r="N840" s="103">
        <f>VLOOKUP($A840+ROUND((COLUMN()-2)/24,5),АТС!$A$41:$F$784,5)+VLOOKUP($A840+ROUND((COLUMN()-2)/24,5),'Расчет сбытовых надбавок'!$B$2281:'Расчет сбытовых надбавок'!$G$3024,5)</f>
        <v>116.13000000000001</v>
      </c>
      <c r="O840" s="103">
        <f>VLOOKUP($A840+ROUND((COLUMN()-2)/24,5),АТС!$A$41:$F$784,5)+VLOOKUP($A840+ROUND((COLUMN()-2)/24,5),'Расчет сбытовых надбавок'!$B$2281:'Расчет сбытовых надбавок'!$G$3024,5)</f>
        <v>127.99000000000001</v>
      </c>
      <c r="P840" s="103">
        <f>VLOOKUP($A840+ROUND((COLUMN()-2)/24,5),АТС!$A$41:$F$784,5)+VLOOKUP($A840+ROUND((COLUMN()-2)/24,5),'Расчет сбытовых надбавок'!$B$2281:'Расчет сбытовых надбавок'!$G$3024,5)</f>
        <v>274.13</v>
      </c>
      <c r="Q840" s="103">
        <f>VLOOKUP($A840+ROUND((COLUMN()-2)/24,5),АТС!$A$41:$F$784,5)+VLOOKUP($A840+ROUND((COLUMN()-2)/24,5),'Расчет сбытовых надбавок'!$B$2281:'Расчет сбытовых надбавок'!$G$3024,5)</f>
        <v>237.16</v>
      </c>
      <c r="R840" s="103">
        <f>VLOOKUP($A840+ROUND((COLUMN()-2)/24,5),АТС!$A$41:$F$784,5)+VLOOKUP($A840+ROUND((COLUMN()-2)/24,5),'Расчет сбытовых надбавок'!$B$2281:'Расчет сбытовых надбавок'!$G$3024,5)</f>
        <v>459.30999999999995</v>
      </c>
      <c r="S840" s="103">
        <f>VLOOKUP($A840+ROUND((COLUMN()-2)/24,5),АТС!$A$41:$F$784,5)+VLOOKUP($A840+ROUND((COLUMN()-2)/24,5),'Расчет сбытовых надбавок'!$B$2281:'Расчет сбытовых надбавок'!$G$3024,5)</f>
        <v>435.84000000000003</v>
      </c>
      <c r="T840" s="103">
        <f>VLOOKUP($A840+ROUND((COLUMN()-2)/24,5),АТС!$A$41:$F$784,5)+VLOOKUP($A840+ROUND((COLUMN()-2)/24,5),'Расчет сбытовых надбавок'!$B$2281:'Расчет сбытовых надбавок'!$G$3024,5)</f>
        <v>408.29</v>
      </c>
      <c r="U840" s="103">
        <f>VLOOKUP($A840+ROUND((COLUMN()-2)/24,5),АТС!$A$41:$F$784,5)+VLOOKUP($A840+ROUND((COLUMN()-2)/24,5),'Расчет сбытовых надбавок'!$B$2281:'Расчет сбытовых надбавок'!$G$3024,5)</f>
        <v>321.02</v>
      </c>
      <c r="V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X840" s="103">
        <f>VLOOKUP($A840+ROUND((COLUMN()-2)/24,5),АТС!$A$41:$F$784,5)+VLOOKUP($A840+ROUND((COLUMN()-2)/24,5),'Расчет сбытовых надбавок'!$B$2281:'Расчет сбытовых надбавок'!$G$3024,5)</f>
        <v>68.679999999999993</v>
      </c>
      <c r="Y840" s="103">
        <f>VLOOKUP($A840+ROUND((COLUMN()-2)/24,5),АТС!$A$41:$F$784,5)+VLOOKUP($A840+ROUND((COLUMN()-2)/24,5),'Расчет сбытовых надбавок'!$B$2281:'Расчет сбытовых надбавок'!$G$3024,5)</f>
        <v>289.05</v>
      </c>
    </row>
    <row r="841" spans="1:25" x14ac:dyDescent="0.2">
      <c r="A841" s="83">
        <f t="shared" si="22"/>
        <v>42235</v>
      </c>
      <c r="B841" s="103">
        <f>VLOOKUP($A841+ROUND((COLUMN()-2)/24,5),АТС!$A$41:$F$784,5)+VLOOKUP($A841+ROUND((COLUMN()-2)/24,5),'Расчет сбытовых надбавок'!$B$2281:'Расчет сбытовых надбавок'!$G$3024,5)</f>
        <v>73.75</v>
      </c>
      <c r="C841" s="103">
        <f>VLOOKUP($A841+ROUND((COLUMN()-2)/24,5),АТС!$A$41:$F$784,5)+VLOOKUP($A841+ROUND((COLUMN()-2)/24,5),'Расчет сбытовых надбавок'!$B$2281:'Расчет сбытовых надбавок'!$G$3024,5)</f>
        <v>98.429999999999993</v>
      </c>
      <c r="D841" s="103">
        <f>VLOOKUP($A841+ROUND((COLUMN()-2)/24,5),АТС!$A$41:$F$784,5)+VLOOKUP($A841+ROUND((COLUMN()-2)/24,5),'Расчет сбытовых надбавок'!$B$2281:'Расчет сбытовых надбавок'!$G$3024,5)</f>
        <v>906.44</v>
      </c>
      <c r="E841" s="103">
        <f>VLOOKUP($A841+ROUND((COLUMN()-2)/24,5),АТС!$A$41:$F$784,5)+VLOOKUP($A841+ROUND((COLUMN()-2)/24,5),'Расчет сбытовых надбавок'!$B$2281:'Расчет сбытовых надбавок'!$G$3024,5)</f>
        <v>203.11</v>
      </c>
      <c r="F841" s="103">
        <f>VLOOKUP($A841+ROUND((COLUMN()-2)/24,5),АТС!$A$41:$F$784,5)+VLOOKUP($A841+ROUND((COLUMN()-2)/24,5),'Расчет сбытовых надбавок'!$B$2281:'Расчет сбытовых надбавок'!$G$3024,5)</f>
        <v>29.71</v>
      </c>
      <c r="G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L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M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N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O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P841" s="103">
        <f>VLOOKUP($A841+ROUND((COLUMN()-2)/24,5),АТС!$A$41:$F$784,5)+VLOOKUP($A841+ROUND((COLUMN()-2)/24,5),'Расчет сбытовых надбавок'!$B$2281:'Расчет сбытовых надбавок'!$G$3024,5)</f>
        <v>110.2</v>
      </c>
      <c r="Q841" s="103">
        <f>VLOOKUP($A841+ROUND((COLUMN()-2)/24,5),АТС!$A$41:$F$784,5)+VLOOKUP($A841+ROUND((COLUMN()-2)/24,5),'Расчет сбытовых надбавок'!$B$2281:'Расчет сбытовых надбавок'!$G$3024,5)</f>
        <v>167.58</v>
      </c>
      <c r="R841" s="103">
        <f>VLOOKUP($A841+ROUND((COLUMN()-2)/24,5),АТС!$A$41:$F$784,5)+VLOOKUP($A841+ROUND((COLUMN()-2)/24,5),'Расчет сбытовых надбавок'!$B$2281:'Расчет сбытовых надбавок'!$G$3024,5)</f>
        <v>477.03</v>
      </c>
      <c r="S841" s="103">
        <f>VLOOKUP($A841+ROUND((COLUMN()-2)/24,5),АТС!$A$41:$F$784,5)+VLOOKUP($A841+ROUND((COLUMN()-2)/24,5),'Расчет сбытовых надбавок'!$B$2281:'Расчет сбытовых надбавок'!$G$3024,5)</f>
        <v>525.52</v>
      </c>
      <c r="T841" s="103">
        <f>VLOOKUP($A841+ROUND((COLUMN()-2)/24,5),АТС!$A$41:$F$784,5)+VLOOKUP($A841+ROUND((COLUMN()-2)/24,5),'Расчет сбытовых надбавок'!$B$2281:'Расчет сбытовых надбавок'!$G$3024,5)</f>
        <v>290.90999999999997</v>
      </c>
      <c r="U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V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W841" s="103">
        <f>VLOOKUP($A841+ROUND((COLUMN()-2)/24,5),АТС!$A$41:$F$784,5)+VLOOKUP($A841+ROUND((COLUMN()-2)/24,5),'Расчет сбытовых надбавок'!$B$2281:'Расчет сбытовых надбавок'!$G$3024,5)</f>
        <v>408.17999999999995</v>
      </c>
      <c r="X841" s="103">
        <f>VLOOKUP($A841+ROUND((COLUMN()-2)/24,5),АТС!$A$41:$F$784,5)+VLOOKUP($A841+ROUND((COLUMN()-2)/24,5),'Расчет сбытовых надбавок'!$B$2281:'Расчет сбытовых надбавок'!$G$3024,5)</f>
        <v>481.1</v>
      </c>
      <c r="Y841" s="103">
        <f>VLOOKUP($A841+ROUND((COLUMN()-2)/24,5),АТС!$A$41:$F$784,5)+VLOOKUP($A841+ROUND((COLUMN()-2)/24,5),'Расчет сбытовых надбавок'!$B$2281:'Расчет сбытовых надбавок'!$G$3024,5)</f>
        <v>478.44</v>
      </c>
    </row>
    <row r="842" spans="1:25" x14ac:dyDescent="0.2">
      <c r="A842" s="83">
        <f t="shared" si="22"/>
        <v>42236</v>
      </c>
      <c r="B842" s="103">
        <f>VLOOKUP($A842+ROUND((COLUMN()-2)/24,5),АТС!$A$41:$F$784,5)+VLOOKUP($A842+ROUND((COLUMN()-2)/24,5),'Расчет сбытовых надбавок'!$B$2281:'Расчет сбытовых надбавок'!$G$3024,5)</f>
        <v>202.51999999999998</v>
      </c>
      <c r="C842" s="103">
        <f>VLOOKUP($A842+ROUND((COLUMN()-2)/24,5),АТС!$A$41:$F$784,5)+VLOOKUP($A842+ROUND((COLUMN()-2)/24,5),'Расчет сбытовых надбавок'!$B$2281:'Расчет сбытовых надбавок'!$G$3024,5)</f>
        <v>388.69</v>
      </c>
      <c r="D842" s="103">
        <f>VLOOKUP($A842+ROUND((COLUMN()-2)/24,5),АТС!$A$41:$F$784,5)+VLOOKUP($A842+ROUND((COLUMN()-2)/24,5),'Расчет сбытовых надбавок'!$B$2281:'Расчет сбытовых надбавок'!$G$3024,5)</f>
        <v>651.14</v>
      </c>
      <c r="E842" s="103">
        <f>VLOOKUP($A842+ROUND((COLUMN()-2)/24,5),АТС!$A$41:$F$784,5)+VLOOKUP($A842+ROUND((COLUMN()-2)/24,5),'Расчет сбытовых надбавок'!$B$2281:'Расчет сбытовых надбавок'!$G$3024,5)</f>
        <v>349.5</v>
      </c>
      <c r="F842" s="103">
        <f>VLOOKUP($A842+ROUND((COLUMN()-2)/24,5),АТС!$A$41:$F$784,5)+VLOOKUP($A842+ROUND((COLUMN()-2)/24,5),'Расчет сбытовых надбавок'!$B$2281:'Расчет сбытовых надбавок'!$G$3024,5)</f>
        <v>289.33999999999997</v>
      </c>
      <c r="G842" s="103">
        <f>VLOOKUP($A842+ROUND((COLUMN()-2)/24,5),АТС!$A$41:$F$784,5)+VLOOKUP($A842+ROUND((COLUMN()-2)/24,5),'Расчет сбытовых надбавок'!$B$2281:'Расчет сбытовых надбавок'!$G$3024,5)</f>
        <v>28.65</v>
      </c>
      <c r="H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3">
        <f>VLOOKUP($A842+ROUND((COLUMN()-2)/24,5),АТС!$A$41:$F$784,5)+VLOOKUP($A842+ROUND((COLUMN()-2)/24,5),'Расчет сбытовых надбавок'!$B$2281:'Расчет сбытовых надбавок'!$G$3024,5)</f>
        <v>332.41</v>
      </c>
      <c r="K842" s="103">
        <f>VLOOKUP($A842+ROUND((COLUMN()-2)/24,5),АТС!$A$41:$F$784,5)+VLOOKUP($A842+ROUND((COLUMN()-2)/24,5),'Расчет сбытовых надбавок'!$B$2281:'Расчет сбытовых надбавок'!$G$3024,5)</f>
        <v>355.58000000000004</v>
      </c>
      <c r="L842" s="103">
        <f>VLOOKUP($A842+ROUND((COLUMN()-2)/24,5),АТС!$A$41:$F$784,5)+VLOOKUP($A842+ROUND((COLUMN()-2)/24,5),'Расчет сбытовых надбавок'!$B$2281:'Расчет сбытовых надбавок'!$G$3024,5)</f>
        <v>114.03</v>
      </c>
      <c r="M842" s="103">
        <f>VLOOKUP($A842+ROUND((COLUMN()-2)/24,5),АТС!$A$41:$F$784,5)+VLOOKUP($A842+ROUND((COLUMN()-2)/24,5),'Расчет сбытовых надбавок'!$B$2281:'Расчет сбытовых надбавок'!$G$3024,5)</f>
        <v>115.13</v>
      </c>
      <c r="N842" s="103">
        <f>VLOOKUP($A842+ROUND((COLUMN()-2)/24,5),АТС!$A$41:$F$784,5)+VLOOKUP($A842+ROUND((COLUMN()-2)/24,5),'Расчет сбытовых надбавок'!$B$2281:'Расчет сбытовых надбавок'!$G$3024,5)</f>
        <v>244.26</v>
      </c>
      <c r="O842" s="103">
        <f>VLOOKUP($A842+ROUND((COLUMN()-2)/24,5),АТС!$A$41:$F$784,5)+VLOOKUP($A842+ROUND((COLUMN()-2)/24,5),'Расчет сбытовых надбавок'!$B$2281:'Расчет сбытовых надбавок'!$G$3024,5)</f>
        <v>103.31</v>
      </c>
      <c r="P842" s="103">
        <f>VLOOKUP($A842+ROUND((COLUMN()-2)/24,5),АТС!$A$41:$F$784,5)+VLOOKUP($A842+ROUND((COLUMN()-2)/24,5),'Расчет сбытовых надбавок'!$B$2281:'Расчет сбытовых надбавок'!$G$3024,5)</f>
        <v>594.45000000000005</v>
      </c>
      <c r="Q842" s="103">
        <f>VLOOKUP($A842+ROUND((COLUMN()-2)/24,5),АТС!$A$41:$F$784,5)+VLOOKUP($A842+ROUND((COLUMN()-2)/24,5),'Расчет сбытовых надбавок'!$B$2281:'Расчет сбытовых надбавок'!$G$3024,5)</f>
        <v>245.01</v>
      </c>
      <c r="R842" s="103">
        <f>VLOOKUP($A842+ROUND((COLUMN()-2)/24,5),АТС!$A$41:$F$784,5)+VLOOKUP($A842+ROUND((COLUMN()-2)/24,5),'Расчет сбытовых надбавок'!$B$2281:'Расчет сбытовых надбавок'!$G$3024,5)</f>
        <v>300.33999999999997</v>
      </c>
      <c r="S842" s="103">
        <f>VLOOKUP($A842+ROUND((COLUMN()-2)/24,5),АТС!$A$41:$F$784,5)+VLOOKUP($A842+ROUND((COLUMN()-2)/24,5),'Расчет сбытовых надбавок'!$B$2281:'Расчет сбытовых надбавок'!$G$3024,5)</f>
        <v>283.21999999999997</v>
      </c>
      <c r="T842" s="103">
        <f>VLOOKUP($A842+ROUND((COLUMN()-2)/24,5),АТС!$A$41:$F$784,5)+VLOOKUP($A842+ROUND((COLUMN()-2)/24,5),'Расчет сбытовых надбавок'!$B$2281:'Расчет сбытовых надбавок'!$G$3024,5)</f>
        <v>529.99</v>
      </c>
      <c r="U842" s="103">
        <f>VLOOKUP($A842+ROUND((COLUMN()-2)/24,5),АТС!$A$41:$F$784,5)+VLOOKUP($A842+ROUND((COLUMN()-2)/24,5),'Расчет сбытовых надбавок'!$B$2281:'Расчет сбытовых надбавок'!$G$3024,5)</f>
        <v>449.62</v>
      </c>
      <c r="V842" s="103">
        <f>VLOOKUP($A842+ROUND((COLUMN()-2)/24,5),АТС!$A$41:$F$784,5)+VLOOKUP($A842+ROUND((COLUMN()-2)/24,5),'Расчет сбытовых надбавок'!$B$2281:'Расчет сбытовых надбавок'!$G$3024,5)</f>
        <v>179.83</v>
      </c>
      <c r="W842" s="103">
        <f>VLOOKUP($A842+ROUND((COLUMN()-2)/24,5),АТС!$A$41:$F$784,5)+VLOOKUP($A842+ROUND((COLUMN()-2)/24,5),'Расчет сбытовых надбавок'!$B$2281:'Расчет сбытовых надбавок'!$G$3024,5)</f>
        <v>558.32000000000005</v>
      </c>
      <c r="X842" s="103">
        <f>VLOOKUP($A842+ROUND((COLUMN()-2)/24,5),АТС!$A$41:$F$784,5)+VLOOKUP($A842+ROUND((COLUMN()-2)/24,5),'Расчет сбытовых надбавок'!$B$2281:'Расчет сбытовых надбавок'!$G$3024,5)</f>
        <v>593.53</v>
      </c>
      <c r="Y842" s="103">
        <f>VLOOKUP($A842+ROUND((COLUMN()-2)/24,5),АТС!$A$41:$F$784,5)+VLOOKUP($A842+ROUND((COLUMN()-2)/24,5),'Расчет сбытовых надбавок'!$B$2281:'Расчет сбытовых надбавок'!$G$3024,5)</f>
        <v>898.28</v>
      </c>
    </row>
    <row r="843" spans="1:25" x14ac:dyDescent="0.2">
      <c r="A843" s="83">
        <f t="shared" si="22"/>
        <v>42237</v>
      </c>
      <c r="B843" s="103">
        <f>VLOOKUP($A843+ROUND((COLUMN()-2)/24,5),АТС!$A$41:$F$784,5)+VLOOKUP($A843+ROUND((COLUMN()-2)/24,5),'Расчет сбытовых надбавок'!$B$2281:'Расчет сбытовых надбавок'!$G$3024,5)</f>
        <v>196.76</v>
      </c>
      <c r="C843" s="103">
        <f>VLOOKUP($A843+ROUND((COLUMN()-2)/24,5),АТС!$A$41:$F$784,5)+VLOOKUP($A843+ROUND((COLUMN()-2)/24,5),'Расчет сбытовых надбавок'!$B$2281:'Расчет сбытовых надбавок'!$G$3024,5)</f>
        <v>106.00999999999999</v>
      </c>
      <c r="D843" s="103">
        <f>VLOOKUP($A843+ROUND((COLUMN()-2)/24,5),АТС!$A$41:$F$784,5)+VLOOKUP($A843+ROUND((COLUMN()-2)/24,5),'Расчет сбытовых надбавок'!$B$2281:'Расчет сбытовых надбавок'!$G$3024,5)</f>
        <v>77.899999999999991</v>
      </c>
      <c r="E843" s="103">
        <f>VLOOKUP($A843+ROUND((COLUMN()-2)/24,5),АТС!$A$41:$F$784,5)+VLOOKUP($A843+ROUND((COLUMN()-2)/24,5),'Расчет сбытовых надбавок'!$B$2281:'Расчет сбытовых надбавок'!$G$3024,5)</f>
        <v>84.02</v>
      </c>
      <c r="F843" s="103">
        <f>VLOOKUP($A843+ROUND((COLUMN()-2)/24,5),АТС!$A$41:$F$784,5)+VLOOKUP($A843+ROUND((COLUMN()-2)/24,5),'Расчет сбытовых надбавок'!$B$2281:'Расчет сбытовых надбавок'!$G$3024,5)</f>
        <v>24.11</v>
      </c>
      <c r="G843" s="103">
        <f>VLOOKUP($A843+ROUND((COLUMN()-2)/24,5),АТС!$A$41:$F$784,5)+VLOOKUP($A843+ROUND((COLUMN()-2)/24,5),'Расчет сбытовых надбавок'!$B$2281:'Расчет сбытовых надбавок'!$G$3024,5)</f>
        <v>9.31</v>
      </c>
      <c r="H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VLOOKUP($A843+ROUND((COLUMN()-2)/24,5),АТС!$A$41:$F$784,5)+VLOOKUP($A843+ROUND((COLUMN()-2)/24,5),'Расчет сбытовых надбавок'!$B$2281:'Расчет сбытовых надбавок'!$G$3024,5)</f>
        <v>4.71</v>
      </c>
      <c r="J843" s="103">
        <f>VLOOKUP($A843+ROUND((COLUMN()-2)/24,5),АТС!$A$41:$F$784,5)+VLOOKUP($A843+ROUND((COLUMN()-2)/24,5),'Расчет сбытовых надбавок'!$B$2281:'Расчет сбытовых надбавок'!$G$3024,5)</f>
        <v>283.96999999999997</v>
      </c>
      <c r="K843" s="103">
        <f>VLOOKUP($A843+ROUND((COLUMN()-2)/24,5),АТС!$A$41:$F$784,5)+VLOOKUP($A843+ROUND((COLUMN()-2)/24,5),'Расчет сбытовых надбавок'!$B$2281:'Расчет сбытовых надбавок'!$G$3024,5)</f>
        <v>257.94</v>
      </c>
      <c r="L843" s="103">
        <f>VLOOKUP($A843+ROUND((COLUMN()-2)/24,5),АТС!$A$41:$F$784,5)+VLOOKUP($A843+ROUND((COLUMN()-2)/24,5),'Расчет сбытовых надбавок'!$B$2281:'Расчет сбытовых надбавок'!$G$3024,5)</f>
        <v>193.77</v>
      </c>
      <c r="M843" s="103">
        <f>VLOOKUP($A843+ROUND((COLUMN()-2)/24,5),АТС!$A$41:$F$784,5)+VLOOKUP($A843+ROUND((COLUMN()-2)/24,5),'Расчет сбытовых надбавок'!$B$2281:'Расчет сбытовых надбавок'!$G$3024,5)</f>
        <v>222.93</v>
      </c>
      <c r="N843" s="103">
        <f>VLOOKUP($A843+ROUND((COLUMN()-2)/24,5),АТС!$A$41:$F$784,5)+VLOOKUP($A843+ROUND((COLUMN()-2)/24,5),'Расчет сбытовых надбавок'!$B$2281:'Расчет сбытовых надбавок'!$G$3024,5)</f>
        <v>393.19000000000005</v>
      </c>
      <c r="O843" s="103">
        <f>VLOOKUP($A843+ROUND((COLUMN()-2)/24,5),АТС!$A$41:$F$784,5)+VLOOKUP($A843+ROUND((COLUMN()-2)/24,5),'Расчет сбытовых надбавок'!$B$2281:'Расчет сбытовых надбавок'!$G$3024,5)</f>
        <v>336.52</v>
      </c>
      <c r="P843" s="103">
        <f>VLOOKUP($A843+ROUND((COLUMN()-2)/24,5),АТС!$A$41:$F$784,5)+VLOOKUP($A843+ROUND((COLUMN()-2)/24,5),'Расчет сбытовых надбавок'!$B$2281:'Расчет сбытовых надбавок'!$G$3024,5)</f>
        <v>638.25</v>
      </c>
      <c r="Q843" s="103">
        <f>VLOOKUP($A843+ROUND((COLUMN()-2)/24,5),АТС!$A$41:$F$784,5)+VLOOKUP($A843+ROUND((COLUMN()-2)/24,5),'Расчет сбытовых надбавок'!$B$2281:'Расчет сбытовых надбавок'!$G$3024,5)</f>
        <v>638.64</v>
      </c>
      <c r="R843" s="103">
        <f>VLOOKUP($A843+ROUND((COLUMN()-2)/24,5),АТС!$A$41:$F$784,5)+VLOOKUP($A843+ROUND((COLUMN()-2)/24,5),'Расчет сбытовых надбавок'!$B$2281:'Расчет сбытовых надбавок'!$G$3024,5)</f>
        <v>641.29</v>
      </c>
      <c r="S843" s="103">
        <f>VLOOKUP($A843+ROUND((COLUMN()-2)/24,5),АТС!$A$41:$F$784,5)+VLOOKUP($A843+ROUND((COLUMN()-2)/24,5),'Расчет сбытовых надбавок'!$B$2281:'Расчет сбытовых надбавок'!$G$3024,5)</f>
        <v>638.78</v>
      </c>
      <c r="T843" s="103">
        <f>VLOOKUP($A843+ROUND((COLUMN()-2)/24,5),АТС!$A$41:$F$784,5)+VLOOKUP($A843+ROUND((COLUMN()-2)/24,5),'Расчет сбытовых надбавок'!$B$2281:'Расчет сбытовых надбавок'!$G$3024,5)</f>
        <v>445.78</v>
      </c>
      <c r="U843" s="103">
        <f>VLOOKUP($A843+ROUND((COLUMN()-2)/24,5),АТС!$A$41:$F$784,5)+VLOOKUP($A843+ROUND((COLUMN()-2)/24,5),'Расчет сбытовых надбавок'!$B$2281:'Расчет сбытовых надбавок'!$G$3024,5)</f>
        <v>434.15</v>
      </c>
      <c r="V843" s="103">
        <f>VLOOKUP($A843+ROUND((COLUMN()-2)/24,5),АТС!$A$41:$F$784,5)+VLOOKUP($A843+ROUND((COLUMN()-2)/24,5),'Расчет сбытовых надбавок'!$B$2281:'Расчет сбытовых надбавок'!$G$3024,5)</f>
        <v>244.65</v>
      </c>
      <c r="W843" s="103">
        <f>VLOOKUP($A843+ROUND((COLUMN()-2)/24,5),АТС!$A$41:$F$784,5)+VLOOKUP($A843+ROUND((COLUMN()-2)/24,5),'Расчет сбытовых надбавок'!$B$2281:'Расчет сбытовых надбавок'!$G$3024,5)</f>
        <v>353.38</v>
      </c>
      <c r="X843" s="103">
        <f>VLOOKUP($A843+ROUND((COLUMN()-2)/24,5),АТС!$A$41:$F$784,5)+VLOOKUP($A843+ROUND((COLUMN()-2)/24,5),'Расчет сбытовых надбавок'!$B$2281:'Расчет сбытовых надбавок'!$G$3024,5)</f>
        <v>408.66</v>
      </c>
      <c r="Y843" s="103">
        <f>VLOOKUP($A843+ROUND((COLUMN()-2)/24,5),АТС!$A$41:$F$784,5)+VLOOKUP($A843+ROUND((COLUMN()-2)/24,5),'Расчет сбытовых надбавок'!$B$2281:'Расчет сбытовых надбавок'!$G$3024,5)</f>
        <v>334.43</v>
      </c>
    </row>
    <row r="844" spans="1:25" x14ac:dyDescent="0.2">
      <c r="A844" s="83">
        <f t="shared" si="22"/>
        <v>42238</v>
      </c>
      <c r="B844" s="103">
        <f>VLOOKUP($A844+ROUND((COLUMN()-2)/24,5),АТС!$A$41:$F$784,5)+VLOOKUP($A844+ROUND((COLUMN()-2)/24,5),'Расчет сбытовых надбавок'!$B$2281:'Расчет сбытовых надбавок'!$G$3024,5)</f>
        <v>335.45000000000005</v>
      </c>
      <c r="C844" s="103">
        <f>VLOOKUP($A844+ROUND((COLUMN()-2)/24,5),АТС!$A$41:$F$784,5)+VLOOKUP($A844+ROUND((COLUMN()-2)/24,5),'Расчет сбытовых надбавок'!$B$2281:'Расчет сбытовых надбавок'!$G$3024,5)</f>
        <v>198.42</v>
      </c>
      <c r="D844" s="103">
        <f>VLOOKUP($A844+ROUND((COLUMN()-2)/24,5),АТС!$A$41:$F$784,5)+VLOOKUP($A844+ROUND((COLUMN()-2)/24,5),'Расчет сбытовых надбавок'!$B$2281:'Расчет сбытовых надбавок'!$G$3024,5)</f>
        <v>223.66000000000003</v>
      </c>
      <c r="E844" s="103">
        <f>VLOOKUP($A844+ROUND((COLUMN()-2)/24,5),АТС!$A$41:$F$784,5)+VLOOKUP($A844+ROUND((COLUMN()-2)/24,5),'Расчет сбытовых надбавок'!$B$2281:'Расчет сбытовых надбавок'!$G$3024,5)</f>
        <v>236.32999999999998</v>
      </c>
      <c r="F844" s="103">
        <f>VLOOKUP($A844+ROUND((COLUMN()-2)/24,5),АТС!$A$41:$F$784,5)+VLOOKUP($A844+ROUND((COLUMN()-2)/24,5),'Расчет сбытовых надбавок'!$B$2281:'Расчет сбытовых надбавок'!$G$3024,5)</f>
        <v>120.05</v>
      </c>
      <c r="G844" s="103">
        <f>VLOOKUP($A844+ROUND((COLUMN()-2)/24,5),АТС!$A$41:$F$784,5)+VLOOKUP($A844+ROUND((COLUMN()-2)/24,5),'Расчет сбытовых надбавок'!$B$2281:'Расчет сбытовых надбавок'!$G$3024,5)</f>
        <v>28.880000000000003</v>
      </c>
      <c r="H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03">
        <f>VLOOKUP($A844+ROUND((COLUMN()-2)/24,5),АТС!$A$41:$F$784,5)+VLOOKUP($A844+ROUND((COLUMN()-2)/24,5),'Расчет сбытовых надбавок'!$B$2281:'Расчет сбытовых надбавок'!$G$3024,5)</f>
        <v>189.35</v>
      </c>
      <c r="K844" s="103">
        <f>VLOOKUP($A844+ROUND((COLUMN()-2)/24,5),АТС!$A$41:$F$784,5)+VLOOKUP($A844+ROUND((COLUMN()-2)/24,5),'Расчет сбытовых надбавок'!$B$2281:'Расчет сбытовых надбавок'!$G$3024,5)</f>
        <v>109.04</v>
      </c>
      <c r="L844" s="103">
        <f>VLOOKUP($A844+ROUND((COLUMN()-2)/24,5),АТС!$A$41:$F$784,5)+VLOOKUP($A844+ROUND((COLUMN()-2)/24,5),'Расчет сбытовых надбавок'!$B$2281:'Расчет сбытовых надбавок'!$G$3024,5)</f>
        <v>140.06</v>
      </c>
      <c r="M844" s="103">
        <f>VLOOKUP($A844+ROUND((COLUMN()-2)/24,5),АТС!$A$41:$F$784,5)+VLOOKUP($A844+ROUND((COLUMN()-2)/24,5),'Расчет сбытовых надбавок'!$B$2281:'Расчет сбытовых надбавок'!$G$3024,5)</f>
        <v>135.47999999999999</v>
      </c>
      <c r="N844" s="103">
        <f>VLOOKUP($A844+ROUND((COLUMN()-2)/24,5),АТС!$A$41:$F$784,5)+VLOOKUP($A844+ROUND((COLUMN()-2)/24,5),'Расчет сбытовых надбавок'!$B$2281:'Расчет сбытовых надбавок'!$G$3024,5)</f>
        <v>128.66</v>
      </c>
      <c r="O844" s="103">
        <f>VLOOKUP($A844+ROUND((COLUMN()-2)/24,5),АТС!$A$41:$F$784,5)+VLOOKUP($A844+ROUND((COLUMN()-2)/24,5),'Расчет сбытовых надбавок'!$B$2281:'Расчет сбытовых надбавок'!$G$3024,5)</f>
        <v>110.65</v>
      </c>
      <c r="P844" s="103">
        <f>VLOOKUP($A844+ROUND((COLUMN()-2)/24,5),АТС!$A$41:$F$784,5)+VLOOKUP($A844+ROUND((COLUMN()-2)/24,5),'Расчет сбытовых надбавок'!$B$2281:'Расчет сбытовых надбавок'!$G$3024,5)</f>
        <v>140.09</v>
      </c>
      <c r="Q844" s="103">
        <f>VLOOKUP($A844+ROUND((COLUMN()-2)/24,5),АТС!$A$41:$F$784,5)+VLOOKUP($A844+ROUND((COLUMN()-2)/24,5),'Расчет сбытовых надбавок'!$B$2281:'Расчет сбытовых надбавок'!$G$3024,5)</f>
        <v>135.13999999999999</v>
      </c>
      <c r="R844" s="103">
        <f>VLOOKUP($A844+ROUND((COLUMN()-2)/24,5),АТС!$A$41:$F$784,5)+VLOOKUP($A844+ROUND((COLUMN()-2)/24,5),'Расчет сбытовых надбавок'!$B$2281:'Расчет сбытовых надбавок'!$G$3024,5)</f>
        <v>197.48999999999998</v>
      </c>
      <c r="S844" s="103">
        <f>VLOOKUP($A844+ROUND((COLUMN()-2)/24,5),АТС!$A$41:$F$784,5)+VLOOKUP($A844+ROUND((COLUMN()-2)/24,5),'Расчет сбытовых надбавок'!$B$2281:'Расчет сбытовых надбавок'!$G$3024,5)</f>
        <v>160.18</v>
      </c>
      <c r="T844" s="103">
        <f>VLOOKUP($A844+ROUND((COLUMN()-2)/24,5),АТС!$A$41:$F$784,5)+VLOOKUP($A844+ROUND((COLUMN()-2)/24,5),'Расчет сбытовых надбавок'!$B$2281:'Расчет сбытовых надбавок'!$G$3024,5)</f>
        <v>317.13</v>
      </c>
      <c r="U844" s="103">
        <f>VLOOKUP($A844+ROUND((COLUMN()-2)/24,5),АТС!$A$41:$F$784,5)+VLOOKUP($A844+ROUND((COLUMN()-2)/24,5),'Расчет сбытовых надбавок'!$B$2281:'Расчет сбытовых надбавок'!$G$3024,5)</f>
        <v>200.41000000000003</v>
      </c>
      <c r="V844" s="103">
        <f>VLOOKUP($A844+ROUND((COLUMN()-2)/24,5),АТС!$A$41:$F$784,5)+VLOOKUP($A844+ROUND((COLUMN()-2)/24,5),'Расчет сбытовых надбавок'!$B$2281:'Расчет сбытовых надбавок'!$G$3024,5)</f>
        <v>411.83000000000004</v>
      </c>
      <c r="W844" s="103">
        <f>VLOOKUP($A844+ROUND((COLUMN()-2)/24,5),АТС!$A$41:$F$784,5)+VLOOKUP($A844+ROUND((COLUMN()-2)/24,5),'Расчет сбытовых надбавок'!$B$2281:'Расчет сбытовых надбавок'!$G$3024,5)</f>
        <v>645.16000000000008</v>
      </c>
      <c r="X844" s="103">
        <f>VLOOKUP($A844+ROUND((COLUMN()-2)/24,5),АТС!$A$41:$F$784,5)+VLOOKUP($A844+ROUND((COLUMN()-2)/24,5),'Расчет сбытовых надбавок'!$B$2281:'Расчет сбытовых надбавок'!$G$3024,5)</f>
        <v>382.05</v>
      </c>
      <c r="Y844" s="103">
        <f>VLOOKUP($A844+ROUND((COLUMN()-2)/24,5),АТС!$A$41:$F$784,5)+VLOOKUP($A844+ROUND((COLUMN()-2)/24,5),'Расчет сбытовых надбавок'!$B$2281:'Расчет сбытовых надбавок'!$G$3024,5)</f>
        <v>790.5</v>
      </c>
    </row>
    <row r="845" spans="1:25" x14ac:dyDescent="0.2">
      <c r="A845" s="83">
        <f t="shared" si="22"/>
        <v>42239</v>
      </c>
      <c r="B845" s="103">
        <f>VLOOKUP($A845+ROUND((COLUMN()-2)/24,5),АТС!$A$41:$F$784,5)+VLOOKUP($A845+ROUND((COLUMN()-2)/24,5),'Расчет сбытовых надбавок'!$B$2281:'Расчет сбытовых надбавок'!$G$3024,5)</f>
        <v>208.45000000000002</v>
      </c>
      <c r="C845" s="103">
        <f>VLOOKUP($A845+ROUND((COLUMN()-2)/24,5),АТС!$A$41:$F$784,5)+VLOOKUP($A845+ROUND((COLUMN()-2)/24,5),'Расчет сбытовых надбавок'!$B$2281:'Расчет сбытовых надбавок'!$G$3024,5)</f>
        <v>117.52000000000001</v>
      </c>
      <c r="D845" s="103">
        <f>VLOOKUP($A845+ROUND((COLUMN()-2)/24,5),АТС!$A$41:$F$784,5)+VLOOKUP($A845+ROUND((COLUMN()-2)/24,5),'Расчет сбытовых надбавок'!$B$2281:'Расчет сбытовых надбавок'!$G$3024,5)</f>
        <v>92.5</v>
      </c>
      <c r="E845" s="103">
        <f>VLOOKUP($A845+ROUND((COLUMN()-2)/24,5),АТС!$A$41:$F$784,5)+VLOOKUP($A845+ROUND((COLUMN()-2)/24,5),'Расчет сбытовых надбавок'!$B$2281:'Расчет сбытовых надбавок'!$G$3024,5)</f>
        <v>91.660000000000011</v>
      </c>
      <c r="F845" s="103">
        <f>VLOOKUP($A845+ROUND((COLUMN()-2)/24,5),АТС!$A$41:$F$784,5)+VLOOKUP($A845+ROUND((COLUMN()-2)/24,5),'Расчет сбытовых надбавок'!$B$2281:'Расчет сбытовых надбавок'!$G$3024,5)</f>
        <v>125.52000000000001</v>
      </c>
      <c r="G845" s="103">
        <f>VLOOKUP($A845+ROUND((COLUMN()-2)/24,5),АТС!$A$41:$F$784,5)+VLOOKUP($A845+ROUND((COLUMN()-2)/24,5),'Расчет сбытовых надбавок'!$B$2281:'Расчет сбытовых надбавок'!$G$3024,5)</f>
        <v>17.61</v>
      </c>
      <c r="H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3">
        <f>VLOOKUP($A845+ROUND((COLUMN()-2)/24,5),АТС!$A$41:$F$784,5)+VLOOKUP($A845+ROUND((COLUMN()-2)/24,5),'Расчет сбытовых надбавок'!$B$2281:'Расчет сбытовых надбавок'!$G$3024,5)</f>
        <v>0.01</v>
      </c>
      <c r="K845" s="103">
        <f>VLOOKUP($A845+ROUND((COLUMN()-2)/24,5),АТС!$A$41:$F$784,5)+VLOOKUP($A845+ROUND((COLUMN()-2)/24,5),'Расчет сбытовых надбавок'!$B$2281:'Расчет сбытовых надбавок'!$G$3024,5)</f>
        <v>62.92</v>
      </c>
      <c r="L845" s="103">
        <f>VLOOKUP($A845+ROUND((COLUMN()-2)/24,5),АТС!$A$41:$F$784,5)+VLOOKUP($A845+ROUND((COLUMN()-2)/24,5),'Расчет сбытовых надбавок'!$B$2281:'Расчет сбытовых надбавок'!$G$3024,5)</f>
        <v>169.69</v>
      </c>
      <c r="M845" s="103">
        <f>VLOOKUP($A845+ROUND((COLUMN()-2)/24,5),АТС!$A$41:$F$784,5)+VLOOKUP($A845+ROUND((COLUMN()-2)/24,5),'Расчет сбытовых надбавок'!$B$2281:'Расчет сбытовых надбавок'!$G$3024,5)</f>
        <v>160.13</v>
      </c>
      <c r="N845" s="103">
        <f>VLOOKUP($A845+ROUND((COLUMN()-2)/24,5),АТС!$A$41:$F$784,5)+VLOOKUP($A845+ROUND((COLUMN()-2)/24,5),'Расчет сбытовых надбавок'!$B$2281:'Расчет сбытовых надбавок'!$G$3024,5)</f>
        <v>58.6</v>
      </c>
      <c r="O845" s="103">
        <f>VLOOKUP($A845+ROUND((COLUMN()-2)/24,5),АТС!$A$41:$F$784,5)+VLOOKUP($A845+ROUND((COLUMN()-2)/24,5),'Расчет сбытовых надбавок'!$B$2281:'Расчет сбытовых надбавок'!$G$3024,5)</f>
        <v>45.27</v>
      </c>
      <c r="P845" s="103">
        <f>VLOOKUP($A845+ROUND((COLUMN()-2)/24,5),АТС!$A$41:$F$784,5)+VLOOKUP($A845+ROUND((COLUMN()-2)/24,5),'Расчет сбытовых надбавок'!$B$2281:'Расчет сбытовых надбавок'!$G$3024,5)</f>
        <v>47.13</v>
      </c>
      <c r="Q845" s="103">
        <f>VLOOKUP($A845+ROUND((COLUMN()-2)/24,5),АТС!$A$41:$F$784,5)+VLOOKUP($A845+ROUND((COLUMN()-2)/24,5),'Расчет сбытовых надбавок'!$B$2281:'Расчет сбытовых надбавок'!$G$3024,5)</f>
        <v>37.82</v>
      </c>
      <c r="R845" s="103">
        <f>VLOOKUP($A845+ROUND((COLUMN()-2)/24,5),АТС!$A$41:$F$784,5)+VLOOKUP($A845+ROUND((COLUMN()-2)/24,5),'Расчет сбытовых надбавок'!$B$2281:'Расчет сбытовых надбавок'!$G$3024,5)</f>
        <v>66.259999999999991</v>
      </c>
      <c r="S845" s="103">
        <f>VLOOKUP($A845+ROUND((COLUMN()-2)/24,5),АТС!$A$41:$F$784,5)+VLOOKUP($A845+ROUND((COLUMN()-2)/24,5),'Расчет сбытовых надбавок'!$B$2281:'Расчет сбытовых надбавок'!$G$3024,5)</f>
        <v>63.370000000000005</v>
      </c>
      <c r="T845" s="103">
        <f>VLOOKUP($A845+ROUND((COLUMN()-2)/24,5),АТС!$A$41:$F$784,5)+VLOOKUP($A845+ROUND((COLUMN()-2)/24,5),'Расчет сбытовых надбавок'!$B$2281:'Расчет сбытовых надбавок'!$G$3024,5)</f>
        <v>176.72000000000003</v>
      </c>
      <c r="U845" s="103">
        <f>VLOOKUP($A845+ROUND((COLUMN()-2)/24,5),АТС!$A$41:$F$784,5)+VLOOKUP($A845+ROUND((COLUMN()-2)/24,5),'Расчет сбытовых надбавок'!$B$2281:'Расчет сбытовых надбавок'!$G$3024,5)</f>
        <v>134.43</v>
      </c>
      <c r="V845" s="103">
        <f>VLOOKUP($A845+ROUND((COLUMN()-2)/24,5),АТС!$A$41:$F$784,5)+VLOOKUP($A845+ROUND((COLUMN()-2)/24,5),'Расчет сбытовых надбавок'!$B$2281:'Расчет сбытовых надбавок'!$G$3024,5)</f>
        <v>30.259999999999998</v>
      </c>
      <c r="W845" s="103">
        <f>VLOOKUP($A845+ROUND((COLUMN()-2)/24,5),АТС!$A$41:$F$784,5)+VLOOKUP($A845+ROUND((COLUMN()-2)/24,5),'Расчет сбытовых надбавок'!$B$2281:'Расчет сбытовых надбавок'!$G$3024,5)</f>
        <v>233.66</v>
      </c>
      <c r="X845" s="103">
        <f>VLOOKUP($A845+ROUND((COLUMN()-2)/24,5),АТС!$A$41:$F$784,5)+VLOOKUP($A845+ROUND((COLUMN()-2)/24,5),'Расчет сбытовых надбавок'!$B$2281:'Расчет сбытовых надбавок'!$G$3024,5)</f>
        <v>188.09</v>
      </c>
      <c r="Y845" s="103">
        <f>VLOOKUP($A845+ROUND((COLUMN()-2)/24,5),АТС!$A$41:$F$784,5)+VLOOKUP($A845+ROUND((COLUMN()-2)/24,5),'Расчет сбытовых надбавок'!$B$2281:'Расчет сбытовых надбавок'!$G$3024,5)</f>
        <v>420.12</v>
      </c>
    </row>
    <row r="846" spans="1:25" x14ac:dyDescent="0.2">
      <c r="A846" s="83">
        <f t="shared" si="22"/>
        <v>42240</v>
      </c>
      <c r="B846" s="103">
        <f>VLOOKUP($A846+ROUND((COLUMN()-2)/24,5),АТС!$A$41:$F$784,5)+VLOOKUP($A846+ROUND((COLUMN()-2)/24,5),'Расчет сбытовых надбавок'!$B$2281:'Расчет сбытовых надбавок'!$G$3024,5)</f>
        <v>283.58</v>
      </c>
      <c r="C846" s="103">
        <f>VLOOKUP($A846+ROUND((COLUMN()-2)/24,5),АТС!$A$41:$F$784,5)+VLOOKUP($A846+ROUND((COLUMN()-2)/24,5),'Расчет сбытовых надбавок'!$B$2281:'Расчет сбытовых надбавок'!$G$3024,5)</f>
        <v>173.99</v>
      </c>
      <c r="D846" s="103">
        <f>VLOOKUP($A846+ROUND((COLUMN()-2)/24,5),АТС!$A$41:$F$784,5)+VLOOKUP($A846+ROUND((COLUMN()-2)/24,5),'Расчет сбытовых надбавок'!$B$2281:'Расчет сбытовых надбавок'!$G$3024,5)</f>
        <v>50.79</v>
      </c>
      <c r="E846" s="103">
        <f>VLOOKUP($A846+ROUND((COLUMN()-2)/24,5),АТС!$A$41:$F$784,5)+VLOOKUP($A846+ROUND((COLUMN()-2)/24,5),'Расчет сбытовых надбавок'!$B$2281:'Расчет сбытовых надбавок'!$G$3024,5)</f>
        <v>42.83</v>
      </c>
      <c r="F846" s="103">
        <f>VLOOKUP($A846+ROUND((COLUMN()-2)/24,5),АТС!$A$41:$F$784,5)+VLOOKUP($A846+ROUND((COLUMN()-2)/24,5),'Расчет сбытовых надбавок'!$B$2281:'Расчет сбытовых надбавок'!$G$3024,5)</f>
        <v>129.76</v>
      </c>
      <c r="G846" s="103">
        <f>VLOOKUP($A846+ROUND((COLUMN()-2)/24,5),АТС!$A$41:$F$784,5)+VLOOKUP($A846+ROUND((COLUMN()-2)/24,5),'Расчет сбытовых надбавок'!$B$2281:'Расчет сбытовых надбавок'!$G$3024,5)</f>
        <v>25.150000000000002</v>
      </c>
      <c r="H846" s="103">
        <f>VLOOKUP($A846+ROUND((COLUMN()-2)/24,5),АТС!$A$41:$F$784,5)+VLOOKUP($A846+ROUND((COLUMN()-2)/24,5),'Расчет сбытовых надбавок'!$B$2281:'Расчет сбытовых надбавок'!$G$3024,5)</f>
        <v>52.870000000000005</v>
      </c>
      <c r="I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3">
        <f>VLOOKUP($A846+ROUND((COLUMN()-2)/24,5),АТС!$A$41:$F$784,5)+VLOOKUP($A846+ROUND((COLUMN()-2)/24,5),'Расчет сбытовых надбавок'!$B$2281:'Расчет сбытовых надбавок'!$G$3024,5)</f>
        <v>260.64999999999998</v>
      </c>
      <c r="K846" s="103">
        <f>VLOOKUP($A846+ROUND((COLUMN()-2)/24,5),АТС!$A$41:$F$784,5)+VLOOKUP($A846+ROUND((COLUMN()-2)/24,5),'Расчет сбытовых надбавок'!$B$2281:'Расчет сбытовых надбавок'!$G$3024,5)</f>
        <v>179.99</v>
      </c>
      <c r="L846" s="103">
        <f>VLOOKUP($A846+ROUND((COLUMN()-2)/24,5),АТС!$A$41:$F$784,5)+VLOOKUP($A846+ROUND((COLUMN()-2)/24,5),'Расчет сбытовых надбавок'!$B$2281:'Расчет сбытовых надбавок'!$G$3024,5)</f>
        <v>136.74</v>
      </c>
      <c r="M846" s="103">
        <f>VLOOKUP($A846+ROUND((COLUMN()-2)/24,5),АТС!$A$41:$F$784,5)+VLOOKUP($A846+ROUND((COLUMN()-2)/24,5),'Расчет сбытовых надбавок'!$B$2281:'Расчет сбытовых надбавок'!$G$3024,5)</f>
        <v>331.41999999999996</v>
      </c>
      <c r="N846" s="103">
        <f>VLOOKUP($A846+ROUND((COLUMN()-2)/24,5),АТС!$A$41:$F$784,5)+VLOOKUP($A846+ROUND((COLUMN()-2)/24,5),'Расчет сбытовых надбавок'!$B$2281:'Расчет сбытовых надбавок'!$G$3024,5)</f>
        <v>445.53</v>
      </c>
      <c r="O846" s="103">
        <f>VLOOKUP($A846+ROUND((COLUMN()-2)/24,5),АТС!$A$41:$F$784,5)+VLOOKUP($A846+ROUND((COLUMN()-2)/24,5),'Расчет сбытовых надбавок'!$B$2281:'Расчет сбытовых надбавок'!$G$3024,5)</f>
        <v>385.08</v>
      </c>
      <c r="P846" s="103">
        <f>VLOOKUP($A846+ROUND((COLUMN()-2)/24,5),АТС!$A$41:$F$784,5)+VLOOKUP($A846+ROUND((COLUMN()-2)/24,5),'Расчет сбытовых надбавок'!$B$2281:'Расчет сбытовых надбавок'!$G$3024,5)</f>
        <v>77.899999999999991</v>
      </c>
      <c r="Q846" s="103">
        <f>VLOOKUP($A846+ROUND((COLUMN()-2)/24,5),АТС!$A$41:$F$784,5)+VLOOKUP($A846+ROUND((COLUMN()-2)/24,5),'Расчет сбытовых надбавок'!$B$2281:'Расчет сбытовых надбавок'!$G$3024,5)</f>
        <v>249.2</v>
      </c>
      <c r="R846" s="103">
        <f>VLOOKUP($A846+ROUND((COLUMN()-2)/24,5),АТС!$A$41:$F$784,5)+VLOOKUP($A846+ROUND((COLUMN()-2)/24,5),'Расчет сбытовых надбавок'!$B$2281:'Расчет сбытовых надбавок'!$G$3024,5)</f>
        <v>451.09000000000003</v>
      </c>
      <c r="S846" s="103">
        <f>VLOOKUP($A846+ROUND((COLUMN()-2)/24,5),АТС!$A$41:$F$784,5)+VLOOKUP($A846+ROUND((COLUMN()-2)/24,5),'Расчет сбытовых надбавок'!$B$2281:'Расчет сбытовых надбавок'!$G$3024,5)</f>
        <v>347.1</v>
      </c>
      <c r="T846" s="103">
        <f>VLOOKUP($A846+ROUND((COLUMN()-2)/24,5),АТС!$A$41:$F$784,5)+VLOOKUP($A846+ROUND((COLUMN()-2)/24,5),'Расчет сбытовых надбавок'!$B$2281:'Расчет сбытовых надбавок'!$G$3024,5)</f>
        <v>346.31</v>
      </c>
      <c r="U846" s="103">
        <f>VLOOKUP($A846+ROUND((COLUMN()-2)/24,5),АТС!$A$41:$F$784,5)+VLOOKUP($A846+ROUND((COLUMN()-2)/24,5),'Расчет сбытовых надбавок'!$B$2281:'Расчет сбытовых надбавок'!$G$3024,5)</f>
        <v>15.329999999999998</v>
      </c>
      <c r="V846" s="103">
        <f>VLOOKUP($A846+ROUND((COLUMN()-2)/24,5),АТС!$A$41:$F$784,5)+VLOOKUP($A846+ROUND((COLUMN()-2)/24,5),'Расчет сбытовых надбавок'!$B$2281:'Расчет сбытовых надбавок'!$G$3024,5)</f>
        <v>178</v>
      </c>
      <c r="W846" s="103">
        <f>VLOOKUP($A846+ROUND((COLUMN()-2)/24,5),АТС!$A$41:$F$784,5)+VLOOKUP($A846+ROUND((COLUMN()-2)/24,5),'Расчет сбытовых надбавок'!$B$2281:'Расчет сбытовых надбавок'!$G$3024,5)</f>
        <v>307.39</v>
      </c>
      <c r="X846" s="103">
        <f>VLOOKUP($A846+ROUND((COLUMN()-2)/24,5),АТС!$A$41:$F$784,5)+VLOOKUP($A846+ROUND((COLUMN()-2)/24,5),'Расчет сбытовых надбавок'!$B$2281:'Расчет сбытовых надбавок'!$G$3024,5)</f>
        <v>545.16999999999996</v>
      </c>
      <c r="Y846" s="103">
        <f>VLOOKUP($A846+ROUND((COLUMN()-2)/24,5),АТС!$A$41:$F$784,5)+VLOOKUP($A846+ROUND((COLUMN()-2)/24,5),'Расчет сбытовых надбавок'!$B$2281:'Расчет сбытовых надбавок'!$G$3024,5)</f>
        <v>460.20000000000005</v>
      </c>
    </row>
    <row r="847" spans="1:25" x14ac:dyDescent="0.2">
      <c r="A847" s="83">
        <f t="shared" si="22"/>
        <v>42241</v>
      </c>
      <c r="B847" s="103">
        <f>VLOOKUP($A847+ROUND((COLUMN()-2)/24,5),АТС!$A$41:$F$784,5)+VLOOKUP($A847+ROUND((COLUMN()-2)/24,5),'Расчет сбытовых надбавок'!$B$2281:'Расчет сбытовых надбавок'!$G$3024,5)</f>
        <v>227.66</v>
      </c>
      <c r="C847" s="103">
        <f>VLOOKUP($A847+ROUND((COLUMN()-2)/24,5),АТС!$A$41:$F$784,5)+VLOOKUP($A847+ROUND((COLUMN()-2)/24,5),'Расчет сбытовых надбавок'!$B$2281:'Расчет сбытовых надбавок'!$G$3024,5)</f>
        <v>370.68</v>
      </c>
      <c r="D847" s="103">
        <f>VLOOKUP($A847+ROUND((COLUMN()-2)/24,5),АТС!$A$41:$F$784,5)+VLOOKUP($A847+ROUND((COLUMN()-2)/24,5),'Расчет сбытовых надбавок'!$B$2281:'Расчет сбытовых надбавок'!$G$3024,5)</f>
        <v>208.75</v>
      </c>
      <c r="E847" s="103">
        <f>VLOOKUP($A847+ROUND((COLUMN()-2)/24,5),АТС!$A$41:$F$784,5)+VLOOKUP($A847+ROUND((COLUMN()-2)/24,5),'Расчет сбытовых надбавок'!$B$2281:'Расчет сбытовых надбавок'!$G$3024,5)</f>
        <v>197.82</v>
      </c>
      <c r="F847" s="103">
        <f>VLOOKUP($A847+ROUND((COLUMN()-2)/24,5),АТС!$A$41:$F$784,5)+VLOOKUP($A847+ROUND((COLUMN()-2)/24,5),'Расчет сбытовых надбавок'!$B$2281:'Расчет сбытовых надбавок'!$G$3024,5)</f>
        <v>181.83</v>
      </c>
      <c r="G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J847" s="103">
        <f>VLOOKUP($A847+ROUND((COLUMN()-2)/24,5),АТС!$A$41:$F$784,5)+VLOOKUP($A847+ROUND((COLUMN()-2)/24,5),'Расчет сбытовых надбавок'!$B$2281:'Расчет сбытовых надбавок'!$G$3024,5)</f>
        <v>193.51</v>
      </c>
      <c r="K847" s="103">
        <f>VLOOKUP($A847+ROUND((COLUMN()-2)/24,5),АТС!$A$41:$F$784,5)+VLOOKUP($A847+ROUND((COLUMN()-2)/24,5),'Расчет сбытовых надбавок'!$B$2281:'Расчет сбытовых надбавок'!$G$3024,5)</f>
        <v>175.13</v>
      </c>
      <c r="L847" s="103">
        <f>VLOOKUP($A847+ROUND((COLUMN()-2)/24,5),АТС!$A$41:$F$784,5)+VLOOKUP($A847+ROUND((COLUMN()-2)/24,5),'Расчет сбытовых надбавок'!$B$2281:'Расчет сбытовых надбавок'!$G$3024,5)</f>
        <v>291.29000000000002</v>
      </c>
      <c r="M847" s="103">
        <f>VLOOKUP($A847+ROUND((COLUMN()-2)/24,5),АТС!$A$41:$F$784,5)+VLOOKUP($A847+ROUND((COLUMN()-2)/24,5),'Расчет сбытовых надбавок'!$B$2281:'Расчет сбытовых надбавок'!$G$3024,5)</f>
        <v>335.31</v>
      </c>
      <c r="N847" s="103">
        <f>VLOOKUP($A847+ROUND((COLUMN()-2)/24,5),АТС!$A$41:$F$784,5)+VLOOKUP($A847+ROUND((COLUMN()-2)/24,5),'Расчет сбытовых надбавок'!$B$2281:'Расчет сбытовых надбавок'!$G$3024,5)</f>
        <v>238.16</v>
      </c>
      <c r="O847" s="103">
        <f>VLOOKUP($A847+ROUND((COLUMN()-2)/24,5),АТС!$A$41:$F$784,5)+VLOOKUP($A847+ROUND((COLUMN()-2)/24,5),'Расчет сбытовых надбавок'!$B$2281:'Расчет сбытовых надбавок'!$G$3024,5)</f>
        <v>221.85000000000002</v>
      </c>
      <c r="P847" s="103">
        <f>VLOOKUP($A847+ROUND((COLUMN()-2)/24,5),АТС!$A$41:$F$784,5)+VLOOKUP($A847+ROUND((COLUMN()-2)/24,5),'Расчет сбытовых надбавок'!$B$2281:'Расчет сбытовых надбавок'!$G$3024,5)</f>
        <v>553.17999999999995</v>
      </c>
      <c r="Q847" s="103">
        <f>VLOOKUP($A847+ROUND((COLUMN()-2)/24,5),АТС!$A$41:$F$784,5)+VLOOKUP($A847+ROUND((COLUMN()-2)/24,5),'Расчет сбытовых надбавок'!$B$2281:'Расчет сбытовых надбавок'!$G$3024,5)</f>
        <v>552.20000000000005</v>
      </c>
      <c r="R847" s="103">
        <f>VLOOKUP($A847+ROUND((COLUMN()-2)/24,5),АТС!$A$41:$F$784,5)+VLOOKUP($A847+ROUND((COLUMN()-2)/24,5),'Расчет сбытовых надбавок'!$B$2281:'Расчет сбытовых надбавок'!$G$3024,5)</f>
        <v>402.76000000000005</v>
      </c>
      <c r="S847" s="103">
        <f>VLOOKUP($A847+ROUND((COLUMN()-2)/24,5),АТС!$A$41:$F$784,5)+VLOOKUP($A847+ROUND((COLUMN()-2)/24,5),'Расчет сбытовых надбавок'!$B$2281:'Расчет сбытовых надбавок'!$G$3024,5)</f>
        <v>371.57</v>
      </c>
      <c r="T847" s="103">
        <f>VLOOKUP($A847+ROUND((COLUMN()-2)/24,5),АТС!$A$41:$F$784,5)+VLOOKUP($A847+ROUND((COLUMN()-2)/24,5),'Расчет сбытовых надбавок'!$B$2281:'Расчет сбытовых надбавок'!$G$3024,5)</f>
        <v>392.97</v>
      </c>
      <c r="U847" s="103">
        <f>VLOOKUP($A847+ROUND((COLUMN()-2)/24,5),АТС!$A$41:$F$784,5)+VLOOKUP($A847+ROUND((COLUMN()-2)/24,5),'Расчет сбытовых надбавок'!$B$2281:'Расчет сбытовых надбавок'!$G$3024,5)</f>
        <v>136.58000000000001</v>
      </c>
      <c r="V847" s="103">
        <f>VLOOKUP($A847+ROUND((COLUMN()-2)/24,5),АТС!$A$41:$F$784,5)+VLOOKUP($A847+ROUND((COLUMN()-2)/24,5),'Расчет сбытовых надбавок'!$B$2281:'Расчет сбытовых надбавок'!$G$3024,5)</f>
        <v>150.5</v>
      </c>
      <c r="W847" s="103">
        <f>VLOOKUP($A847+ROUND((COLUMN()-2)/24,5),АТС!$A$41:$F$784,5)+VLOOKUP($A847+ROUND((COLUMN()-2)/24,5),'Расчет сбытовых надбавок'!$B$2281:'Расчет сбытовых надбавок'!$G$3024,5)</f>
        <v>202.02</v>
      </c>
      <c r="X847" s="103">
        <f>VLOOKUP($A847+ROUND((COLUMN()-2)/24,5),АТС!$A$41:$F$784,5)+VLOOKUP($A847+ROUND((COLUMN()-2)/24,5),'Расчет сбытовых надбавок'!$B$2281:'Расчет сбытовых надбавок'!$G$3024,5)</f>
        <v>680.18000000000006</v>
      </c>
      <c r="Y847" s="103">
        <f>VLOOKUP($A847+ROUND((COLUMN()-2)/24,5),АТС!$A$41:$F$784,5)+VLOOKUP($A847+ROUND((COLUMN()-2)/24,5),'Расчет сбытовых надбавок'!$B$2281:'Расчет сбытовых надбавок'!$G$3024,5)</f>
        <v>941.44</v>
      </c>
    </row>
    <row r="848" spans="1:25" x14ac:dyDescent="0.2">
      <c r="A848" s="83">
        <f t="shared" si="22"/>
        <v>42242</v>
      </c>
      <c r="B848" s="103">
        <f>VLOOKUP($A848+ROUND((COLUMN()-2)/24,5),АТС!$A$41:$F$784,5)+VLOOKUP($A848+ROUND((COLUMN()-2)/24,5),'Расчет сбытовых надбавок'!$B$2281:'Расчет сбытовых надбавок'!$G$3024,5)</f>
        <v>197.39</v>
      </c>
      <c r="C848" s="103">
        <f>VLOOKUP($A848+ROUND((COLUMN()-2)/24,5),АТС!$A$41:$F$784,5)+VLOOKUP($A848+ROUND((COLUMN()-2)/24,5),'Расчет сбытовых надбавок'!$B$2281:'Расчет сбытовых надбавок'!$G$3024,5)</f>
        <v>200.12</v>
      </c>
      <c r="D848" s="103">
        <f>VLOOKUP($A848+ROUND((COLUMN()-2)/24,5),АТС!$A$41:$F$784,5)+VLOOKUP($A848+ROUND((COLUMN()-2)/24,5),'Расчет сбытовых надбавок'!$B$2281:'Расчет сбытовых надбавок'!$G$3024,5)</f>
        <v>766.15</v>
      </c>
      <c r="E848" s="103">
        <f>VLOOKUP($A848+ROUND((COLUMN()-2)/24,5),АТС!$A$41:$F$784,5)+VLOOKUP($A848+ROUND((COLUMN()-2)/24,5),'Расчет сбытовых надбавок'!$B$2281:'Расчет сбытовых надбавок'!$G$3024,5)</f>
        <v>757.67000000000007</v>
      </c>
      <c r="F848" s="103">
        <f>VLOOKUP($A848+ROUND((COLUMN()-2)/24,5),АТС!$A$41:$F$784,5)+VLOOKUP($A848+ROUND((COLUMN()-2)/24,5),'Расчет сбытовых надбавок'!$B$2281:'Расчет сбытовых надбавок'!$G$3024,5)</f>
        <v>5.59</v>
      </c>
      <c r="G848" s="103">
        <f>VLOOKUP($A848+ROUND((COLUMN()-2)/24,5),АТС!$A$41:$F$784,5)+VLOOKUP($A848+ROUND((COLUMN()-2)/24,5),'Расчет сбытовых надбавок'!$B$2281:'Расчет сбытовых надбавок'!$G$3024,5)</f>
        <v>81.42</v>
      </c>
      <c r="H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I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K848" s="103">
        <f>VLOOKUP($A848+ROUND((COLUMN()-2)/24,5),АТС!$A$41:$F$784,5)+VLOOKUP($A848+ROUND((COLUMN()-2)/24,5),'Расчет сбытовых надбавок'!$B$2281:'Расчет сбытовых надбавок'!$G$3024,5)</f>
        <v>90.72</v>
      </c>
      <c r="L848" s="103">
        <f>VLOOKUP($A848+ROUND((COLUMN()-2)/24,5),АТС!$A$41:$F$784,5)+VLOOKUP($A848+ROUND((COLUMN()-2)/24,5),'Расчет сбытовых надбавок'!$B$2281:'Расчет сбытовых надбавок'!$G$3024,5)</f>
        <v>73.430000000000007</v>
      </c>
      <c r="M848" s="103">
        <f>VLOOKUP($A848+ROUND((COLUMN()-2)/24,5),АТС!$A$41:$F$784,5)+VLOOKUP($A848+ROUND((COLUMN()-2)/24,5),'Расчет сбытовых надбавок'!$B$2281:'Расчет сбытовых надбавок'!$G$3024,5)</f>
        <v>134.06</v>
      </c>
      <c r="N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O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P848" s="103">
        <f>VLOOKUP($A848+ROUND((COLUMN()-2)/24,5),АТС!$A$41:$F$784,5)+VLOOKUP($A848+ROUND((COLUMN()-2)/24,5),'Расчет сбытовых надбавок'!$B$2281:'Расчет сбытовых надбавок'!$G$3024,5)</f>
        <v>59.89</v>
      </c>
      <c r="Q848" s="103">
        <f>VLOOKUP($A848+ROUND((COLUMN()-2)/24,5),АТС!$A$41:$F$784,5)+VLOOKUP($A848+ROUND((COLUMN()-2)/24,5),'Расчет сбытовых надбавок'!$B$2281:'Расчет сбытовых надбавок'!$G$3024,5)</f>
        <v>71.2</v>
      </c>
      <c r="R848" s="103">
        <f>VLOOKUP($A848+ROUND((COLUMN()-2)/24,5),АТС!$A$41:$F$784,5)+VLOOKUP($A848+ROUND((COLUMN()-2)/24,5),'Расчет сбытовых надбавок'!$B$2281:'Расчет сбытовых надбавок'!$G$3024,5)</f>
        <v>205.69</v>
      </c>
      <c r="S848" s="103">
        <f>VLOOKUP($A848+ROUND((COLUMN()-2)/24,5),АТС!$A$41:$F$784,5)+VLOOKUP($A848+ROUND((COLUMN()-2)/24,5),'Расчет сбытовых надбавок'!$B$2281:'Расчет сбытовых надбавок'!$G$3024,5)</f>
        <v>149.38</v>
      </c>
      <c r="T848" s="103">
        <f>VLOOKUP($A848+ROUND((COLUMN()-2)/24,5),АТС!$A$41:$F$784,5)+VLOOKUP($A848+ROUND((COLUMN()-2)/24,5),'Расчет сбытовых надбавок'!$B$2281:'Расчет сбытовых надбавок'!$G$3024,5)</f>
        <v>24.33</v>
      </c>
      <c r="U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V848" s="103">
        <f>VLOOKUP($A848+ROUND((COLUMN()-2)/24,5),АТС!$A$41:$F$784,5)+VLOOKUP($A848+ROUND((COLUMN()-2)/24,5),'Расчет сбытовых надбавок'!$B$2281:'Расчет сбытовых надбавок'!$G$3024,5)</f>
        <v>185.43</v>
      </c>
      <c r="W848" s="103">
        <f>VLOOKUP($A848+ROUND((COLUMN()-2)/24,5),АТС!$A$41:$F$784,5)+VLOOKUP($A848+ROUND((COLUMN()-2)/24,5),'Расчет сбытовых надбавок'!$B$2281:'Расчет сбытовых надбавок'!$G$3024,5)</f>
        <v>174.57999999999998</v>
      </c>
      <c r="X848" s="103">
        <f>VLOOKUP($A848+ROUND((COLUMN()-2)/24,5),АТС!$A$41:$F$784,5)+VLOOKUP($A848+ROUND((COLUMN()-2)/24,5),'Расчет сбытовых надбавок'!$B$2281:'Расчет сбытовых надбавок'!$G$3024,5)</f>
        <v>324.72000000000003</v>
      </c>
      <c r="Y848" s="103">
        <f>VLOOKUP($A848+ROUND((COLUMN()-2)/24,5),АТС!$A$41:$F$784,5)+VLOOKUP($A848+ROUND((COLUMN()-2)/24,5),'Расчет сбытовых надбавок'!$B$2281:'Расчет сбытовых надбавок'!$G$3024,5)</f>
        <v>341.71999999999997</v>
      </c>
    </row>
    <row r="849" spans="1:27" x14ac:dyDescent="0.2">
      <c r="A849" s="83">
        <f t="shared" si="22"/>
        <v>42243</v>
      </c>
      <c r="B849" s="103">
        <f>VLOOKUP($A849+ROUND((COLUMN()-2)/24,5),АТС!$A$41:$F$784,5)+VLOOKUP($A849+ROUND((COLUMN()-2)/24,5),'Расчет сбытовых надбавок'!$B$2281:'Расчет сбытовых надбавок'!$G$3024,5)</f>
        <v>323.16999999999996</v>
      </c>
      <c r="C849" s="103">
        <f>VLOOKUP($A849+ROUND((COLUMN()-2)/24,5),АТС!$A$41:$F$784,5)+VLOOKUP($A849+ROUND((COLUMN()-2)/24,5),'Расчет сбытовых надбавок'!$B$2281:'Расчет сбытовых надбавок'!$G$3024,5)</f>
        <v>232.77</v>
      </c>
      <c r="D849" s="103">
        <f>VLOOKUP($A849+ROUND((COLUMN()-2)/24,5),АТС!$A$41:$F$784,5)+VLOOKUP($A849+ROUND((COLUMN()-2)/24,5),'Расчет сбытовых надбавок'!$B$2281:'Расчет сбытовых надбавок'!$G$3024,5)</f>
        <v>717.82999999999993</v>
      </c>
      <c r="E849" s="103">
        <f>VLOOKUP($A849+ROUND((COLUMN()-2)/24,5),АТС!$A$41:$F$784,5)+VLOOKUP($A849+ROUND((COLUMN()-2)/24,5),'Расчет сбытовых надбавок'!$B$2281:'Расчет сбытовых надбавок'!$G$3024,5)</f>
        <v>998.43</v>
      </c>
      <c r="F849" s="103">
        <f>VLOOKUP($A849+ROUND((COLUMN()-2)/24,5),АТС!$A$41:$F$784,5)+VLOOKUP($A849+ROUND((COLUMN()-2)/24,5),'Расчет сбытовых надбавок'!$B$2281:'Расчет сбытовых надбавок'!$G$3024,5)</f>
        <v>158.18</v>
      </c>
      <c r="G849" s="103">
        <f>VLOOKUP($A849+ROUND((COLUMN()-2)/24,5),АТС!$A$41:$F$784,5)+VLOOKUP($A849+ROUND((COLUMN()-2)/24,5),'Расчет сбытовых надбавок'!$B$2281:'Расчет сбытовых надбавок'!$G$3024,5)</f>
        <v>11.580000000000002</v>
      </c>
      <c r="H849" s="103">
        <f>VLOOKUP($A849+ROUND((COLUMN()-2)/24,5),АТС!$A$41:$F$784,5)+VLOOKUP($A849+ROUND((COLUMN()-2)/24,5),'Расчет сбытовых надбавок'!$B$2281:'Расчет сбытовых надбавок'!$G$3024,5)</f>
        <v>17</v>
      </c>
      <c r="I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03">
        <f>VLOOKUP($A849+ROUND((COLUMN()-2)/24,5),АТС!$A$41:$F$784,5)+VLOOKUP($A849+ROUND((COLUMN()-2)/24,5),'Расчет сбытовых надбавок'!$B$2281:'Расчет сбытовых надбавок'!$G$3024,5)</f>
        <v>94.05</v>
      </c>
      <c r="L849" s="103">
        <f>VLOOKUP($A849+ROUND((COLUMN()-2)/24,5),АТС!$A$41:$F$784,5)+VLOOKUP($A849+ROUND((COLUMN()-2)/24,5),'Расчет сбытовых надбавок'!$B$2281:'Расчет сбытовых надбавок'!$G$3024,5)</f>
        <v>244.28</v>
      </c>
      <c r="M849" s="103">
        <f>VLOOKUP($A849+ROUND((COLUMN()-2)/24,5),АТС!$A$41:$F$784,5)+VLOOKUP($A849+ROUND((COLUMN()-2)/24,5),'Расчет сбытовых надбавок'!$B$2281:'Расчет сбытовых надбавок'!$G$3024,5)</f>
        <v>263.2</v>
      </c>
      <c r="N849" s="103">
        <f>VLOOKUP($A849+ROUND((COLUMN()-2)/24,5),АТС!$A$41:$F$784,5)+VLOOKUP($A849+ROUND((COLUMN()-2)/24,5),'Расчет сбытовых надбавок'!$B$2281:'Расчет сбытовых надбавок'!$G$3024,5)</f>
        <v>356.36</v>
      </c>
      <c r="O849" s="103">
        <f>VLOOKUP($A849+ROUND((COLUMN()-2)/24,5),АТС!$A$41:$F$784,5)+VLOOKUP($A849+ROUND((COLUMN()-2)/24,5),'Расчет сбытовых надбавок'!$B$2281:'Расчет сбытовых надбавок'!$G$3024,5)</f>
        <v>464.44000000000005</v>
      </c>
      <c r="P849" s="103">
        <f>VLOOKUP($A849+ROUND((COLUMN()-2)/24,5),АТС!$A$41:$F$784,5)+VLOOKUP($A849+ROUND((COLUMN()-2)/24,5),'Расчет сбытовых надбавок'!$B$2281:'Расчет сбытовых надбавок'!$G$3024,5)</f>
        <v>236.82999999999998</v>
      </c>
      <c r="Q849" s="103">
        <f>VLOOKUP($A849+ROUND((COLUMN()-2)/24,5),АТС!$A$41:$F$784,5)+VLOOKUP($A849+ROUND((COLUMN()-2)/24,5),'Расчет сбытовых надбавок'!$B$2281:'Расчет сбытовых надбавок'!$G$3024,5)</f>
        <v>162.91999999999999</v>
      </c>
      <c r="R849" s="103">
        <f>VLOOKUP($A849+ROUND((COLUMN()-2)/24,5),АТС!$A$41:$F$784,5)+VLOOKUP($A849+ROUND((COLUMN()-2)/24,5),'Расчет сбытовых надбавок'!$B$2281:'Расчет сбытовых надбавок'!$G$3024,5)</f>
        <v>290.40999999999997</v>
      </c>
      <c r="S849" s="103">
        <f>VLOOKUP($A849+ROUND((COLUMN()-2)/24,5),АТС!$A$41:$F$784,5)+VLOOKUP($A849+ROUND((COLUMN()-2)/24,5),'Расчет сбытовых надбавок'!$B$2281:'Расчет сбытовых надбавок'!$G$3024,5)</f>
        <v>269.34000000000003</v>
      </c>
      <c r="T849" s="103">
        <f>VLOOKUP($A849+ROUND((COLUMN()-2)/24,5),АТС!$A$41:$F$784,5)+VLOOKUP($A849+ROUND((COLUMN()-2)/24,5),'Расчет сбытовых надбавок'!$B$2281:'Расчет сбытовых надбавок'!$G$3024,5)</f>
        <v>33.85</v>
      </c>
      <c r="U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03">
        <f>VLOOKUP($A849+ROUND((COLUMN()-2)/24,5),АТС!$A$41:$F$784,5)+VLOOKUP($A849+ROUND((COLUMN()-2)/24,5),'Расчет сбытовых надбавок'!$B$2281:'Расчет сбытовых надбавок'!$G$3024,5)</f>
        <v>9.6300000000000008</v>
      </c>
      <c r="W849" s="103">
        <f>VLOOKUP($A849+ROUND((COLUMN()-2)/24,5),АТС!$A$41:$F$784,5)+VLOOKUP($A849+ROUND((COLUMN()-2)/24,5),'Расчет сбытовых надбавок'!$B$2281:'Расчет сбытовых надбавок'!$G$3024,5)</f>
        <v>63.49</v>
      </c>
      <c r="X849" s="103">
        <f>VLOOKUP($A849+ROUND((COLUMN()-2)/24,5),АТС!$A$41:$F$784,5)+VLOOKUP($A849+ROUND((COLUMN()-2)/24,5),'Расчет сбытовых надбавок'!$B$2281:'Расчет сбытовых надбавок'!$G$3024,5)</f>
        <v>413.2</v>
      </c>
      <c r="Y849" s="103">
        <f>VLOOKUP($A849+ROUND((COLUMN()-2)/24,5),АТС!$A$41:$F$784,5)+VLOOKUP($A849+ROUND((COLUMN()-2)/24,5),'Расчет сбытовых надбавок'!$B$2281:'Расчет сбытовых надбавок'!$G$3024,5)</f>
        <v>556.83000000000004</v>
      </c>
    </row>
    <row r="850" spans="1:27" x14ac:dyDescent="0.2">
      <c r="A850" s="83">
        <f t="shared" si="22"/>
        <v>42244</v>
      </c>
      <c r="B850" s="103">
        <f>VLOOKUP($A850+ROUND((COLUMN()-2)/24,5),АТС!$A$41:$F$784,5)+VLOOKUP($A850+ROUND((COLUMN()-2)/24,5),'Расчет сбытовых надбавок'!$B$2281:'Расчет сбытовых надбавок'!$G$3024,5)</f>
        <v>82.01</v>
      </c>
      <c r="C850" s="103">
        <f>VLOOKUP($A850+ROUND((COLUMN()-2)/24,5),АТС!$A$41:$F$784,5)+VLOOKUP($A850+ROUND((COLUMN()-2)/24,5),'Расчет сбытовых надбавок'!$B$2281:'Расчет сбытовых надбавок'!$G$3024,5)</f>
        <v>89.96</v>
      </c>
      <c r="D850" s="103">
        <f>VLOOKUP($A850+ROUND((COLUMN()-2)/24,5),АТС!$A$41:$F$784,5)+VLOOKUP($A850+ROUND((COLUMN()-2)/24,5),'Расчет сбытовых надбавок'!$B$2281:'Расчет сбытовых надбавок'!$G$3024,5)</f>
        <v>70.48</v>
      </c>
      <c r="E850" s="103">
        <f>VLOOKUP($A850+ROUND((COLUMN()-2)/24,5),АТС!$A$41:$F$784,5)+VLOOKUP($A850+ROUND((COLUMN()-2)/24,5),'Расчет сбытовых надбавок'!$B$2281:'Расчет сбытовых надбавок'!$G$3024,5)</f>
        <v>77.17</v>
      </c>
      <c r="F850" s="103">
        <f>VLOOKUP($A850+ROUND((COLUMN()-2)/24,5),АТС!$A$41:$F$784,5)+VLOOKUP($A850+ROUND((COLUMN()-2)/24,5),'Расчет сбытовых надбавок'!$B$2281:'Расчет сбытовых надбавок'!$G$3024,5)</f>
        <v>900.73</v>
      </c>
      <c r="G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03">
        <f>VLOOKUP($A850+ROUND((COLUMN()-2)/24,5),АТС!$A$41:$F$784,5)+VLOOKUP($A850+ROUND((COLUMN()-2)/24,5),'Расчет сбытовых надбавок'!$B$2281:'Расчет сбытовых надбавок'!$G$3024,5)</f>
        <v>1155.52</v>
      </c>
      <c r="I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K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L850" s="103">
        <f>VLOOKUP($A850+ROUND((COLUMN()-2)/24,5),АТС!$A$41:$F$784,5)+VLOOKUP($A850+ROUND((COLUMN()-2)/24,5),'Расчет сбытовых надбавок'!$B$2281:'Расчет сбытовых надбавок'!$G$3024,5)</f>
        <v>203.5</v>
      </c>
      <c r="M850" s="103">
        <f>VLOOKUP($A850+ROUND((COLUMN()-2)/24,5),АТС!$A$41:$F$784,5)+VLOOKUP($A850+ROUND((COLUMN()-2)/24,5),'Расчет сбытовых надбавок'!$B$2281:'Расчет сбытовых надбавок'!$G$3024,5)</f>
        <v>228.85999999999999</v>
      </c>
      <c r="N850" s="103">
        <f>VLOOKUP($A850+ROUND((COLUMN()-2)/24,5),АТС!$A$41:$F$784,5)+VLOOKUP($A850+ROUND((COLUMN()-2)/24,5),'Расчет сбытовых надбавок'!$B$2281:'Расчет сбытовых надбавок'!$G$3024,5)</f>
        <v>165.38</v>
      </c>
      <c r="O850" s="103">
        <f>VLOOKUP($A850+ROUND((COLUMN()-2)/24,5),АТС!$A$41:$F$784,5)+VLOOKUP($A850+ROUND((COLUMN()-2)/24,5),'Расчет сбытовых надбавок'!$B$2281:'Расчет сбытовых надбавок'!$G$3024,5)</f>
        <v>158.61000000000001</v>
      </c>
      <c r="P850" s="103">
        <f>VLOOKUP($A850+ROUND((COLUMN()-2)/24,5),АТС!$A$41:$F$784,5)+VLOOKUP($A850+ROUND((COLUMN()-2)/24,5),'Расчет сбытовых надбавок'!$B$2281:'Расчет сбытовых надбавок'!$G$3024,5)</f>
        <v>385.37</v>
      </c>
      <c r="Q850" s="103">
        <f>VLOOKUP($A850+ROUND((COLUMN()-2)/24,5),АТС!$A$41:$F$784,5)+VLOOKUP($A850+ROUND((COLUMN()-2)/24,5),'Расчет сбытовых надбавок'!$B$2281:'Расчет сбытовых надбавок'!$G$3024,5)</f>
        <v>186.64999999999998</v>
      </c>
      <c r="R850" s="103">
        <f>VLOOKUP($A850+ROUND((COLUMN()-2)/24,5),АТС!$A$41:$F$784,5)+VLOOKUP($A850+ROUND((COLUMN()-2)/24,5),'Расчет сбытовых надбавок'!$B$2281:'Расчет сбытовых надбавок'!$G$3024,5)</f>
        <v>450.87</v>
      </c>
      <c r="S850" s="103">
        <f>VLOOKUP($A850+ROUND((COLUMN()-2)/24,5),АТС!$A$41:$F$784,5)+VLOOKUP($A850+ROUND((COLUMN()-2)/24,5),'Расчет сбытовых надбавок'!$B$2281:'Расчет сбытовых надбавок'!$G$3024,5)</f>
        <v>332.51</v>
      </c>
      <c r="T850" s="103">
        <f>VLOOKUP($A850+ROUND((COLUMN()-2)/24,5),АТС!$A$41:$F$784,5)+VLOOKUP($A850+ROUND((COLUMN()-2)/24,5),'Расчет сбытовых надбавок'!$B$2281:'Расчет сбытовых надбавок'!$G$3024,5)</f>
        <v>254.8</v>
      </c>
      <c r="U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V850" s="103">
        <f>VLOOKUP($A850+ROUND((COLUMN()-2)/24,5),АТС!$A$41:$F$784,5)+VLOOKUP($A850+ROUND((COLUMN()-2)/24,5),'Расчет сбытовых надбавок'!$B$2281:'Расчет сбытовых надбавок'!$G$3024,5)</f>
        <v>277.66000000000003</v>
      </c>
      <c r="W850" s="103">
        <f>VLOOKUP($A850+ROUND((COLUMN()-2)/24,5),АТС!$A$41:$F$784,5)+VLOOKUP($A850+ROUND((COLUMN()-2)/24,5),'Расчет сбытовых надбавок'!$B$2281:'Расчет сбытовых надбавок'!$G$3024,5)</f>
        <v>427.4</v>
      </c>
      <c r="X850" s="103">
        <f>VLOOKUP($A850+ROUND((COLUMN()-2)/24,5),АТС!$A$41:$F$784,5)+VLOOKUP($A850+ROUND((COLUMN()-2)/24,5),'Расчет сбытовых надбавок'!$B$2281:'Расчет сбытовых надбавок'!$G$3024,5)</f>
        <v>321.37</v>
      </c>
      <c r="Y850" s="103">
        <f>VLOOKUP($A850+ROUND((COLUMN()-2)/24,5),АТС!$A$41:$F$784,5)+VLOOKUP($A850+ROUND((COLUMN()-2)/24,5),'Расчет сбытовых надбавок'!$B$2281:'Расчет сбытовых надбавок'!$G$3024,5)</f>
        <v>391.34</v>
      </c>
    </row>
    <row r="851" spans="1:27" x14ac:dyDescent="0.2">
      <c r="A851" s="83">
        <f t="shared" si="22"/>
        <v>42245</v>
      </c>
      <c r="B851" s="103">
        <f>VLOOKUP($A851+ROUND((COLUMN()-2)/24,5),АТС!$A$41:$F$784,5)+VLOOKUP($A851+ROUND((COLUMN()-2)/24,5),'Расчет сбытовых надбавок'!$B$2281:'Расчет сбытовых надбавок'!$G$3024,5)</f>
        <v>134.24</v>
      </c>
      <c r="C851" s="103">
        <f>VLOOKUP($A851+ROUND((COLUMN()-2)/24,5),АТС!$A$41:$F$784,5)+VLOOKUP($A851+ROUND((COLUMN()-2)/24,5),'Расчет сбытовых надбавок'!$B$2281:'Расчет сбытовых надбавок'!$G$3024,5)</f>
        <v>91.51</v>
      </c>
      <c r="D851" s="103">
        <f>VLOOKUP($A851+ROUND((COLUMN()-2)/24,5),АТС!$A$41:$F$784,5)+VLOOKUP($A851+ROUND((COLUMN()-2)/24,5),'Расчет сбытовых надбавок'!$B$2281:'Расчет сбытовых надбавок'!$G$3024,5)</f>
        <v>87.740000000000009</v>
      </c>
      <c r="E851" s="103">
        <f>VLOOKUP($A851+ROUND((COLUMN()-2)/24,5),АТС!$A$41:$F$784,5)+VLOOKUP($A851+ROUND((COLUMN()-2)/24,5),'Расчет сбытовых надбавок'!$B$2281:'Расчет сбытовых надбавок'!$G$3024,5)</f>
        <v>85.19</v>
      </c>
      <c r="F851" s="103">
        <f>VLOOKUP($A851+ROUND((COLUMN()-2)/24,5),АТС!$A$41:$F$784,5)+VLOOKUP($A851+ROUND((COLUMN()-2)/24,5),'Расчет сбытовых надбавок'!$B$2281:'Расчет сбытовых надбавок'!$G$3024,5)</f>
        <v>93.44</v>
      </c>
      <c r="G851" s="103">
        <f>VLOOKUP($A851+ROUND((COLUMN()-2)/24,5),АТС!$A$41:$F$784,5)+VLOOKUP($A851+ROUND((COLUMN()-2)/24,5),'Расчет сбытовых надбавок'!$B$2281:'Расчет сбытовых надбавок'!$G$3024,5)</f>
        <v>48.84</v>
      </c>
      <c r="H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N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Q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V851" s="103">
        <f>VLOOKUP($A851+ROUND((COLUMN()-2)/24,5),АТС!$A$41:$F$784,5)+VLOOKUP($A851+ROUND((COLUMN()-2)/24,5),'Расчет сбытовых надбавок'!$B$2281:'Расчет сбытовых надбавок'!$G$3024,5)</f>
        <v>26.38</v>
      </c>
      <c r="W851" s="103">
        <f>VLOOKUP($A851+ROUND((COLUMN()-2)/24,5),АТС!$A$41:$F$784,5)+VLOOKUP($A851+ROUND((COLUMN()-2)/24,5),'Расчет сбытовых надбавок'!$B$2281:'Расчет сбытовых надбавок'!$G$3024,5)</f>
        <v>177.69</v>
      </c>
      <c r="X851" s="103">
        <f>VLOOKUP($A851+ROUND((COLUMN()-2)/24,5),АТС!$A$41:$F$784,5)+VLOOKUP($A851+ROUND((COLUMN()-2)/24,5),'Расчет сбытовых надбавок'!$B$2281:'Расчет сбытовых надбавок'!$G$3024,5)</f>
        <v>28.77</v>
      </c>
      <c r="Y851" s="103">
        <f>VLOOKUP($A851+ROUND((COLUMN()-2)/24,5),АТС!$A$41:$F$784,5)+VLOOKUP($A851+ROUND((COLUMN()-2)/24,5),'Расчет сбытовых надбавок'!$B$2281:'Расчет сбытовых надбавок'!$G$3024,5)</f>
        <v>85.93</v>
      </c>
    </row>
    <row r="852" spans="1:27" x14ac:dyDescent="0.2">
      <c r="A852" s="83">
        <f t="shared" si="22"/>
        <v>42246</v>
      </c>
      <c r="B852" s="103">
        <f>VLOOKUP($A852+ROUND((COLUMN()-2)/24,5),АТС!$A$41:$F$784,5)+VLOOKUP($A852+ROUND((COLUMN()-2)/24,5),'Расчет сбытовых надбавок'!$B$2281:'Расчет сбытовых надбавок'!$G$3024,5)</f>
        <v>68.09</v>
      </c>
      <c r="C852" s="103">
        <f>VLOOKUP($A852+ROUND((COLUMN()-2)/24,5),АТС!$A$41:$F$784,5)+VLOOKUP($A852+ROUND((COLUMN()-2)/24,5),'Расчет сбытовых надбавок'!$B$2281:'Расчет сбытовых надбавок'!$G$3024,5)</f>
        <v>48.64</v>
      </c>
      <c r="D852" s="103">
        <f>VLOOKUP($A852+ROUND((COLUMN()-2)/24,5),АТС!$A$41:$F$784,5)+VLOOKUP($A852+ROUND((COLUMN()-2)/24,5),'Расчет сбытовых надбавок'!$B$2281:'Расчет сбытовых надбавок'!$G$3024,5)</f>
        <v>0.01</v>
      </c>
      <c r="E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G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K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L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M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N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O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P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Q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R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03">
        <f>VLOOKUP($A852+ROUND((COLUMN()-2)/24,5),АТС!$A$41:$F$784,5)+VLOOKUP($A852+ROUND((COLUMN()-2)/24,5),'Расчет сбытовых надбавок'!$B$2281:'Расчет сбытовых надбавок'!$G$3024,5)</f>
        <v>41.02</v>
      </c>
      <c r="W852" s="103">
        <f>VLOOKUP($A852+ROUND((COLUMN()-2)/24,5),АТС!$A$41:$F$784,5)+VLOOKUP($A852+ROUND((COLUMN()-2)/24,5),'Расчет сбытовых надбавок'!$B$2281:'Расчет сбытовых надбавок'!$G$3024,5)</f>
        <v>198.42999999999998</v>
      </c>
      <c r="X852" s="103">
        <f>VLOOKUP($A852+ROUND((COLUMN()-2)/24,5),АТС!$A$41:$F$784,5)+VLOOKUP($A852+ROUND((COLUMN()-2)/24,5),'Расчет сбытовых надбавок'!$B$2281:'Расчет сбытовых надбавок'!$G$3024,5)</f>
        <v>126.33</v>
      </c>
      <c r="Y852" s="103">
        <f>VLOOKUP($A852+ROUND((COLUMN()-2)/24,5),АТС!$A$41:$F$784,5)+VLOOKUP($A852+ROUND((COLUMN()-2)/24,5),'Расчет сбытовых надбавок'!$B$2281:'Расчет сбытовых надбавок'!$G$3024,5)</f>
        <v>332.32000000000005</v>
      </c>
    </row>
    <row r="853" spans="1:27" x14ac:dyDescent="0.2">
      <c r="A853" s="83">
        <f t="shared" si="22"/>
        <v>42247</v>
      </c>
      <c r="B853" s="103">
        <f>VLOOKUP($A853+ROUND((COLUMN()-2)/24,5),АТС!$A$41:$F$784,5)+VLOOKUP($A853+ROUND((COLUMN()-2)/24,5),'Расчет сбытовых надбавок'!$B$2281:'Расчет сбытовых надбавок'!$G$3024,5)</f>
        <v>113.30000000000001</v>
      </c>
      <c r="C853" s="103">
        <f>VLOOKUP($A853+ROUND((COLUMN()-2)/24,5),АТС!$A$41:$F$784,5)+VLOOKUP($A853+ROUND((COLUMN()-2)/24,5),'Расчет сбытовых надбавок'!$B$2281:'Расчет сбытовых надбавок'!$G$3024,5)</f>
        <v>44.7</v>
      </c>
      <c r="D853" s="103">
        <f>VLOOKUP($A853+ROUND((COLUMN()-2)/24,5),АТС!$A$41:$F$784,5)+VLOOKUP($A853+ROUND((COLUMN()-2)/24,5),'Расчет сбытовых надбавок'!$B$2281:'Расчет сбытовых надбавок'!$G$3024,5)</f>
        <v>106.94999999999999</v>
      </c>
      <c r="E853" s="103">
        <f>VLOOKUP($A853+ROUND((COLUMN()-2)/24,5),АТС!$A$41:$F$784,5)+VLOOKUP($A853+ROUND((COLUMN()-2)/24,5),'Расчет сбытовых надбавок'!$B$2281:'Расчет сбытовых надбавок'!$G$3024,5)</f>
        <v>123.53</v>
      </c>
      <c r="F853" s="103">
        <f>VLOOKUP($A853+ROUND((COLUMN()-2)/24,5),АТС!$A$41:$F$784,5)+VLOOKUP($A853+ROUND((COLUMN()-2)/24,5),'Расчет сбытовых надбавок'!$B$2281:'Расчет сбытовых надбавок'!$G$3024,5)</f>
        <v>116.99000000000001</v>
      </c>
      <c r="G853" s="103">
        <f>VLOOKUP($A853+ROUND((COLUMN()-2)/24,5),АТС!$A$41:$F$784,5)+VLOOKUP($A853+ROUND((COLUMN()-2)/24,5),'Расчет сбытовых надбавок'!$B$2281:'Расчет сбытовых надбавок'!$G$3024,5)</f>
        <v>38.85</v>
      </c>
      <c r="H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K853" s="103">
        <f>VLOOKUP($A853+ROUND((COLUMN()-2)/24,5),АТС!$A$41:$F$784,5)+VLOOKUP($A853+ROUND((COLUMN()-2)/24,5),'Расчет сбытовых надбавок'!$B$2281:'Расчет сбытовых надбавок'!$G$3024,5)</f>
        <v>32.5</v>
      </c>
      <c r="L853" s="103">
        <f>VLOOKUP($A853+ROUND((COLUMN()-2)/24,5),АТС!$A$41:$F$784,5)+VLOOKUP($A853+ROUND((COLUMN()-2)/24,5),'Расчет сбытовых надбавок'!$B$2281:'Расчет сбытовых надбавок'!$G$3024,5)</f>
        <v>24.19</v>
      </c>
      <c r="M853" s="103">
        <f>VLOOKUP($A853+ROUND((COLUMN()-2)/24,5),АТС!$A$41:$F$784,5)+VLOOKUP($A853+ROUND((COLUMN()-2)/24,5),'Расчет сбытовых надбавок'!$B$2281:'Расчет сбытовых надбавок'!$G$3024,5)</f>
        <v>39.400000000000006</v>
      </c>
      <c r="N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O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P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Q853" s="103">
        <f>VLOOKUP($A853+ROUND((COLUMN()-2)/24,5),АТС!$A$41:$F$784,5)+VLOOKUP($A853+ROUND((COLUMN()-2)/24,5),'Расчет сбытовых надбавок'!$B$2281:'Расчет сбытовых надбавок'!$G$3024,5)</f>
        <v>88.419999999999987</v>
      </c>
      <c r="R853" s="103">
        <f>VLOOKUP($A853+ROUND((COLUMN()-2)/24,5),АТС!$A$41:$F$784,5)+VLOOKUP($A853+ROUND((COLUMN()-2)/24,5),'Расчет сбытовых надбавок'!$B$2281:'Расчет сбытовых надбавок'!$G$3024,5)</f>
        <v>74.180000000000007</v>
      </c>
      <c r="S853" s="103">
        <f>VLOOKUP($A853+ROUND((COLUMN()-2)/24,5),АТС!$A$41:$F$784,5)+VLOOKUP($A853+ROUND((COLUMN()-2)/24,5),'Расчет сбытовых надбавок'!$B$2281:'Расчет сбытовых надбавок'!$G$3024,5)</f>
        <v>67.19</v>
      </c>
      <c r="T853" s="103">
        <f>VLOOKUP($A853+ROUND((COLUMN()-2)/24,5),АТС!$A$41:$F$784,5)+VLOOKUP($A853+ROUND((COLUMN()-2)/24,5),'Расчет сбытовых надбавок'!$B$2281:'Расчет сбытовых надбавок'!$G$3024,5)</f>
        <v>106.06</v>
      </c>
      <c r="U853" s="103">
        <f>VLOOKUP($A853+ROUND((COLUMN()-2)/24,5),АТС!$A$41:$F$784,5)+VLOOKUP($A853+ROUND((COLUMN()-2)/24,5),'Расчет сбытовых надбавок'!$B$2281:'Расчет сбытовых надбавок'!$G$3024,5)</f>
        <v>54.819999999999993</v>
      </c>
      <c r="V853" s="103">
        <f>VLOOKUP($A853+ROUND((COLUMN()-2)/24,5),АТС!$A$41:$F$784,5)+VLOOKUP($A853+ROUND((COLUMN()-2)/24,5),'Расчет сбытовых надбавок'!$B$2281:'Расчет сбытовых надбавок'!$G$3024,5)</f>
        <v>170.76</v>
      </c>
      <c r="W853" s="103">
        <f>VLOOKUP($A853+ROUND((COLUMN()-2)/24,5),АТС!$A$41:$F$784,5)+VLOOKUP($A853+ROUND((COLUMN()-2)/24,5),'Расчет сбытовых надбавок'!$B$2281:'Расчет сбытовых надбавок'!$G$3024,5)</f>
        <v>264.73</v>
      </c>
      <c r="X853" s="103">
        <f>VLOOKUP($A853+ROUND((COLUMN()-2)/24,5),АТС!$A$41:$F$784,5)+VLOOKUP($A853+ROUND((COLUMN()-2)/24,5),'Расчет сбытовых надбавок'!$B$2281:'Расчет сбытовых надбавок'!$G$3024,5)</f>
        <v>180.2</v>
      </c>
      <c r="Y853" s="103">
        <f>VLOOKUP($A853+ROUND((COLUMN()-2)/24,5),АТС!$A$41:$F$784,5)+VLOOKUP($A853+ROUND((COLUMN()-2)/24,5),'Расчет сбытовых надбавок'!$B$2281:'Расчет сбытовых надбавок'!$G$3024,5)</f>
        <v>106.00999999999999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159</v>
      </c>
      <c r="B855" s="82"/>
      <c r="C855" s="82"/>
      <c r="D855" s="82"/>
    </row>
    <row r="856" spans="1:27" ht="12.75" customHeight="1" x14ac:dyDescent="0.2">
      <c r="A856" s="171" t="s">
        <v>49</v>
      </c>
      <c r="B856" s="182" t="s">
        <v>161</v>
      </c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4"/>
    </row>
    <row r="857" spans="1:27" ht="12.75" customHeight="1" x14ac:dyDescent="0.2">
      <c r="A857" s="172"/>
      <c r="B857" s="185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7"/>
    </row>
    <row r="858" spans="1:27" s="116" customFormat="1" ht="12.75" customHeight="1" x14ac:dyDescent="0.2">
      <c r="A858" s="172"/>
      <c r="B858" s="218" t="s">
        <v>129</v>
      </c>
      <c r="C858" s="206" t="s">
        <v>130</v>
      </c>
      <c r="D858" s="206" t="s">
        <v>131</v>
      </c>
      <c r="E858" s="206" t="s">
        <v>132</v>
      </c>
      <c r="F858" s="206" t="s">
        <v>133</v>
      </c>
      <c r="G858" s="206" t="s">
        <v>134</v>
      </c>
      <c r="H858" s="206" t="s">
        <v>135</v>
      </c>
      <c r="I858" s="206" t="s">
        <v>136</v>
      </c>
      <c r="J858" s="206" t="s">
        <v>137</v>
      </c>
      <c r="K858" s="206" t="s">
        <v>138</v>
      </c>
      <c r="L858" s="206" t="s">
        <v>139</v>
      </c>
      <c r="M858" s="206" t="s">
        <v>140</v>
      </c>
      <c r="N858" s="216" t="s">
        <v>141</v>
      </c>
      <c r="O858" s="206" t="s">
        <v>142</v>
      </c>
      <c r="P858" s="206" t="s">
        <v>143</v>
      </c>
      <c r="Q858" s="206" t="s">
        <v>144</v>
      </c>
      <c r="R858" s="206" t="s">
        <v>145</v>
      </c>
      <c r="S858" s="206" t="s">
        <v>146</v>
      </c>
      <c r="T858" s="206" t="s">
        <v>147</v>
      </c>
      <c r="U858" s="206" t="s">
        <v>148</v>
      </c>
      <c r="V858" s="206" t="s">
        <v>149</v>
      </c>
      <c r="W858" s="206" t="s">
        <v>150</v>
      </c>
      <c r="X858" s="206" t="s">
        <v>151</v>
      </c>
      <c r="Y858" s="206" t="s">
        <v>152</v>
      </c>
    </row>
    <row r="859" spans="1:27" s="116" customFormat="1" ht="11.25" customHeight="1" x14ac:dyDescent="0.2">
      <c r="A859" s="173"/>
      <c r="B859" s="219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1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</row>
    <row r="860" spans="1:27" ht="15.75" customHeight="1" x14ac:dyDescent="0.2">
      <c r="A860" s="83">
        <f>A823</f>
        <v>42217</v>
      </c>
      <c r="B860" s="103">
        <f>VLOOKUP($A860+ROUND((COLUMN()-2)/24,5),АТС!$A$41:$F$784,5)+VLOOKUP($A860+ROUND((COLUMN()-2)/24,5),'Расчет сбытовых надбавок'!$B$2281:'Расчет сбытовых надбавок'!$G$3024,6)</f>
        <v>569.85</v>
      </c>
      <c r="C860" s="103">
        <f>VLOOKUP($A860+ROUND((COLUMN()-2)/24,5),АТС!$A$41:$F$784,5)+VLOOKUP($A860+ROUND((COLUMN()-2)/24,5),'Расчет сбытовых надбавок'!$B$2281:'Расчет сбытовых надбавок'!$G$3024,6)</f>
        <v>206.58</v>
      </c>
      <c r="D860" s="103">
        <f>VLOOKUP($A860+ROUND((COLUMN()-2)/24,5),АТС!$A$41:$F$784,5)+VLOOKUP($A860+ROUND((COLUMN()-2)/24,5),'Расчет сбытовых надбавок'!$B$2281:'Расчет сбытовых надбавок'!$G$3024,6)</f>
        <v>73.850000000000009</v>
      </c>
      <c r="E860" s="103">
        <f>VLOOKUP($A860+ROUND((COLUMN()-2)/24,5),АТС!$A$41:$F$784,5)+VLOOKUP($A860+ROUND((COLUMN()-2)/24,5),'Расчет сбытовых надбавок'!$B$2281:'Расчет сбытовых надбавок'!$G$3024,6)</f>
        <v>32.75</v>
      </c>
      <c r="F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G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L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M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N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O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P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Q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R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S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U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X860" s="103">
        <f>VLOOKUP($A860+ROUND((COLUMN()-2)/24,5),АТС!$A$41:$F$784,5)+VLOOKUP($A860+ROUND((COLUMN()-2)/24,5),'Расчет сбытовых надбавок'!$B$2281:'Расчет сбытовых надбавок'!$G$3024,6)</f>
        <v>23.35</v>
      </c>
      <c r="Y860" s="103">
        <f>VLOOKUP($A860+ROUND((COLUMN()-2)/24,5),АТС!$A$41:$F$784,5)+VLOOKUP($A860+ROUND((COLUMN()-2)/24,5),'Расчет сбытовых надбавок'!$B$2281:'Расчет сбытовых надбавок'!$G$3024,6)</f>
        <v>309.97000000000003</v>
      </c>
      <c r="AA860" s="84"/>
    </row>
    <row r="861" spans="1:27" x14ac:dyDescent="0.2">
      <c r="A861" s="83">
        <f>A860+1</f>
        <v>42218</v>
      </c>
      <c r="B861" s="103">
        <f>VLOOKUP($A861+ROUND((COLUMN()-2)/24,5),АТС!$A$41:$F$784,5)+VLOOKUP($A861+ROUND((COLUMN()-2)/24,5),'Расчет сбытовых надбавок'!$B$2281:'Расчет сбытовых надбавок'!$G$3024,6)</f>
        <v>199.18</v>
      </c>
      <c r="C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D861" s="103">
        <f>VLOOKUP($A861+ROUND((COLUMN()-2)/24,5),АТС!$A$41:$F$784,5)+VLOOKUP($A861+ROUND((COLUMN()-2)/24,5),'Расчет сбытовых надбавок'!$B$2281:'Расчет сбытовых надбавок'!$G$3024,6)</f>
        <v>16.630000000000003</v>
      </c>
      <c r="E861" s="103">
        <f>VLOOKUP($A861+ROUND((COLUMN()-2)/24,5),АТС!$A$41:$F$784,5)+VLOOKUP($A861+ROUND((COLUMN()-2)/24,5),'Расчет сбытовых надбавок'!$B$2281:'Расчет сбытовых надбавок'!$G$3024,6)</f>
        <v>42.870000000000005</v>
      </c>
      <c r="F861" s="103">
        <f>VLOOKUP($A861+ROUND((COLUMN()-2)/24,5),АТС!$A$41:$F$784,5)+VLOOKUP($A861+ROUND((COLUMN()-2)/24,5),'Расчет сбытовых надбавок'!$B$2281:'Расчет сбытовых надбавок'!$G$3024,6)</f>
        <v>47.760000000000005</v>
      </c>
      <c r="G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3">
        <f>VLOOKUP($A861+ROUND((COLUMN()-2)/24,5),АТС!$A$41:$F$784,5)+VLOOKUP($A861+ROUND((COLUMN()-2)/24,5),'Расчет сбытовых надбавок'!$B$2281:'Расчет сбытовых надбавок'!$G$3024,6)</f>
        <v>0.01</v>
      </c>
      <c r="I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VLOOKUP($A861+ROUND((COLUMN()-2)/24,5),АТС!$A$41:$F$784,5)+VLOOKUP($A861+ROUND((COLUMN()-2)/24,5),'Расчет сбытовых надбавок'!$B$2281:'Расчет сбытовых надбавок'!$G$3024,6)</f>
        <v>0.01</v>
      </c>
      <c r="K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L861" s="103">
        <f>VLOOKUP($A861+ROUND((COLUMN()-2)/24,5),АТС!$A$41:$F$784,5)+VLOOKUP($A861+ROUND((COLUMN()-2)/24,5),'Расчет сбытовых надбавок'!$B$2281:'Расчет сбытовых надбавок'!$G$3024,6)</f>
        <v>0.02</v>
      </c>
      <c r="M861" s="103">
        <f>VLOOKUP($A861+ROUND((COLUMN()-2)/24,5),АТС!$A$41:$F$784,5)+VLOOKUP($A861+ROUND((COLUMN()-2)/24,5),'Расчет сбытовых надбавок'!$B$2281:'Расчет сбытовых надбавок'!$G$3024,6)</f>
        <v>0.15</v>
      </c>
      <c r="N861" s="103">
        <f>VLOOKUP($A861+ROUND((COLUMN()-2)/24,5),АТС!$A$41:$F$784,5)+VLOOKUP($A861+ROUND((COLUMN()-2)/24,5),'Расчет сбытовых надбавок'!$B$2281:'Расчет сбытовых надбавок'!$G$3024,6)</f>
        <v>37.18</v>
      </c>
      <c r="O861" s="103">
        <f>VLOOKUP($A861+ROUND((COLUMN()-2)/24,5),АТС!$A$41:$F$784,5)+VLOOKUP($A861+ROUND((COLUMN()-2)/24,5),'Расчет сбытовых надбавок'!$B$2281:'Расчет сбытовых надбавок'!$G$3024,6)</f>
        <v>43.730000000000004</v>
      </c>
      <c r="P861" s="103">
        <f>VLOOKUP($A861+ROUND((COLUMN()-2)/24,5),АТС!$A$41:$F$784,5)+VLOOKUP($A861+ROUND((COLUMN()-2)/24,5),'Расчет сбытовых надбавок'!$B$2281:'Расчет сбытовых надбавок'!$G$3024,6)</f>
        <v>138.14000000000001</v>
      </c>
      <c r="Q861" s="103">
        <f>VLOOKUP($A861+ROUND((COLUMN()-2)/24,5),АТС!$A$41:$F$784,5)+VLOOKUP($A861+ROUND((COLUMN()-2)/24,5),'Расчет сбытовых надбавок'!$B$2281:'Расчет сбытовых надбавок'!$G$3024,6)</f>
        <v>111.53</v>
      </c>
      <c r="R861" s="103">
        <f>VLOOKUP($A861+ROUND((COLUMN()-2)/24,5),АТС!$A$41:$F$784,5)+VLOOKUP($A861+ROUND((COLUMN()-2)/24,5),'Расчет сбытовых надбавок'!$B$2281:'Расчет сбытовых надбавок'!$G$3024,6)</f>
        <v>118.16</v>
      </c>
      <c r="S861" s="103">
        <f>VLOOKUP($A861+ROUND((COLUMN()-2)/24,5),АТС!$A$41:$F$784,5)+VLOOKUP($A861+ROUND((COLUMN()-2)/24,5),'Расчет сбытовых надбавок'!$B$2281:'Расчет сбытовых надбавок'!$G$3024,6)</f>
        <v>125.01</v>
      </c>
      <c r="T861" s="103">
        <f>VLOOKUP($A861+ROUND((COLUMN()-2)/24,5),АТС!$A$41:$F$784,5)+VLOOKUP($A861+ROUND((COLUMN()-2)/24,5),'Расчет сбытовых надбавок'!$B$2281:'Расчет сбытовых надбавок'!$G$3024,6)</f>
        <v>150.04</v>
      </c>
      <c r="U861" s="103">
        <f>VLOOKUP($A861+ROUND((COLUMN()-2)/24,5),АТС!$A$41:$F$784,5)+VLOOKUP($A861+ROUND((COLUMN()-2)/24,5),'Расчет сбытовых надбавок'!$B$2281:'Расчет сбытовых надбавок'!$G$3024,6)</f>
        <v>124.32</v>
      </c>
      <c r="V861" s="103">
        <f>VLOOKUP($A861+ROUND((COLUMN()-2)/24,5),АТС!$A$41:$F$784,5)+VLOOKUP($A861+ROUND((COLUMN()-2)/24,5),'Расчет сбытовых надбавок'!$B$2281:'Расчет сбытовых надбавок'!$G$3024,6)</f>
        <v>96.76</v>
      </c>
      <c r="W861" s="103">
        <f>VLOOKUP($A861+ROUND((COLUMN()-2)/24,5),АТС!$A$41:$F$784,5)+VLOOKUP($A861+ROUND((COLUMN()-2)/24,5),'Расчет сбытовых надбавок'!$B$2281:'Расчет сбытовых надбавок'!$G$3024,6)</f>
        <v>291.08000000000004</v>
      </c>
      <c r="X861" s="103">
        <f>VLOOKUP($A861+ROUND((COLUMN()-2)/24,5),АТС!$A$41:$F$784,5)+VLOOKUP($A861+ROUND((COLUMN()-2)/24,5),'Расчет сбытовых надбавок'!$B$2281:'Расчет сбытовых надбавок'!$G$3024,6)</f>
        <v>788.07</v>
      </c>
      <c r="Y861" s="103">
        <f>VLOOKUP($A861+ROUND((COLUMN()-2)/24,5),АТС!$A$41:$F$784,5)+VLOOKUP($A861+ROUND((COLUMN()-2)/24,5),'Расчет сбытовых надбавок'!$B$2281:'Расчет сбытовых надбавок'!$G$3024,6)</f>
        <v>775.93999999999994</v>
      </c>
    </row>
    <row r="862" spans="1:27" x14ac:dyDescent="0.2">
      <c r="A862" s="83">
        <f t="shared" ref="A862:A890" si="23">A861+1</f>
        <v>42219</v>
      </c>
      <c r="B862" s="103">
        <f>VLOOKUP($A862+ROUND((COLUMN()-2)/24,5),АТС!$A$41:$F$784,5)+VLOOKUP($A862+ROUND((COLUMN()-2)/24,5),'Расчет сбытовых надбавок'!$B$2281:'Расчет сбытовых надбавок'!$G$3024,6)</f>
        <v>0.01</v>
      </c>
      <c r="C862" s="103">
        <f>VLOOKUP($A862+ROUND((COLUMN()-2)/24,5),АТС!$A$41:$F$784,5)+VLOOKUP($A862+ROUND((COLUMN()-2)/24,5),'Расчет сбытовых надбавок'!$B$2281:'Расчет сбытовых надбавок'!$G$3024,6)</f>
        <v>700.07</v>
      </c>
      <c r="D862" s="103">
        <f>VLOOKUP($A862+ROUND((COLUMN()-2)/24,5),АТС!$A$41:$F$784,5)+VLOOKUP($A862+ROUND((COLUMN()-2)/24,5),'Расчет сбытовых надбавок'!$B$2281:'Расчет сбытовых надбавок'!$G$3024,6)</f>
        <v>617.69000000000005</v>
      </c>
      <c r="E862" s="103">
        <f>VLOOKUP($A862+ROUND((COLUMN()-2)/24,5),АТС!$A$41:$F$784,5)+VLOOKUP($A862+ROUND((COLUMN()-2)/24,5),'Расчет сбытовых надбавок'!$B$2281:'Расчет сбытовых надбавок'!$G$3024,6)</f>
        <v>1011.64</v>
      </c>
      <c r="F862" s="103">
        <f>VLOOKUP($A862+ROUND((COLUMN()-2)/24,5),АТС!$A$41:$F$784,5)+VLOOKUP($A862+ROUND((COLUMN()-2)/24,5),'Расчет сбытовых надбавок'!$B$2281:'Расчет сбытовых надбавок'!$G$3024,6)</f>
        <v>518.38</v>
      </c>
      <c r="G862" s="103">
        <f>VLOOKUP($A862+ROUND((COLUMN()-2)/24,5),АТС!$A$41:$F$784,5)+VLOOKUP($A862+ROUND((COLUMN()-2)/24,5),'Расчет сбытовых надбавок'!$B$2281:'Расчет сбытовых надбавок'!$G$3024,6)</f>
        <v>113.13</v>
      </c>
      <c r="H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VLOOKUP($A862+ROUND((COLUMN()-2)/24,5),АТС!$A$41:$F$784,5)+VLOOKUP($A862+ROUND((COLUMN()-2)/24,5),'Расчет сбытовых надбавок'!$B$2281:'Расчет сбытовых надбавок'!$G$3024,6)</f>
        <v>43.31</v>
      </c>
      <c r="K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M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N862" s="103">
        <f>VLOOKUP($A862+ROUND((COLUMN()-2)/24,5),АТС!$A$41:$F$784,5)+VLOOKUP($A862+ROUND((COLUMN()-2)/24,5),'Расчет сбытовых надбавок'!$B$2281:'Расчет сбытовых надбавок'!$G$3024,6)</f>
        <v>42.51</v>
      </c>
      <c r="O862" s="103">
        <f>VLOOKUP($A862+ROUND((COLUMN()-2)/24,5),АТС!$A$41:$F$784,5)+VLOOKUP($A862+ROUND((COLUMN()-2)/24,5),'Расчет сбытовых надбавок'!$B$2281:'Расчет сбытовых надбавок'!$G$3024,6)</f>
        <v>9.8199999999999985</v>
      </c>
      <c r="P862" s="103">
        <f>VLOOKUP($A862+ROUND((COLUMN()-2)/24,5),АТС!$A$41:$F$784,5)+VLOOKUP($A862+ROUND((COLUMN()-2)/24,5),'Расчет сбытовых надбавок'!$B$2281:'Расчет сбытовых надбавок'!$G$3024,6)</f>
        <v>555.26</v>
      </c>
      <c r="Q862" s="103">
        <f>VLOOKUP($A862+ROUND((COLUMN()-2)/24,5),АТС!$A$41:$F$784,5)+VLOOKUP($A862+ROUND((COLUMN()-2)/24,5),'Расчет сбытовых надбавок'!$B$2281:'Расчет сбытовых надбавок'!$G$3024,6)</f>
        <v>581.18000000000006</v>
      </c>
      <c r="R862" s="103">
        <f>VLOOKUP($A862+ROUND((COLUMN()-2)/24,5),АТС!$A$41:$F$784,5)+VLOOKUP($A862+ROUND((COLUMN()-2)/24,5),'Расчет сбытовых надбавок'!$B$2281:'Расчет сбытовых надбавок'!$G$3024,6)</f>
        <v>304.17</v>
      </c>
      <c r="S862" s="103">
        <f>VLOOKUP($A862+ROUND((COLUMN()-2)/24,5),АТС!$A$41:$F$784,5)+VLOOKUP($A862+ROUND((COLUMN()-2)/24,5),'Расчет сбытовых надбавок'!$B$2281:'Расчет сбытовых надбавок'!$G$3024,6)</f>
        <v>182.09</v>
      </c>
      <c r="T862" s="103">
        <f>VLOOKUP($A862+ROUND((COLUMN()-2)/24,5),АТС!$A$41:$F$784,5)+VLOOKUP($A862+ROUND((COLUMN()-2)/24,5),'Расчет сбытовых надбавок'!$B$2281:'Расчет сбытовых надбавок'!$G$3024,6)</f>
        <v>86.289999999999992</v>
      </c>
      <c r="U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03">
        <f>VLOOKUP($A862+ROUND((COLUMN()-2)/24,5),АТС!$A$41:$F$784,5)+VLOOKUP($A862+ROUND((COLUMN()-2)/24,5),'Расчет сбытовых надбавок'!$B$2281:'Расчет сбытовых надбавок'!$G$3024,6)</f>
        <v>433.97999999999996</v>
      </c>
      <c r="X862" s="103">
        <f>VLOOKUP($A862+ROUND((COLUMN()-2)/24,5),АТС!$A$41:$F$784,5)+VLOOKUP($A862+ROUND((COLUMN()-2)/24,5),'Расчет сбытовых надбавок'!$B$2281:'Расчет сбытовых надбавок'!$G$3024,6)</f>
        <v>441.96000000000004</v>
      </c>
      <c r="Y862" s="103">
        <f>VLOOKUP($A862+ROUND((COLUMN()-2)/24,5),АТС!$A$41:$F$784,5)+VLOOKUP($A862+ROUND((COLUMN()-2)/24,5),'Расчет сбытовых надбавок'!$B$2281:'Расчет сбытовых надбавок'!$G$3024,6)</f>
        <v>554.99</v>
      </c>
    </row>
    <row r="863" spans="1:27" x14ac:dyDescent="0.2">
      <c r="A863" s="83">
        <f t="shared" si="23"/>
        <v>42220</v>
      </c>
      <c r="B863" s="103">
        <f>VLOOKUP($A863+ROUND((COLUMN()-2)/24,5),АТС!$A$41:$F$784,5)+VLOOKUP($A863+ROUND((COLUMN()-2)/24,5),'Расчет сбытовых надбавок'!$B$2281:'Расчет сбытовых надбавок'!$G$3024,6)</f>
        <v>90.61</v>
      </c>
      <c r="C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D863" s="103">
        <f>VLOOKUP($A863+ROUND((COLUMN()-2)/24,5),АТС!$A$41:$F$784,5)+VLOOKUP($A863+ROUND((COLUMN()-2)/24,5),'Расчет сбытовых надбавок'!$B$2281:'Расчет сбытовых надбавок'!$G$3024,6)</f>
        <v>194.03</v>
      </c>
      <c r="E863" s="103">
        <f>VLOOKUP($A863+ROUND((COLUMN()-2)/24,5),АТС!$A$41:$F$784,5)+VLOOKUP($A863+ROUND((COLUMN()-2)/24,5),'Расчет сбытовых надбавок'!$B$2281:'Расчет сбытовых надбавок'!$G$3024,6)</f>
        <v>307.39</v>
      </c>
      <c r="F863" s="103">
        <f>VLOOKUP($A863+ROUND((COLUMN()-2)/24,5),АТС!$A$41:$F$784,5)+VLOOKUP($A863+ROUND((COLUMN()-2)/24,5),'Расчет сбытовых надбавок'!$B$2281:'Расчет сбытовых надбавок'!$G$3024,6)</f>
        <v>104.02000000000001</v>
      </c>
      <c r="G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M863" s="103">
        <f>VLOOKUP($A863+ROUND((COLUMN()-2)/24,5),АТС!$A$41:$F$784,5)+VLOOKUP($A863+ROUND((COLUMN()-2)/24,5),'Расчет сбытовых надбавок'!$B$2281:'Расчет сбытовых надбавок'!$G$3024,6)</f>
        <v>56.78</v>
      </c>
      <c r="N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O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P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Q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R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S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U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V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03">
        <f>VLOOKUP($A863+ROUND((COLUMN()-2)/24,5),АТС!$A$41:$F$784,5)+VLOOKUP($A863+ROUND((COLUMN()-2)/24,5),'Расчет сбытовых надбавок'!$B$2281:'Расчет сбытовых надбавок'!$G$3024,6)</f>
        <v>9.42</v>
      </c>
      <c r="X863" s="103">
        <f>VLOOKUP($A863+ROUND((COLUMN()-2)/24,5),АТС!$A$41:$F$784,5)+VLOOKUP($A863+ROUND((COLUMN()-2)/24,5),'Расчет сбытовых надбавок'!$B$2281:'Расчет сбытовых надбавок'!$G$3024,6)</f>
        <v>168.25</v>
      </c>
      <c r="Y863" s="103">
        <f>VLOOKUP($A863+ROUND((COLUMN()-2)/24,5),АТС!$A$41:$F$784,5)+VLOOKUP($A863+ROUND((COLUMN()-2)/24,5),'Расчет сбытовых надбавок'!$B$2281:'Расчет сбытовых надбавок'!$G$3024,6)</f>
        <v>138.46</v>
      </c>
    </row>
    <row r="864" spans="1:27" x14ac:dyDescent="0.2">
      <c r="A864" s="83">
        <f t="shared" si="23"/>
        <v>42221</v>
      </c>
      <c r="B864" s="103">
        <f>VLOOKUP($A864+ROUND((COLUMN()-2)/24,5),АТС!$A$41:$F$784,5)+VLOOKUP($A864+ROUND((COLUMN()-2)/24,5),'Расчет сбытовых надбавок'!$B$2281:'Расчет сбытовых надбавок'!$G$3024,6)</f>
        <v>88.960000000000008</v>
      </c>
      <c r="C864" s="103">
        <f>VLOOKUP($A864+ROUND((COLUMN()-2)/24,5),АТС!$A$41:$F$784,5)+VLOOKUP($A864+ROUND((COLUMN()-2)/24,5),'Расчет сбытовых надбавок'!$B$2281:'Расчет сбытовых надбавок'!$G$3024,6)</f>
        <v>92.33</v>
      </c>
      <c r="D864" s="103">
        <f>VLOOKUP($A864+ROUND((COLUMN()-2)/24,5),АТС!$A$41:$F$784,5)+VLOOKUP($A864+ROUND((COLUMN()-2)/24,5),'Расчет сбытовых надбавок'!$B$2281:'Расчет сбытовых надбавок'!$G$3024,6)</f>
        <v>76.56</v>
      </c>
      <c r="E864" s="103">
        <f>VLOOKUP($A864+ROUND((COLUMN()-2)/24,5),АТС!$A$41:$F$784,5)+VLOOKUP($A864+ROUND((COLUMN()-2)/24,5),'Расчет сбытовых надбавок'!$B$2281:'Расчет сбытовых надбавок'!$G$3024,6)</f>
        <v>53.87</v>
      </c>
      <c r="F864" s="103">
        <f>VLOOKUP($A864+ROUND((COLUMN()-2)/24,5),АТС!$A$41:$F$784,5)+VLOOKUP($A864+ROUND((COLUMN()-2)/24,5),'Расчет сбытовых надбавок'!$B$2281:'Расчет сбытовых надбавок'!$G$3024,6)</f>
        <v>207.89</v>
      </c>
      <c r="G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03">
        <f>VLOOKUP($A864+ROUND((COLUMN()-2)/24,5),АТС!$A$41:$F$784,5)+VLOOKUP($A864+ROUND((COLUMN()-2)/24,5),'Расчет сбытовых надбавок'!$B$2281:'Расчет сбытовых надбавок'!$G$3024,6)</f>
        <v>33.4</v>
      </c>
      <c r="L864" s="103">
        <f>VLOOKUP($A864+ROUND((COLUMN()-2)/24,5),АТС!$A$41:$F$784,5)+VLOOKUP($A864+ROUND((COLUMN()-2)/24,5),'Расчет сбытовых надбавок'!$B$2281:'Расчет сбытовых надбавок'!$G$3024,6)</f>
        <v>39.68</v>
      </c>
      <c r="M864" s="103">
        <f>VLOOKUP($A864+ROUND((COLUMN()-2)/24,5),АТС!$A$41:$F$784,5)+VLOOKUP($A864+ROUND((COLUMN()-2)/24,5),'Расчет сбытовых надбавок'!$B$2281:'Расчет сбытовых надбавок'!$G$3024,6)</f>
        <v>226.07999999999998</v>
      </c>
      <c r="N864" s="103">
        <f>VLOOKUP($A864+ROUND((COLUMN()-2)/24,5),АТС!$A$41:$F$784,5)+VLOOKUP($A864+ROUND((COLUMN()-2)/24,5),'Расчет сбытовых надбавок'!$B$2281:'Расчет сбытовых надбавок'!$G$3024,6)</f>
        <v>68.47</v>
      </c>
      <c r="O864" s="103">
        <f>VLOOKUP($A864+ROUND((COLUMN()-2)/24,5),АТС!$A$41:$F$784,5)+VLOOKUP($A864+ROUND((COLUMN()-2)/24,5),'Расчет сбытовых надбавок'!$B$2281:'Расчет сбытовых надбавок'!$G$3024,6)</f>
        <v>37.49</v>
      </c>
      <c r="P864" s="103">
        <f>VLOOKUP($A864+ROUND((COLUMN()-2)/24,5),АТС!$A$41:$F$784,5)+VLOOKUP($A864+ROUND((COLUMN()-2)/24,5),'Расчет сбытовых надбавок'!$B$2281:'Расчет сбытовых надбавок'!$G$3024,6)</f>
        <v>172.22</v>
      </c>
      <c r="Q864" s="103">
        <f>VLOOKUP($A864+ROUND((COLUMN()-2)/24,5),АТС!$A$41:$F$784,5)+VLOOKUP($A864+ROUND((COLUMN()-2)/24,5),'Расчет сбытовых надбавок'!$B$2281:'Расчет сбытовых надбавок'!$G$3024,6)</f>
        <v>113.56</v>
      </c>
      <c r="R864" s="103">
        <f>VLOOKUP($A864+ROUND((COLUMN()-2)/24,5),АТС!$A$41:$F$784,5)+VLOOKUP($A864+ROUND((COLUMN()-2)/24,5),'Расчет сбытовых надбавок'!$B$2281:'Расчет сбытовых надбавок'!$G$3024,6)</f>
        <v>186.39</v>
      </c>
      <c r="S864" s="103">
        <f>VLOOKUP($A864+ROUND((COLUMN()-2)/24,5),АТС!$A$41:$F$784,5)+VLOOKUP($A864+ROUND((COLUMN()-2)/24,5),'Расчет сбытовых надбавок'!$B$2281:'Расчет сбытовых надбавок'!$G$3024,6)</f>
        <v>64.45</v>
      </c>
      <c r="T864" s="103">
        <f>VLOOKUP($A864+ROUND((COLUMN()-2)/24,5),АТС!$A$41:$F$784,5)+VLOOKUP($A864+ROUND((COLUMN()-2)/24,5),'Расчет сбытовых надбавок'!$B$2281:'Расчет сбытовых надбавок'!$G$3024,6)</f>
        <v>50.49</v>
      </c>
      <c r="U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W864" s="103">
        <f>VLOOKUP($A864+ROUND((COLUMN()-2)/24,5),АТС!$A$41:$F$784,5)+VLOOKUP($A864+ROUND((COLUMN()-2)/24,5),'Расчет сбытовых надбавок'!$B$2281:'Расчет сбытовых надбавок'!$G$3024,6)</f>
        <v>155.5</v>
      </c>
      <c r="X864" s="103">
        <f>VLOOKUP($A864+ROUND((COLUMN()-2)/24,5),АТС!$A$41:$F$784,5)+VLOOKUP($A864+ROUND((COLUMN()-2)/24,5),'Расчет сбытовых надбавок'!$B$2281:'Расчет сбытовых надбавок'!$G$3024,6)</f>
        <v>535.09</v>
      </c>
      <c r="Y864" s="103">
        <f>VLOOKUP($A864+ROUND((COLUMN()-2)/24,5),АТС!$A$41:$F$784,5)+VLOOKUP($A864+ROUND((COLUMN()-2)/24,5),'Расчет сбытовых надбавок'!$B$2281:'Расчет сбытовых надбавок'!$G$3024,6)</f>
        <v>526.23</v>
      </c>
    </row>
    <row r="865" spans="1:25" x14ac:dyDescent="0.2">
      <c r="A865" s="83">
        <f t="shared" si="23"/>
        <v>42222</v>
      </c>
      <c r="B865" s="103">
        <f>VLOOKUP($A865+ROUND((COLUMN()-2)/24,5),АТС!$A$41:$F$784,5)+VLOOKUP($A865+ROUND((COLUMN()-2)/24,5),'Расчет сбытовых надбавок'!$B$2281:'Расчет сбытовых надбавок'!$G$3024,6)</f>
        <v>696.36</v>
      </c>
      <c r="C865" s="103">
        <f>VLOOKUP($A865+ROUND((COLUMN()-2)/24,5),АТС!$A$41:$F$784,5)+VLOOKUP($A865+ROUND((COLUMN()-2)/24,5),'Расчет сбытовых надбавок'!$B$2281:'Расчет сбытовых надбавок'!$G$3024,6)</f>
        <v>261.25</v>
      </c>
      <c r="D865" s="103">
        <f>VLOOKUP($A865+ROUND((COLUMN()-2)/24,5),АТС!$A$41:$F$784,5)+VLOOKUP($A865+ROUND((COLUMN()-2)/24,5),'Расчет сбытовых надбавок'!$B$2281:'Расчет сбытовых надбавок'!$G$3024,6)</f>
        <v>252.18</v>
      </c>
      <c r="E865" s="103">
        <f>VLOOKUP($A865+ROUND((COLUMN()-2)/24,5),АТС!$A$41:$F$784,5)+VLOOKUP($A865+ROUND((COLUMN()-2)/24,5),'Расчет сбытовых надбавок'!$B$2281:'Расчет сбытовых надбавок'!$G$3024,6)</f>
        <v>314.70999999999998</v>
      </c>
      <c r="F865" s="103">
        <f>VLOOKUP($A865+ROUND((COLUMN()-2)/24,5),АТС!$A$41:$F$784,5)+VLOOKUP($A865+ROUND((COLUMN()-2)/24,5),'Расчет сбытовых надбавок'!$B$2281:'Расчет сбытовых надбавок'!$G$3024,6)</f>
        <v>176.70000000000002</v>
      </c>
      <c r="G865" s="103">
        <f>VLOOKUP($A865+ROUND((COLUMN()-2)/24,5),АТС!$A$41:$F$784,5)+VLOOKUP($A865+ROUND((COLUMN()-2)/24,5),'Расчет сбытовых надбавок'!$B$2281:'Расчет сбытовых надбавок'!$G$3024,6)</f>
        <v>44.709999999999994</v>
      </c>
      <c r="H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03">
        <f>VLOOKUP($A865+ROUND((COLUMN()-2)/24,5),АТС!$A$41:$F$784,5)+VLOOKUP($A865+ROUND((COLUMN()-2)/24,5),'Расчет сбытовых надбавок'!$B$2281:'Расчет сбытовых надбавок'!$G$3024,6)</f>
        <v>1.28</v>
      </c>
      <c r="L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M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N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O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P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Q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R865" s="103">
        <f>VLOOKUP($A865+ROUND((COLUMN()-2)/24,5),АТС!$A$41:$F$784,5)+VLOOKUP($A865+ROUND((COLUMN()-2)/24,5),'Расчет сбытовых надбавок'!$B$2281:'Расчет сбытовых надбавок'!$G$3024,6)</f>
        <v>164.07999999999998</v>
      </c>
      <c r="S865" s="103">
        <f>VLOOKUP($A865+ROUND((COLUMN()-2)/24,5),АТС!$A$41:$F$784,5)+VLOOKUP($A865+ROUND((COLUMN()-2)/24,5),'Расчет сбытовых надбавок'!$B$2281:'Расчет сбытовых надбавок'!$G$3024,6)</f>
        <v>174.52</v>
      </c>
      <c r="T865" s="103">
        <f>VLOOKUP($A865+ROUND((COLUMN()-2)/24,5),АТС!$A$41:$F$784,5)+VLOOKUP($A865+ROUND((COLUMN()-2)/24,5),'Расчет сбытовых надбавок'!$B$2281:'Расчет сбытовых надбавок'!$G$3024,6)</f>
        <v>170.68</v>
      </c>
      <c r="U865" s="103">
        <f>VLOOKUP($A865+ROUND((COLUMN()-2)/24,5),АТС!$A$41:$F$784,5)+VLOOKUP($A865+ROUND((COLUMN()-2)/24,5),'Расчет сбытовых надбавок'!$B$2281:'Расчет сбытовых надбавок'!$G$3024,6)</f>
        <v>102.56</v>
      </c>
      <c r="V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W865" s="103">
        <f>VLOOKUP($A865+ROUND((COLUMN()-2)/24,5),АТС!$A$41:$F$784,5)+VLOOKUP($A865+ROUND((COLUMN()-2)/24,5),'Расчет сбытовых надбавок'!$B$2281:'Расчет сбытовых надбавок'!$G$3024,6)</f>
        <v>175</v>
      </c>
      <c r="X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Y865" s="103">
        <f>VLOOKUP($A865+ROUND((COLUMN()-2)/24,5),АТС!$A$41:$F$784,5)+VLOOKUP($A865+ROUND((COLUMN()-2)/24,5),'Расчет сбытовых надбавок'!$B$2281:'Расчет сбытовых надбавок'!$G$3024,6)</f>
        <v>503.3</v>
      </c>
    </row>
    <row r="866" spans="1:25" x14ac:dyDescent="0.2">
      <c r="A866" s="83">
        <f t="shared" si="23"/>
        <v>42223</v>
      </c>
      <c r="B866" s="103">
        <f>VLOOKUP($A866+ROUND((COLUMN()-2)/24,5),АТС!$A$41:$F$784,5)+VLOOKUP($A866+ROUND((COLUMN()-2)/24,5),'Расчет сбытовых надбавок'!$B$2281:'Расчет сбытовых надбавок'!$G$3024,6)</f>
        <v>699.08</v>
      </c>
      <c r="C866" s="103">
        <f>VLOOKUP($A866+ROUND((COLUMN()-2)/24,5),АТС!$A$41:$F$784,5)+VLOOKUP($A866+ROUND((COLUMN()-2)/24,5),'Расчет сбытовых надбавок'!$B$2281:'Расчет сбытовых надбавок'!$G$3024,6)</f>
        <v>161.56</v>
      </c>
      <c r="D866" s="103">
        <f>VLOOKUP($A866+ROUND((COLUMN()-2)/24,5),АТС!$A$41:$F$784,5)+VLOOKUP($A866+ROUND((COLUMN()-2)/24,5),'Расчет сбытовых надбавок'!$B$2281:'Расчет сбытовых надбавок'!$G$3024,6)</f>
        <v>311.84000000000003</v>
      </c>
      <c r="E866" s="103">
        <f>VLOOKUP($A866+ROUND((COLUMN()-2)/24,5),АТС!$A$41:$F$784,5)+VLOOKUP($A866+ROUND((COLUMN()-2)/24,5),'Расчет сбытовых надбавок'!$B$2281:'Расчет сбытовых надбавок'!$G$3024,6)</f>
        <v>180.95</v>
      </c>
      <c r="F866" s="103">
        <f>VLOOKUP($A866+ROUND((COLUMN()-2)/24,5),АТС!$A$41:$F$784,5)+VLOOKUP($A866+ROUND((COLUMN()-2)/24,5),'Расчет сбытовых надбавок'!$B$2281:'Расчет сбытовых надбавок'!$G$3024,6)</f>
        <v>221.14</v>
      </c>
      <c r="G866" s="103">
        <f>VLOOKUP($A866+ROUND((COLUMN()-2)/24,5),АТС!$A$41:$F$784,5)+VLOOKUP($A866+ROUND((COLUMN()-2)/24,5),'Расчет сбытовых надбавок'!$B$2281:'Расчет сбытовых надбавок'!$G$3024,6)</f>
        <v>186.5</v>
      </c>
      <c r="H866" s="103">
        <f>VLOOKUP($A866+ROUND((COLUMN()-2)/24,5),АТС!$A$41:$F$784,5)+VLOOKUP($A866+ROUND((COLUMN()-2)/24,5),'Расчет сбытовых надбавок'!$B$2281:'Расчет сбытовых надбавок'!$G$3024,6)</f>
        <v>33.97</v>
      </c>
      <c r="I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VLOOKUP($A866+ROUND((COLUMN()-2)/24,5),АТС!$A$41:$F$784,5)+VLOOKUP($A866+ROUND((COLUMN()-2)/24,5),'Расчет сбытовых надбавок'!$B$2281:'Расчет сбытовых надбавок'!$G$3024,6)</f>
        <v>90.92</v>
      </c>
      <c r="K866" s="103">
        <f>VLOOKUP($A866+ROUND((COLUMN()-2)/24,5),АТС!$A$41:$F$784,5)+VLOOKUP($A866+ROUND((COLUMN()-2)/24,5),'Расчет сбытовых надбавок'!$B$2281:'Расчет сбытовых надбавок'!$G$3024,6)</f>
        <v>132.87</v>
      </c>
      <c r="L866" s="103">
        <f>VLOOKUP($A866+ROUND((COLUMN()-2)/24,5),АТС!$A$41:$F$784,5)+VLOOKUP($A866+ROUND((COLUMN()-2)/24,5),'Расчет сбытовых надбавок'!$B$2281:'Расчет сбытовых надбавок'!$G$3024,6)</f>
        <v>177.41</v>
      </c>
      <c r="M866" s="103">
        <f>VLOOKUP($A866+ROUND((COLUMN()-2)/24,5),АТС!$A$41:$F$784,5)+VLOOKUP($A866+ROUND((COLUMN()-2)/24,5),'Расчет сбытовых надбавок'!$B$2281:'Расчет сбытовых надбавок'!$G$3024,6)</f>
        <v>217.78</v>
      </c>
      <c r="N866" s="103">
        <f>VLOOKUP($A866+ROUND((COLUMN()-2)/24,5),АТС!$A$41:$F$784,5)+VLOOKUP($A866+ROUND((COLUMN()-2)/24,5),'Расчет сбытовых надбавок'!$B$2281:'Расчет сбытовых надбавок'!$G$3024,6)</f>
        <v>276.75</v>
      </c>
      <c r="O866" s="103">
        <f>VLOOKUP($A866+ROUND((COLUMN()-2)/24,5),АТС!$A$41:$F$784,5)+VLOOKUP($A866+ROUND((COLUMN()-2)/24,5),'Расчет сбытовых надбавок'!$B$2281:'Расчет сбытовых надбавок'!$G$3024,6)</f>
        <v>294.98</v>
      </c>
      <c r="P866" s="103">
        <f>VLOOKUP($A866+ROUND((COLUMN()-2)/24,5),АТС!$A$41:$F$784,5)+VLOOKUP($A866+ROUND((COLUMN()-2)/24,5),'Расчет сбытовых надбавок'!$B$2281:'Расчет сбытовых надбавок'!$G$3024,6)</f>
        <v>333.92</v>
      </c>
      <c r="Q866" s="103">
        <f>VLOOKUP($A866+ROUND((COLUMN()-2)/24,5),АТС!$A$41:$F$784,5)+VLOOKUP($A866+ROUND((COLUMN()-2)/24,5),'Расчет сбытовых надбавок'!$B$2281:'Расчет сбытовых надбавок'!$G$3024,6)</f>
        <v>410.68999999999994</v>
      </c>
      <c r="R866" s="103">
        <f>VLOOKUP($A866+ROUND((COLUMN()-2)/24,5),АТС!$A$41:$F$784,5)+VLOOKUP($A866+ROUND((COLUMN()-2)/24,5),'Расчет сбытовых надбавок'!$B$2281:'Расчет сбытовых надбавок'!$G$3024,6)</f>
        <v>513.27</v>
      </c>
      <c r="S866" s="103">
        <f>VLOOKUP($A866+ROUND((COLUMN()-2)/24,5),АТС!$A$41:$F$784,5)+VLOOKUP($A866+ROUND((COLUMN()-2)/24,5),'Расчет сбытовых надбавок'!$B$2281:'Расчет сбытовых надбавок'!$G$3024,6)</f>
        <v>301.29000000000002</v>
      </c>
      <c r="T866" s="103">
        <f>VLOOKUP($A866+ROUND((COLUMN()-2)/24,5),АТС!$A$41:$F$784,5)+VLOOKUP($A866+ROUND((COLUMN()-2)/24,5),'Расчет сбытовых надбавок'!$B$2281:'Расчет сбытовых надбавок'!$G$3024,6)</f>
        <v>442.24</v>
      </c>
      <c r="U866" s="103">
        <f>VLOOKUP($A866+ROUND((COLUMN()-2)/24,5),АТС!$A$41:$F$784,5)+VLOOKUP($A866+ROUND((COLUMN()-2)/24,5),'Расчет сбытовых надбавок'!$B$2281:'Расчет сбытовых надбавок'!$G$3024,6)</f>
        <v>359.9</v>
      </c>
      <c r="V866" s="103">
        <f>VLOOKUP($A866+ROUND((COLUMN()-2)/24,5),АТС!$A$41:$F$784,5)+VLOOKUP($A866+ROUND((COLUMN()-2)/24,5),'Расчет сбытовых надбавок'!$B$2281:'Расчет сбытовых надбавок'!$G$3024,6)</f>
        <v>561.41999999999996</v>
      </c>
      <c r="W866" s="103">
        <f>VLOOKUP($A866+ROUND((COLUMN()-2)/24,5),АТС!$A$41:$F$784,5)+VLOOKUP($A866+ROUND((COLUMN()-2)/24,5),'Расчет сбытовых надбавок'!$B$2281:'Расчет сбытовых надбавок'!$G$3024,6)</f>
        <v>683.16</v>
      </c>
      <c r="X866" s="103">
        <f>VLOOKUP($A866+ROUND((COLUMN()-2)/24,5),АТС!$A$41:$F$784,5)+VLOOKUP($A866+ROUND((COLUMN()-2)/24,5),'Расчет сбытовых надбавок'!$B$2281:'Расчет сбытовых надбавок'!$G$3024,6)</f>
        <v>586.35</v>
      </c>
      <c r="Y866" s="103">
        <f>VLOOKUP($A866+ROUND((COLUMN()-2)/24,5),АТС!$A$41:$F$784,5)+VLOOKUP($A866+ROUND((COLUMN()-2)/24,5),'Расчет сбытовых надбавок'!$B$2281:'Расчет сбытовых надбавок'!$G$3024,6)</f>
        <v>698.11</v>
      </c>
    </row>
    <row r="867" spans="1:25" x14ac:dyDescent="0.2">
      <c r="A867" s="83">
        <f t="shared" si="23"/>
        <v>42224</v>
      </c>
      <c r="B867" s="103">
        <f>VLOOKUP($A867+ROUND((COLUMN()-2)/24,5),АТС!$A$41:$F$784,5)+VLOOKUP($A867+ROUND((COLUMN()-2)/24,5),'Расчет сбытовых надбавок'!$B$2281:'Расчет сбытовых надбавок'!$G$3024,6)</f>
        <v>266.98</v>
      </c>
      <c r="C867" s="103">
        <f>VLOOKUP($A867+ROUND((COLUMN()-2)/24,5),АТС!$A$41:$F$784,5)+VLOOKUP($A867+ROUND((COLUMN()-2)/24,5),'Расчет сбытовых надбавок'!$B$2281:'Расчет сбытовых надбавок'!$G$3024,6)</f>
        <v>105.87</v>
      </c>
      <c r="D867" s="103">
        <f>VLOOKUP($A867+ROUND((COLUMN()-2)/24,5),АТС!$A$41:$F$784,5)+VLOOKUP($A867+ROUND((COLUMN()-2)/24,5),'Расчет сбытовых надбавок'!$B$2281:'Расчет сбытовых надбавок'!$G$3024,6)</f>
        <v>105.81</v>
      </c>
      <c r="E867" s="103">
        <f>VLOOKUP($A867+ROUND((COLUMN()-2)/24,5),АТС!$A$41:$F$784,5)+VLOOKUP($A867+ROUND((COLUMN()-2)/24,5),'Расчет сбытовых надбавок'!$B$2281:'Расчет сбытовых надбавок'!$G$3024,6)</f>
        <v>114.03</v>
      </c>
      <c r="F867" s="103">
        <f>VLOOKUP($A867+ROUND((COLUMN()-2)/24,5),АТС!$A$41:$F$784,5)+VLOOKUP($A867+ROUND((COLUMN()-2)/24,5),'Расчет сбытовых надбавок'!$B$2281:'Расчет сбытовых надбавок'!$G$3024,6)</f>
        <v>89.86999999999999</v>
      </c>
      <c r="G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VLOOKUP($A867+ROUND((COLUMN()-2)/24,5),АТС!$A$41:$F$784,5)+VLOOKUP($A867+ROUND((COLUMN()-2)/24,5),'Расчет сбытовых надбавок'!$B$2281:'Расчет сбытовых надбавок'!$G$3024,6)</f>
        <v>141.69</v>
      </c>
      <c r="J867" s="103">
        <f>VLOOKUP($A867+ROUND((COLUMN()-2)/24,5),АТС!$A$41:$F$784,5)+VLOOKUP($A867+ROUND((COLUMN()-2)/24,5),'Расчет сбытовых надбавок'!$B$2281:'Расчет сбытовых надбавок'!$G$3024,6)</f>
        <v>236.92</v>
      </c>
      <c r="K867" s="103">
        <f>VLOOKUP($A867+ROUND((COLUMN()-2)/24,5),АТС!$A$41:$F$784,5)+VLOOKUP($A867+ROUND((COLUMN()-2)/24,5),'Расчет сбытовых надбавок'!$B$2281:'Расчет сбытовых надбавок'!$G$3024,6)</f>
        <v>172.46</v>
      </c>
      <c r="L867" s="103">
        <f>VLOOKUP($A867+ROUND((COLUMN()-2)/24,5),АТС!$A$41:$F$784,5)+VLOOKUP($A867+ROUND((COLUMN()-2)/24,5),'Расчет сбытовых надбавок'!$B$2281:'Расчет сбытовых надбавок'!$G$3024,6)</f>
        <v>238.67000000000002</v>
      </c>
      <c r="M867" s="103">
        <f>VLOOKUP($A867+ROUND((COLUMN()-2)/24,5),АТС!$A$41:$F$784,5)+VLOOKUP($A867+ROUND((COLUMN()-2)/24,5),'Расчет сбытовых надбавок'!$B$2281:'Расчет сбытовых надбавок'!$G$3024,6)</f>
        <v>257.75</v>
      </c>
      <c r="N867" s="103">
        <f>VLOOKUP($A867+ROUND((COLUMN()-2)/24,5),АТС!$A$41:$F$784,5)+VLOOKUP($A867+ROUND((COLUMN()-2)/24,5),'Расчет сбытовых надбавок'!$B$2281:'Расчет сбытовых надбавок'!$G$3024,6)</f>
        <v>1208.06</v>
      </c>
      <c r="O867" s="103">
        <f>VLOOKUP($A867+ROUND((COLUMN()-2)/24,5),АТС!$A$41:$F$784,5)+VLOOKUP($A867+ROUND((COLUMN()-2)/24,5),'Расчет сбытовых надбавок'!$B$2281:'Расчет сбытовых надбавок'!$G$3024,6)</f>
        <v>572.91999999999996</v>
      </c>
      <c r="P867" s="103">
        <f>VLOOKUP($A867+ROUND((COLUMN()-2)/24,5),АТС!$A$41:$F$784,5)+VLOOKUP($A867+ROUND((COLUMN()-2)/24,5),'Расчет сбытовых надбавок'!$B$2281:'Расчет сбытовых надбавок'!$G$3024,6)</f>
        <v>179.77</v>
      </c>
      <c r="Q867" s="103">
        <f>VLOOKUP($A867+ROUND((COLUMN()-2)/24,5),АТС!$A$41:$F$784,5)+VLOOKUP($A867+ROUND((COLUMN()-2)/24,5),'Расчет сбытовых надбавок'!$B$2281:'Расчет сбытовых надбавок'!$G$3024,6)</f>
        <v>196.99</v>
      </c>
      <c r="R867" s="103">
        <f>VLOOKUP($A867+ROUND((COLUMN()-2)/24,5),АТС!$A$41:$F$784,5)+VLOOKUP($A867+ROUND((COLUMN()-2)/24,5),'Расчет сбытовых надбавок'!$B$2281:'Расчет сбытовых надбавок'!$G$3024,6)</f>
        <v>210.03</v>
      </c>
      <c r="S867" s="103">
        <f>VLOOKUP($A867+ROUND((COLUMN()-2)/24,5),АТС!$A$41:$F$784,5)+VLOOKUP($A867+ROUND((COLUMN()-2)/24,5),'Расчет сбытовых надбавок'!$B$2281:'Расчет сбытовых надбавок'!$G$3024,6)</f>
        <v>138.56</v>
      </c>
      <c r="T867" s="103">
        <f>VLOOKUP($A867+ROUND((COLUMN()-2)/24,5),АТС!$A$41:$F$784,5)+VLOOKUP($A867+ROUND((COLUMN()-2)/24,5),'Расчет сбытовых надбавок'!$B$2281:'Расчет сбытовых надбавок'!$G$3024,6)</f>
        <v>276.02999999999997</v>
      </c>
      <c r="U867" s="103">
        <f>VLOOKUP($A867+ROUND((COLUMN()-2)/24,5),АТС!$A$41:$F$784,5)+VLOOKUP($A867+ROUND((COLUMN()-2)/24,5),'Расчет сбытовых надбавок'!$B$2281:'Расчет сбытовых надбавок'!$G$3024,6)</f>
        <v>73.14</v>
      </c>
      <c r="V867" s="103">
        <f>VLOOKUP($A867+ROUND((COLUMN()-2)/24,5),АТС!$A$41:$F$784,5)+VLOOKUP($A867+ROUND((COLUMN()-2)/24,5),'Расчет сбытовых надбавок'!$B$2281:'Расчет сбытовых надбавок'!$G$3024,6)</f>
        <v>193.83999999999997</v>
      </c>
      <c r="W867" s="103">
        <f>VLOOKUP($A867+ROUND((COLUMN()-2)/24,5),АТС!$A$41:$F$784,5)+VLOOKUP($A867+ROUND((COLUMN()-2)/24,5),'Расчет сбытовых надбавок'!$B$2281:'Расчет сбытовых надбавок'!$G$3024,6)</f>
        <v>324.95999999999998</v>
      </c>
      <c r="X867" s="103">
        <f>VLOOKUP($A867+ROUND((COLUMN()-2)/24,5),АТС!$A$41:$F$784,5)+VLOOKUP($A867+ROUND((COLUMN()-2)/24,5),'Расчет сбытовых надбавок'!$B$2281:'Расчет сбытовых надбавок'!$G$3024,6)</f>
        <v>459.82</v>
      </c>
      <c r="Y867" s="103">
        <f>VLOOKUP($A867+ROUND((COLUMN()-2)/24,5),АТС!$A$41:$F$784,5)+VLOOKUP($A867+ROUND((COLUMN()-2)/24,5),'Расчет сбытовых надбавок'!$B$2281:'Расчет сбытовых надбавок'!$G$3024,6)</f>
        <v>443.04</v>
      </c>
    </row>
    <row r="868" spans="1:25" x14ac:dyDescent="0.2">
      <c r="A868" s="83">
        <f t="shared" si="23"/>
        <v>42225</v>
      </c>
      <c r="B868" s="103">
        <f>VLOOKUP($A868+ROUND((COLUMN()-2)/24,5),АТС!$A$41:$F$784,5)+VLOOKUP($A868+ROUND((COLUMN()-2)/24,5),'Расчет сбытовых надбавок'!$B$2281:'Расчет сбытовых надбавок'!$G$3024,6)</f>
        <v>409.74</v>
      </c>
      <c r="C868" s="103">
        <f>VLOOKUP($A868+ROUND((COLUMN()-2)/24,5),АТС!$A$41:$F$784,5)+VLOOKUP($A868+ROUND((COLUMN()-2)/24,5),'Расчет сбытовых надбавок'!$B$2281:'Расчет сбытовых надбавок'!$G$3024,6)</f>
        <v>173.82000000000002</v>
      </c>
      <c r="D868" s="103">
        <f>VLOOKUP($A868+ROUND((COLUMN()-2)/24,5),АТС!$A$41:$F$784,5)+VLOOKUP($A868+ROUND((COLUMN()-2)/24,5),'Расчет сбытовых надбавок'!$B$2281:'Расчет сбытовых надбавок'!$G$3024,6)</f>
        <v>105.71000000000001</v>
      </c>
      <c r="E868" s="103">
        <f>VLOOKUP($A868+ROUND((COLUMN()-2)/24,5),АТС!$A$41:$F$784,5)+VLOOKUP($A868+ROUND((COLUMN()-2)/24,5),'Расчет сбытовых надбавок'!$B$2281:'Расчет сбытовых надбавок'!$G$3024,6)</f>
        <v>176.79</v>
      </c>
      <c r="F868" s="103">
        <f>VLOOKUP($A868+ROUND((COLUMN()-2)/24,5),АТС!$A$41:$F$784,5)+VLOOKUP($A868+ROUND((COLUMN()-2)/24,5),'Расчет сбытовых надбавок'!$B$2281:'Расчет сбытовых надбавок'!$G$3024,6)</f>
        <v>163.08000000000001</v>
      </c>
      <c r="G868" s="103">
        <f>VLOOKUP($A868+ROUND((COLUMN()-2)/24,5),АТС!$A$41:$F$784,5)+VLOOKUP($A868+ROUND((COLUMN()-2)/24,5),'Расчет сбытовых надбавок'!$B$2281:'Расчет сбытовых надбавок'!$G$3024,6)</f>
        <v>145.94999999999999</v>
      </c>
      <c r="H868" s="103">
        <f>VLOOKUP($A868+ROUND((COLUMN()-2)/24,5),АТС!$A$41:$F$784,5)+VLOOKUP($A868+ROUND((COLUMN()-2)/24,5),'Расчет сбытовых надбавок'!$B$2281:'Расчет сбытовых надбавок'!$G$3024,6)</f>
        <v>91.460000000000008</v>
      </c>
      <c r="I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VLOOKUP($A868+ROUND((COLUMN()-2)/24,5),АТС!$A$41:$F$784,5)+VLOOKUP($A868+ROUND((COLUMN()-2)/24,5),'Расчет сбытовых надбавок'!$B$2281:'Расчет сбытовых надбавок'!$G$3024,6)</f>
        <v>151</v>
      </c>
      <c r="K868" s="103">
        <f>VLOOKUP($A868+ROUND((COLUMN()-2)/24,5),АТС!$A$41:$F$784,5)+VLOOKUP($A868+ROUND((COLUMN()-2)/24,5),'Расчет сбытовых надбавок'!$B$2281:'Расчет сбытовых надбавок'!$G$3024,6)</f>
        <v>237.10999999999999</v>
      </c>
      <c r="L868" s="103">
        <f>VLOOKUP($A868+ROUND((COLUMN()-2)/24,5),АТС!$A$41:$F$784,5)+VLOOKUP($A868+ROUND((COLUMN()-2)/24,5),'Расчет сбытовых надбавок'!$B$2281:'Расчет сбытовых надбавок'!$G$3024,6)</f>
        <v>92.58</v>
      </c>
      <c r="M868" s="103">
        <f>VLOOKUP($A868+ROUND((COLUMN()-2)/24,5),АТС!$A$41:$F$784,5)+VLOOKUP($A868+ROUND((COLUMN()-2)/24,5),'Расчет сбытовых надбавок'!$B$2281:'Расчет сбытовых надбавок'!$G$3024,6)</f>
        <v>132.17000000000002</v>
      </c>
      <c r="N868" s="103">
        <f>VLOOKUP($A868+ROUND((COLUMN()-2)/24,5),АТС!$A$41:$F$784,5)+VLOOKUP($A868+ROUND((COLUMN()-2)/24,5),'Расчет сбытовых надбавок'!$B$2281:'Расчет сбытовых надбавок'!$G$3024,6)</f>
        <v>114.66000000000001</v>
      </c>
      <c r="O868" s="103">
        <f>VLOOKUP($A868+ROUND((COLUMN()-2)/24,5),АТС!$A$41:$F$784,5)+VLOOKUP($A868+ROUND((COLUMN()-2)/24,5),'Расчет сбытовых надбавок'!$B$2281:'Расчет сбытовых надбавок'!$G$3024,6)</f>
        <v>133.92000000000002</v>
      </c>
      <c r="P868" s="103">
        <f>VLOOKUP($A868+ROUND((COLUMN()-2)/24,5),АТС!$A$41:$F$784,5)+VLOOKUP($A868+ROUND((COLUMN()-2)/24,5),'Расчет сбытовых надбавок'!$B$2281:'Расчет сбытовых надбавок'!$G$3024,6)</f>
        <v>174.23</v>
      </c>
      <c r="Q868" s="103">
        <f>VLOOKUP($A868+ROUND((COLUMN()-2)/24,5),АТС!$A$41:$F$784,5)+VLOOKUP($A868+ROUND((COLUMN()-2)/24,5),'Расчет сбытовых надбавок'!$B$2281:'Расчет сбытовых надбавок'!$G$3024,6)</f>
        <v>198.31</v>
      </c>
      <c r="R868" s="103">
        <f>VLOOKUP($A868+ROUND((COLUMN()-2)/24,5),АТС!$A$41:$F$784,5)+VLOOKUP($A868+ROUND((COLUMN()-2)/24,5),'Расчет сбытовых надбавок'!$B$2281:'Расчет сбытовых надбавок'!$G$3024,6)</f>
        <v>200.61</v>
      </c>
      <c r="S868" s="103">
        <f>VLOOKUP($A868+ROUND((COLUMN()-2)/24,5),АТС!$A$41:$F$784,5)+VLOOKUP($A868+ROUND((COLUMN()-2)/24,5),'Расчет сбытовых надбавок'!$B$2281:'Расчет сбытовых надбавок'!$G$3024,6)</f>
        <v>191.61</v>
      </c>
      <c r="T868" s="103">
        <f>VLOOKUP($A868+ROUND((COLUMN()-2)/24,5),АТС!$A$41:$F$784,5)+VLOOKUP($A868+ROUND((COLUMN()-2)/24,5),'Расчет сбытовых надбавок'!$B$2281:'Расчет сбытовых надбавок'!$G$3024,6)</f>
        <v>65.22</v>
      </c>
      <c r="U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V868" s="103">
        <f>VLOOKUP($A868+ROUND((COLUMN()-2)/24,5),АТС!$A$41:$F$784,5)+VLOOKUP($A868+ROUND((COLUMN()-2)/24,5),'Расчет сбытовых надбавок'!$B$2281:'Расчет сбытовых надбавок'!$G$3024,6)</f>
        <v>105.25</v>
      </c>
      <c r="W868" s="103">
        <f>VLOOKUP($A868+ROUND((COLUMN()-2)/24,5),АТС!$A$41:$F$784,5)+VLOOKUP($A868+ROUND((COLUMN()-2)/24,5),'Расчет сбытовых надбавок'!$B$2281:'Расчет сбытовых надбавок'!$G$3024,6)</f>
        <v>203.6</v>
      </c>
      <c r="X868" s="103">
        <f>VLOOKUP($A868+ROUND((COLUMN()-2)/24,5),АТС!$A$41:$F$784,5)+VLOOKUP($A868+ROUND((COLUMN()-2)/24,5),'Расчет сбытовых надбавок'!$B$2281:'Расчет сбытовых надбавок'!$G$3024,6)</f>
        <v>88.23</v>
      </c>
      <c r="Y868" s="103">
        <f>VLOOKUP($A868+ROUND((COLUMN()-2)/24,5),АТС!$A$41:$F$784,5)+VLOOKUP($A868+ROUND((COLUMN()-2)/24,5),'Расчет сбытовых надбавок'!$B$2281:'Расчет сбытовых надбавок'!$G$3024,6)</f>
        <v>424.67</v>
      </c>
    </row>
    <row r="869" spans="1:25" x14ac:dyDescent="0.2">
      <c r="A869" s="83">
        <f t="shared" si="23"/>
        <v>42226</v>
      </c>
      <c r="B869" s="103">
        <f>VLOOKUP($A869+ROUND((COLUMN()-2)/24,5),АТС!$A$41:$F$784,5)+VLOOKUP($A869+ROUND((COLUMN()-2)/24,5),'Расчет сбытовых надбавок'!$B$2281:'Расчет сбытовых надбавок'!$G$3024,6)</f>
        <v>185.05</v>
      </c>
      <c r="C869" s="103">
        <f>VLOOKUP($A869+ROUND((COLUMN()-2)/24,5),АТС!$A$41:$F$784,5)+VLOOKUP($A869+ROUND((COLUMN()-2)/24,5),'Расчет сбытовых надбавок'!$B$2281:'Расчет сбытовых надбавок'!$G$3024,6)</f>
        <v>53.84</v>
      </c>
      <c r="D869" s="103">
        <f>VLOOKUP($A869+ROUND((COLUMN()-2)/24,5),АТС!$A$41:$F$784,5)+VLOOKUP($A869+ROUND((COLUMN()-2)/24,5),'Расчет сбытовых надбавок'!$B$2281:'Расчет сбытовых надбавок'!$G$3024,6)</f>
        <v>36.949999999999996</v>
      </c>
      <c r="E869" s="103">
        <f>VLOOKUP($A869+ROUND((COLUMN()-2)/24,5),АТС!$A$41:$F$784,5)+VLOOKUP($A869+ROUND((COLUMN()-2)/24,5),'Расчет сбытовых надбавок'!$B$2281:'Расчет сбытовых надбавок'!$G$3024,6)</f>
        <v>123.54</v>
      </c>
      <c r="F869" s="103">
        <f>VLOOKUP($A869+ROUND((COLUMN()-2)/24,5),АТС!$A$41:$F$784,5)+VLOOKUP($A869+ROUND((COLUMN()-2)/24,5),'Расчет сбытовых надбавок'!$B$2281:'Расчет сбытовых надбавок'!$G$3024,6)</f>
        <v>56.07</v>
      </c>
      <c r="G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3">
        <f>VLOOKUP($A869+ROUND((COLUMN()-2)/24,5),АТС!$A$41:$F$784,5)+VLOOKUP($A869+ROUND((COLUMN()-2)/24,5),'Расчет сбытовых надбавок'!$B$2281:'Расчет сбытовых надбавок'!$G$3024,6)</f>
        <v>4.6099999999999994</v>
      </c>
      <c r="L869" s="103">
        <f>VLOOKUP($A869+ROUND((COLUMN()-2)/24,5),АТС!$A$41:$F$784,5)+VLOOKUP($A869+ROUND((COLUMN()-2)/24,5),'Расчет сбытовых надбавок'!$B$2281:'Расчет сбытовых надбавок'!$G$3024,6)</f>
        <v>24.19</v>
      </c>
      <c r="M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N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O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P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Q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R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U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X869" s="103">
        <f>VLOOKUP($A869+ROUND((COLUMN()-2)/24,5),АТС!$A$41:$F$784,5)+VLOOKUP($A869+ROUND((COLUMN()-2)/24,5),'Расчет сбытовых надбавок'!$B$2281:'Расчет сбытовых надбавок'!$G$3024,6)</f>
        <v>171.25</v>
      </c>
      <c r="Y869" s="103">
        <f>VLOOKUP($A869+ROUND((COLUMN()-2)/24,5),АТС!$A$41:$F$784,5)+VLOOKUP($A869+ROUND((COLUMN()-2)/24,5),'Расчет сбытовых надбавок'!$B$2281:'Расчет сбытовых надбавок'!$G$3024,6)</f>
        <v>567.59</v>
      </c>
    </row>
    <row r="870" spans="1:25" x14ac:dyDescent="0.2">
      <c r="A870" s="83">
        <f t="shared" si="23"/>
        <v>42227</v>
      </c>
      <c r="B870" s="103">
        <f>VLOOKUP($A870+ROUND((COLUMN()-2)/24,5),АТС!$A$41:$F$784,5)+VLOOKUP($A870+ROUND((COLUMN()-2)/24,5),'Расчет сбытовых надбавок'!$B$2281:'Расчет сбытовых надбавок'!$G$3024,6)</f>
        <v>686.37000000000012</v>
      </c>
      <c r="C870" s="103">
        <f>VLOOKUP($A870+ROUND((COLUMN()-2)/24,5),АТС!$A$41:$F$784,5)+VLOOKUP($A870+ROUND((COLUMN()-2)/24,5),'Расчет сбытовых надбавок'!$B$2281:'Расчет сбытовых надбавок'!$G$3024,6)</f>
        <v>153.13999999999999</v>
      </c>
      <c r="D870" s="103">
        <f>VLOOKUP($A870+ROUND((COLUMN()-2)/24,5),АТС!$A$41:$F$784,5)+VLOOKUP($A870+ROUND((COLUMN()-2)/24,5),'Расчет сбытовых надбавок'!$B$2281:'Расчет сбытовых надбавок'!$G$3024,6)</f>
        <v>80.509999999999991</v>
      </c>
      <c r="E870" s="103">
        <f>VLOOKUP($A870+ROUND((COLUMN()-2)/24,5),АТС!$A$41:$F$784,5)+VLOOKUP($A870+ROUND((COLUMN()-2)/24,5),'Расчет сбытовых надбавок'!$B$2281:'Расчет сбытовых надбавок'!$G$3024,6)</f>
        <v>24.740000000000002</v>
      </c>
      <c r="F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G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3">
        <f>VLOOKUP($A870+ROUND((COLUMN()-2)/24,5),АТС!$A$41:$F$784,5)+VLOOKUP($A870+ROUND((COLUMN()-2)/24,5),'Расчет сбытовых надбавок'!$B$2281:'Расчет сбытовых надбавок'!$G$3024,6)</f>
        <v>368.67</v>
      </c>
      <c r="L870" s="103">
        <f>VLOOKUP($A870+ROUND((COLUMN()-2)/24,5),АТС!$A$41:$F$784,5)+VLOOKUP($A870+ROUND((COLUMN()-2)/24,5),'Расчет сбытовых надбавок'!$B$2281:'Расчет сбытовых надбавок'!$G$3024,6)</f>
        <v>467.27000000000004</v>
      </c>
      <c r="M870" s="103">
        <f>VLOOKUP($A870+ROUND((COLUMN()-2)/24,5),АТС!$A$41:$F$784,5)+VLOOKUP($A870+ROUND((COLUMN()-2)/24,5),'Расчет сбытовых надбавок'!$B$2281:'Расчет сбытовых надбавок'!$G$3024,6)</f>
        <v>525.87</v>
      </c>
      <c r="N870" s="103">
        <f>VLOOKUP($A870+ROUND((COLUMN()-2)/24,5),АТС!$A$41:$F$784,5)+VLOOKUP($A870+ROUND((COLUMN()-2)/24,5),'Расчет сбытовых надбавок'!$B$2281:'Расчет сбытовых надбавок'!$G$3024,6)</f>
        <v>15.89</v>
      </c>
      <c r="O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P870" s="103">
        <f>VLOOKUP($A870+ROUND((COLUMN()-2)/24,5),АТС!$A$41:$F$784,5)+VLOOKUP($A870+ROUND((COLUMN()-2)/24,5),'Расчет сбытовых надбавок'!$B$2281:'Расчет сбытовых надбавок'!$G$3024,6)</f>
        <v>47.66</v>
      </c>
      <c r="Q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R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S870" s="103">
        <f>VLOOKUP($A870+ROUND((COLUMN()-2)/24,5),АТС!$A$41:$F$784,5)+VLOOKUP($A870+ROUND((COLUMN()-2)/24,5),'Расчет сбытовых надбавок'!$B$2281:'Расчет сбытовых надбавок'!$G$3024,6)</f>
        <v>237.10999999999999</v>
      </c>
      <c r="T870" s="103">
        <f>VLOOKUP($A870+ROUND((COLUMN()-2)/24,5),АТС!$A$41:$F$784,5)+VLOOKUP($A870+ROUND((COLUMN()-2)/24,5),'Расчет сбытовых надбавок'!$B$2281:'Расчет сбытовых надбавок'!$G$3024,6)</f>
        <v>93.52</v>
      </c>
      <c r="U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V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W870" s="103">
        <f>VLOOKUP($A870+ROUND((COLUMN()-2)/24,5),АТС!$A$41:$F$784,5)+VLOOKUP($A870+ROUND((COLUMN()-2)/24,5),'Расчет сбытовых надбавок'!$B$2281:'Расчет сбытовых надбавок'!$G$3024,6)</f>
        <v>222.29999999999998</v>
      </c>
      <c r="X870" s="103">
        <f>VLOOKUP($A870+ROUND((COLUMN()-2)/24,5),АТС!$A$41:$F$784,5)+VLOOKUP($A870+ROUND((COLUMN()-2)/24,5),'Расчет сбытовых надбавок'!$B$2281:'Расчет сбытовых надбавок'!$G$3024,6)</f>
        <v>195.25</v>
      </c>
      <c r="Y870" s="103">
        <f>VLOOKUP($A870+ROUND((COLUMN()-2)/24,5),АТС!$A$41:$F$784,5)+VLOOKUP($A870+ROUND((COLUMN()-2)/24,5),'Расчет сбытовых надбавок'!$B$2281:'Расчет сбытовых надбавок'!$G$3024,6)</f>
        <v>374.64</v>
      </c>
    </row>
    <row r="871" spans="1:25" x14ac:dyDescent="0.2">
      <c r="A871" s="83">
        <f t="shared" si="23"/>
        <v>42228</v>
      </c>
      <c r="B871" s="103">
        <f>VLOOKUP($A871+ROUND((COLUMN()-2)/24,5),АТС!$A$41:$F$784,5)+VLOOKUP($A871+ROUND((COLUMN()-2)/24,5),'Расчет сбытовых надбавок'!$B$2281:'Расчет сбытовых надбавок'!$G$3024,6)</f>
        <v>139.88999999999999</v>
      </c>
      <c r="C871" s="103">
        <f>VLOOKUP($A871+ROUND((COLUMN()-2)/24,5),АТС!$A$41:$F$784,5)+VLOOKUP($A871+ROUND((COLUMN()-2)/24,5),'Расчет сбытовых надбавок'!$B$2281:'Расчет сбытовых надбавок'!$G$3024,6)</f>
        <v>142.39000000000001</v>
      </c>
      <c r="D871" s="103">
        <f>VLOOKUP($A871+ROUND((COLUMN()-2)/24,5),АТС!$A$41:$F$784,5)+VLOOKUP($A871+ROUND((COLUMN()-2)/24,5),'Расчет сбытовых надбавок'!$B$2281:'Расчет сбытовых надбавок'!$G$3024,6)</f>
        <v>97.14</v>
      </c>
      <c r="E871" s="103">
        <f>VLOOKUP($A871+ROUND((COLUMN()-2)/24,5),АТС!$A$41:$F$784,5)+VLOOKUP($A871+ROUND((COLUMN()-2)/24,5),'Расчет сбытовых надбавок'!$B$2281:'Расчет сбытовых надбавок'!$G$3024,6)</f>
        <v>89.31</v>
      </c>
      <c r="F871" s="103">
        <f>VLOOKUP($A871+ROUND((COLUMN()-2)/24,5),АТС!$A$41:$F$784,5)+VLOOKUP($A871+ROUND((COLUMN()-2)/24,5),'Расчет сбытовых надбавок'!$B$2281:'Расчет сбытовых надбавок'!$G$3024,6)</f>
        <v>63.99</v>
      </c>
      <c r="G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L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M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N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O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P871" s="103">
        <f>VLOOKUP($A871+ROUND((COLUMN()-2)/24,5),АТС!$A$41:$F$784,5)+VLOOKUP($A871+ROUND((COLUMN()-2)/24,5),'Расчет сбытовых надбавок'!$B$2281:'Расчет сбытовых надбавок'!$G$3024,6)</f>
        <v>0.13</v>
      </c>
      <c r="Q871" s="103">
        <f>VLOOKUP($A871+ROUND((COLUMN()-2)/24,5),АТС!$A$41:$F$784,5)+VLOOKUP($A871+ROUND((COLUMN()-2)/24,5),'Расчет сбытовых надбавок'!$B$2281:'Расчет сбытовых надбавок'!$G$3024,6)</f>
        <v>0.18</v>
      </c>
      <c r="R871" s="103">
        <f>VLOOKUP($A871+ROUND((COLUMN()-2)/24,5),АТС!$A$41:$F$784,5)+VLOOKUP($A871+ROUND((COLUMN()-2)/24,5),'Расчет сбытовых надбавок'!$B$2281:'Расчет сбытовых надбавок'!$G$3024,6)</f>
        <v>22.2</v>
      </c>
      <c r="S871" s="103">
        <f>VLOOKUP($A871+ROUND((COLUMN()-2)/24,5),АТС!$A$41:$F$784,5)+VLOOKUP($A871+ROUND((COLUMN()-2)/24,5),'Расчет сбытовых надбавок'!$B$2281:'Расчет сбытовых надбавок'!$G$3024,6)</f>
        <v>7.8000000000000007</v>
      </c>
      <c r="T871" s="103">
        <f>VLOOKUP($A871+ROUND((COLUMN()-2)/24,5),АТС!$A$41:$F$784,5)+VLOOKUP($A871+ROUND((COLUMN()-2)/24,5),'Расчет сбытовых надбавок'!$B$2281:'Расчет сбытовых надбавок'!$G$3024,6)</f>
        <v>86.69</v>
      </c>
      <c r="U871" s="103">
        <f>VLOOKUP($A871+ROUND((COLUMN()-2)/24,5),АТС!$A$41:$F$784,5)+VLOOKUP($A871+ROUND((COLUMN()-2)/24,5),'Расчет сбытовых надбавок'!$B$2281:'Расчет сбытовых надбавок'!$G$3024,6)</f>
        <v>0.18</v>
      </c>
      <c r="V871" s="103">
        <f>VLOOKUP($A871+ROUND((COLUMN()-2)/24,5),АТС!$A$41:$F$784,5)+VLOOKUP($A871+ROUND((COLUMN()-2)/24,5),'Расчет сбытовых надбавок'!$B$2281:'Расчет сбытовых надбавок'!$G$3024,6)</f>
        <v>8.18</v>
      </c>
      <c r="W871" s="103">
        <f>VLOOKUP($A871+ROUND((COLUMN()-2)/24,5),АТС!$A$41:$F$784,5)+VLOOKUP($A871+ROUND((COLUMN()-2)/24,5),'Расчет сбытовых надбавок'!$B$2281:'Расчет сбытовых надбавок'!$G$3024,6)</f>
        <v>206.47</v>
      </c>
      <c r="X871" s="103">
        <f>VLOOKUP($A871+ROUND((COLUMN()-2)/24,5),АТС!$A$41:$F$784,5)+VLOOKUP($A871+ROUND((COLUMN()-2)/24,5),'Расчет сбытовых надбавок'!$B$2281:'Расчет сбытовых надбавок'!$G$3024,6)</f>
        <v>522.20000000000005</v>
      </c>
      <c r="Y871" s="103">
        <f>VLOOKUP($A871+ROUND((COLUMN()-2)/24,5),АТС!$A$41:$F$784,5)+VLOOKUP($A871+ROUND((COLUMN()-2)/24,5),'Расчет сбытовых надбавок'!$B$2281:'Расчет сбытовых надбавок'!$G$3024,6)</f>
        <v>624.64</v>
      </c>
    </row>
    <row r="872" spans="1:25" x14ac:dyDescent="0.2">
      <c r="A872" s="83">
        <f t="shared" si="23"/>
        <v>42229</v>
      </c>
      <c r="B872" s="103">
        <f>VLOOKUP($A872+ROUND((COLUMN()-2)/24,5),АТС!$A$41:$F$784,5)+VLOOKUP($A872+ROUND((COLUMN()-2)/24,5),'Расчет сбытовых надбавок'!$B$2281:'Расчет сбытовых надбавок'!$G$3024,6)</f>
        <v>127.95</v>
      </c>
      <c r="C872" s="103">
        <f>VLOOKUP($A872+ROUND((COLUMN()-2)/24,5),АТС!$A$41:$F$784,5)+VLOOKUP($A872+ROUND((COLUMN()-2)/24,5),'Расчет сбытовых надбавок'!$B$2281:'Расчет сбытовых надбавок'!$G$3024,6)</f>
        <v>121.01</v>
      </c>
      <c r="D872" s="103">
        <f>VLOOKUP($A872+ROUND((COLUMN()-2)/24,5),АТС!$A$41:$F$784,5)+VLOOKUP($A872+ROUND((COLUMN()-2)/24,5),'Расчет сбытовых надбавок'!$B$2281:'Расчет сбытовых надбавок'!$G$3024,6)</f>
        <v>140.57999999999998</v>
      </c>
      <c r="E872" s="103">
        <f>VLOOKUP($A872+ROUND((COLUMN()-2)/24,5),АТС!$A$41:$F$784,5)+VLOOKUP($A872+ROUND((COLUMN()-2)/24,5),'Расчет сбытовых надбавок'!$B$2281:'Расчет сбытовых надбавок'!$G$3024,6)</f>
        <v>145.26</v>
      </c>
      <c r="F872" s="103">
        <f>VLOOKUP($A872+ROUND((COLUMN()-2)/24,5),АТС!$A$41:$F$784,5)+VLOOKUP($A872+ROUND((COLUMN()-2)/24,5),'Расчет сбытовых надбавок'!$B$2281:'Расчет сбытовых надбавок'!$G$3024,6)</f>
        <v>51.050000000000004</v>
      </c>
      <c r="G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L872" s="103">
        <f>VLOOKUP($A872+ROUND((COLUMN()-2)/24,5),АТС!$A$41:$F$784,5)+VLOOKUP($A872+ROUND((COLUMN()-2)/24,5),'Расчет сбытовых надбавок'!$B$2281:'Расчет сбытовых надбавок'!$G$3024,6)</f>
        <v>1.23</v>
      </c>
      <c r="M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N872" s="103">
        <f>VLOOKUP($A872+ROUND((COLUMN()-2)/24,5),АТС!$A$41:$F$784,5)+VLOOKUP($A872+ROUND((COLUMN()-2)/24,5),'Расчет сбытовых надбавок'!$B$2281:'Расчет сбытовых надбавок'!$G$3024,6)</f>
        <v>137.97</v>
      </c>
      <c r="O872" s="103">
        <f>VLOOKUP($A872+ROUND((COLUMN()-2)/24,5),АТС!$A$41:$F$784,5)+VLOOKUP($A872+ROUND((COLUMN()-2)/24,5),'Расчет сбытовых надбавок'!$B$2281:'Расчет сбытовых надбавок'!$G$3024,6)</f>
        <v>160.45000000000002</v>
      </c>
      <c r="P872" s="103">
        <f>VLOOKUP($A872+ROUND((COLUMN()-2)/24,5),АТС!$A$41:$F$784,5)+VLOOKUP($A872+ROUND((COLUMN()-2)/24,5),'Расчет сбытовых надбавок'!$B$2281:'Расчет сбытовых надбавок'!$G$3024,6)</f>
        <v>185.56</v>
      </c>
      <c r="Q872" s="103">
        <f>VLOOKUP($A872+ROUND((COLUMN()-2)/24,5),АТС!$A$41:$F$784,5)+VLOOKUP($A872+ROUND((COLUMN()-2)/24,5),'Расчет сбытовых надбавок'!$B$2281:'Расчет сбытовых надбавок'!$G$3024,6)</f>
        <v>179.91</v>
      </c>
      <c r="R872" s="103">
        <f>VLOOKUP($A872+ROUND((COLUMN()-2)/24,5),АТС!$A$41:$F$784,5)+VLOOKUP($A872+ROUND((COLUMN()-2)/24,5),'Расчет сбытовых надбавок'!$B$2281:'Расчет сбытовых надбавок'!$G$3024,6)</f>
        <v>208.5</v>
      </c>
      <c r="S872" s="103">
        <f>VLOOKUP($A872+ROUND((COLUMN()-2)/24,5),АТС!$A$41:$F$784,5)+VLOOKUP($A872+ROUND((COLUMN()-2)/24,5),'Расчет сбытовых надбавок'!$B$2281:'Расчет сбытовых надбавок'!$G$3024,6)</f>
        <v>197.08</v>
      </c>
      <c r="T872" s="103">
        <f>VLOOKUP($A872+ROUND((COLUMN()-2)/24,5),АТС!$A$41:$F$784,5)+VLOOKUP($A872+ROUND((COLUMN()-2)/24,5),'Расчет сбытовых надбавок'!$B$2281:'Расчет сбытовых надбавок'!$G$3024,6)</f>
        <v>189.37</v>
      </c>
      <c r="U872" s="103">
        <f>VLOOKUP($A872+ROUND((COLUMN()-2)/24,5),АТС!$A$41:$F$784,5)+VLOOKUP($A872+ROUND((COLUMN()-2)/24,5),'Расчет сбытовых надбавок'!$B$2281:'Расчет сбытовых надбавок'!$G$3024,6)</f>
        <v>166.56</v>
      </c>
      <c r="V872" s="103">
        <f>VLOOKUP($A872+ROUND((COLUMN()-2)/24,5),АТС!$A$41:$F$784,5)+VLOOKUP($A872+ROUND((COLUMN()-2)/24,5),'Расчет сбытовых надбавок'!$B$2281:'Расчет сбытовых надбавок'!$G$3024,6)</f>
        <v>185.28</v>
      </c>
      <c r="W872" s="103">
        <f>VLOOKUP($A872+ROUND((COLUMN()-2)/24,5),АТС!$A$41:$F$784,5)+VLOOKUP($A872+ROUND((COLUMN()-2)/24,5),'Расчет сбытовых надбавок'!$B$2281:'Расчет сбытовых надбавок'!$G$3024,6)</f>
        <v>299.57</v>
      </c>
      <c r="X872" s="103">
        <f>VLOOKUP($A872+ROUND((COLUMN()-2)/24,5),АТС!$A$41:$F$784,5)+VLOOKUP($A872+ROUND((COLUMN()-2)/24,5),'Расчет сбытовых надбавок'!$B$2281:'Расчет сбытовых надбавок'!$G$3024,6)</f>
        <v>466.5</v>
      </c>
      <c r="Y872" s="103">
        <f>VLOOKUP($A872+ROUND((COLUMN()-2)/24,5),АТС!$A$41:$F$784,5)+VLOOKUP($A872+ROUND((COLUMN()-2)/24,5),'Расчет сбытовых надбавок'!$B$2281:'Расчет сбытовых надбавок'!$G$3024,6)</f>
        <v>474.76</v>
      </c>
    </row>
    <row r="873" spans="1:25" x14ac:dyDescent="0.2">
      <c r="A873" s="83">
        <f t="shared" si="23"/>
        <v>42230</v>
      </c>
      <c r="B873" s="103">
        <f>VLOOKUP($A873+ROUND((COLUMN()-2)/24,5),АТС!$A$41:$F$784,5)+VLOOKUP($A873+ROUND((COLUMN()-2)/24,5),'Расчет сбытовых надбавок'!$B$2281:'Расчет сбытовых надбавок'!$G$3024,6)</f>
        <v>117.03</v>
      </c>
      <c r="C873" s="103">
        <f>VLOOKUP($A873+ROUND((COLUMN()-2)/24,5),АТС!$A$41:$F$784,5)+VLOOKUP($A873+ROUND((COLUMN()-2)/24,5),'Расчет сбытовых надбавок'!$B$2281:'Расчет сбытовых надбавок'!$G$3024,6)</f>
        <v>59.94</v>
      </c>
      <c r="D873" s="103">
        <f>VLOOKUP($A873+ROUND((COLUMN()-2)/24,5),АТС!$A$41:$F$784,5)+VLOOKUP($A873+ROUND((COLUMN()-2)/24,5),'Расчет сбытовых надбавок'!$B$2281:'Расчет сбытовых надбавок'!$G$3024,6)</f>
        <v>72.25</v>
      </c>
      <c r="E873" s="103">
        <f>VLOOKUP($A873+ROUND((COLUMN()-2)/24,5),АТС!$A$41:$F$784,5)+VLOOKUP($A873+ROUND((COLUMN()-2)/24,5),'Расчет сбытовых надбавок'!$B$2281:'Расчет сбытовых надбавок'!$G$3024,6)</f>
        <v>19.189999999999998</v>
      </c>
      <c r="F873" s="103">
        <f>VLOOKUP($A873+ROUND((COLUMN()-2)/24,5),АТС!$A$41:$F$784,5)+VLOOKUP($A873+ROUND((COLUMN()-2)/24,5),'Расчет сбытовых надбавок'!$B$2281:'Расчет сбытовых надбавок'!$G$3024,6)</f>
        <v>7.64</v>
      </c>
      <c r="G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L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M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N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O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P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Q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3">
        <f>VLOOKUP($A873+ROUND((COLUMN()-2)/24,5),АТС!$A$41:$F$784,5)+VLOOKUP($A873+ROUND((COLUMN()-2)/24,5),'Расчет сбытовых надбавок'!$B$2281:'Расчет сбытовых надбавок'!$G$3024,6)</f>
        <v>0.27999999999999997</v>
      </c>
      <c r="S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03">
        <f>VLOOKUP($A873+ROUND((COLUMN()-2)/24,5),АТС!$A$41:$F$784,5)+VLOOKUP($A873+ROUND((COLUMN()-2)/24,5),'Расчет сбытовых надбавок'!$B$2281:'Расчет сбытовых надбавок'!$G$3024,6)</f>
        <v>25.15</v>
      </c>
      <c r="U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03">
        <f>VLOOKUP($A873+ROUND((COLUMN()-2)/24,5),АТС!$A$41:$F$784,5)+VLOOKUP($A873+ROUND((COLUMN()-2)/24,5),'Расчет сбытовых надбавок'!$B$2281:'Расчет сбытовых надбавок'!$G$3024,6)</f>
        <v>181.96</v>
      </c>
      <c r="X873" s="103">
        <f>VLOOKUP($A873+ROUND((COLUMN()-2)/24,5),АТС!$A$41:$F$784,5)+VLOOKUP($A873+ROUND((COLUMN()-2)/24,5),'Расчет сбытовых надбавок'!$B$2281:'Расчет сбытовых надбавок'!$G$3024,6)</f>
        <v>24.64</v>
      </c>
      <c r="Y873" s="103">
        <f>VLOOKUP($A873+ROUND((COLUMN()-2)/24,5),АТС!$A$41:$F$784,5)+VLOOKUP($A873+ROUND((COLUMN()-2)/24,5),'Расчет сбытовых надбавок'!$B$2281:'Расчет сбытовых надбавок'!$G$3024,6)</f>
        <v>400.06</v>
      </c>
    </row>
    <row r="874" spans="1:25" x14ac:dyDescent="0.2">
      <c r="A874" s="83">
        <f t="shared" si="23"/>
        <v>42231</v>
      </c>
      <c r="B874" s="103">
        <f>VLOOKUP($A874+ROUND((COLUMN()-2)/24,5),АТС!$A$41:$F$784,5)+VLOOKUP($A874+ROUND((COLUMN()-2)/24,5),'Расчет сбытовых надбавок'!$B$2281:'Расчет сбытовых надбавок'!$G$3024,6)</f>
        <v>284.02999999999997</v>
      </c>
      <c r="C874" s="103">
        <f>VLOOKUP($A874+ROUND((COLUMN()-2)/24,5),АТС!$A$41:$F$784,5)+VLOOKUP($A874+ROUND((COLUMN()-2)/24,5),'Расчет сбытовых надбавок'!$B$2281:'Расчет сбытовых надбавок'!$G$3024,6)</f>
        <v>257.12</v>
      </c>
      <c r="D874" s="103">
        <f>VLOOKUP($A874+ROUND((COLUMN()-2)/24,5),АТС!$A$41:$F$784,5)+VLOOKUP($A874+ROUND((COLUMN()-2)/24,5),'Расчет сбытовых надбавок'!$B$2281:'Расчет сбытовых надбавок'!$G$3024,6)</f>
        <v>119.58</v>
      </c>
      <c r="E874" s="103">
        <f>VLOOKUP($A874+ROUND((COLUMN()-2)/24,5),АТС!$A$41:$F$784,5)+VLOOKUP($A874+ROUND((COLUMN()-2)/24,5),'Расчет сбытовых надбавок'!$B$2281:'Расчет сбытовых надбавок'!$G$3024,6)</f>
        <v>91.68</v>
      </c>
      <c r="F874" s="103">
        <f>VLOOKUP($A874+ROUND((COLUMN()-2)/24,5),АТС!$A$41:$F$784,5)+VLOOKUP($A874+ROUND((COLUMN()-2)/24,5),'Расчет сбытовых надбавок'!$B$2281:'Расчет сбытовых надбавок'!$G$3024,6)</f>
        <v>62.589999999999996</v>
      </c>
      <c r="G874" s="103">
        <f>VLOOKUP($A874+ROUND((COLUMN()-2)/24,5),АТС!$A$41:$F$784,5)+VLOOKUP($A874+ROUND((COLUMN()-2)/24,5),'Расчет сбытовых надбавок'!$B$2281:'Расчет сбытовых надбавок'!$G$3024,6)</f>
        <v>10.31</v>
      </c>
      <c r="H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VLOOKUP($A874+ROUND((COLUMN()-2)/24,5),АТС!$A$41:$F$784,5)+VLOOKUP($A874+ROUND((COLUMN()-2)/24,5),'Расчет сбытовых надбавок'!$B$2281:'Расчет сбытовых надбавок'!$G$3024,6)</f>
        <v>0.01</v>
      </c>
      <c r="J874" s="103">
        <f>VLOOKUP($A874+ROUND((COLUMN()-2)/24,5),АТС!$A$41:$F$784,5)+VLOOKUP($A874+ROUND((COLUMN()-2)/24,5),'Расчет сбытовых надбавок'!$B$2281:'Расчет сбытовых надбавок'!$G$3024,6)</f>
        <v>0.01</v>
      </c>
      <c r="K874" s="103">
        <f>VLOOKUP($A874+ROUND((COLUMN()-2)/24,5),АТС!$A$41:$F$784,5)+VLOOKUP($A874+ROUND((COLUMN()-2)/24,5),'Расчет сбытовых надбавок'!$B$2281:'Расчет сбытовых надбавок'!$G$3024,6)</f>
        <v>63.07</v>
      </c>
      <c r="L874" s="103">
        <f>VLOOKUP($A874+ROUND((COLUMN()-2)/24,5),АТС!$A$41:$F$784,5)+VLOOKUP($A874+ROUND((COLUMN()-2)/24,5),'Расчет сбытовых надбавок'!$B$2281:'Расчет сбытовых надбавок'!$G$3024,6)</f>
        <v>155.38000000000002</v>
      </c>
      <c r="M874" s="103">
        <f>VLOOKUP($A874+ROUND((COLUMN()-2)/24,5),АТС!$A$41:$F$784,5)+VLOOKUP($A874+ROUND((COLUMN()-2)/24,5),'Расчет сбытовых надбавок'!$B$2281:'Расчет сбытовых надбавок'!$G$3024,6)</f>
        <v>245.77999999999997</v>
      </c>
      <c r="N874" s="103">
        <f>VLOOKUP($A874+ROUND((COLUMN()-2)/24,5),АТС!$A$41:$F$784,5)+VLOOKUP($A874+ROUND((COLUMN()-2)/24,5),'Расчет сбытовых надбавок'!$B$2281:'Расчет сбытовых надбавок'!$G$3024,6)</f>
        <v>192.39999999999998</v>
      </c>
      <c r="O874" s="103">
        <f>VLOOKUP($A874+ROUND((COLUMN()-2)/24,5),АТС!$A$41:$F$784,5)+VLOOKUP($A874+ROUND((COLUMN()-2)/24,5),'Расчет сбытовых надбавок'!$B$2281:'Расчет сбытовых надбавок'!$G$3024,6)</f>
        <v>203.60999999999999</v>
      </c>
      <c r="P874" s="103">
        <f>VLOOKUP($A874+ROUND((COLUMN()-2)/24,5),АТС!$A$41:$F$784,5)+VLOOKUP($A874+ROUND((COLUMN()-2)/24,5),'Расчет сбытовых надбавок'!$B$2281:'Расчет сбытовых надбавок'!$G$3024,6)</f>
        <v>254.7</v>
      </c>
      <c r="Q874" s="103">
        <f>VLOOKUP($A874+ROUND((COLUMN()-2)/24,5),АТС!$A$41:$F$784,5)+VLOOKUP($A874+ROUND((COLUMN()-2)/24,5),'Расчет сбытовых надбавок'!$B$2281:'Расчет сбытовых надбавок'!$G$3024,6)</f>
        <v>182.26</v>
      </c>
      <c r="R874" s="103">
        <f>VLOOKUP($A874+ROUND((COLUMN()-2)/24,5),АТС!$A$41:$F$784,5)+VLOOKUP($A874+ROUND((COLUMN()-2)/24,5),'Расчет сбытовых надбавок'!$B$2281:'Расчет сбытовых надбавок'!$G$3024,6)</f>
        <v>191.03</v>
      </c>
      <c r="S874" s="103">
        <f>VLOOKUP($A874+ROUND((COLUMN()-2)/24,5),АТС!$A$41:$F$784,5)+VLOOKUP($A874+ROUND((COLUMN()-2)/24,5),'Расчет сбытовых надбавок'!$B$2281:'Расчет сбытовых надбавок'!$G$3024,6)</f>
        <v>263.84000000000003</v>
      </c>
      <c r="T874" s="103">
        <f>VLOOKUP($A874+ROUND((COLUMN()-2)/24,5),АТС!$A$41:$F$784,5)+VLOOKUP($A874+ROUND((COLUMN()-2)/24,5),'Расчет сбытовых надбавок'!$B$2281:'Расчет сбытовых надбавок'!$G$3024,6)</f>
        <v>225.18</v>
      </c>
      <c r="U874" s="103">
        <f>VLOOKUP($A874+ROUND((COLUMN()-2)/24,5),АТС!$A$41:$F$784,5)+VLOOKUP($A874+ROUND((COLUMN()-2)/24,5),'Расчет сбытовых надбавок'!$B$2281:'Расчет сбытовых надбавок'!$G$3024,6)</f>
        <v>111.65</v>
      </c>
      <c r="V874" s="103">
        <f>VLOOKUP($A874+ROUND((COLUMN()-2)/24,5),АТС!$A$41:$F$784,5)+VLOOKUP($A874+ROUND((COLUMN()-2)/24,5),'Расчет сбытовых надбавок'!$B$2281:'Расчет сбытовых надбавок'!$G$3024,6)</f>
        <v>258.10000000000002</v>
      </c>
      <c r="W874" s="103">
        <f>VLOOKUP($A874+ROUND((COLUMN()-2)/24,5),АТС!$A$41:$F$784,5)+VLOOKUP($A874+ROUND((COLUMN()-2)/24,5),'Расчет сбытовых надбавок'!$B$2281:'Расчет сбытовых надбавок'!$G$3024,6)</f>
        <v>528.56999999999994</v>
      </c>
      <c r="X874" s="103">
        <f>VLOOKUP($A874+ROUND((COLUMN()-2)/24,5),АТС!$A$41:$F$784,5)+VLOOKUP($A874+ROUND((COLUMN()-2)/24,5),'Расчет сбытовых надбавок'!$B$2281:'Расчет сбытовых надбавок'!$G$3024,6)</f>
        <v>524.62</v>
      </c>
      <c r="Y874" s="103">
        <f>VLOOKUP($A874+ROUND((COLUMN()-2)/24,5),АТС!$A$41:$F$784,5)+VLOOKUP($A874+ROUND((COLUMN()-2)/24,5),'Расчет сбытовых надбавок'!$B$2281:'Расчет сбытовых надбавок'!$G$3024,6)</f>
        <v>470.81</v>
      </c>
    </row>
    <row r="875" spans="1:25" x14ac:dyDescent="0.2">
      <c r="A875" s="83">
        <f t="shared" si="23"/>
        <v>42232</v>
      </c>
      <c r="B875" s="103">
        <f>VLOOKUP($A875+ROUND((COLUMN()-2)/24,5),АТС!$A$41:$F$784,5)+VLOOKUP($A875+ROUND((COLUMN()-2)/24,5),'Расчет сбытовых надбавок'!$B$2281:'Расчет сбытовых надбавок'!$G$3024,6)</f>
        <v>194.07</v>
      </c>
      <c r="C875" s="103">
        <f>VLOOKUP($A875+ROUND((COLUMN()-2)/24,5),АТС!$A$41:$F$784,5)+VLOOKUP($A875+ROUND((COLUMN()-2)/24,5),'Расчет сбытовых надбавок'!$B$2281:'Расчет сбытовых надбавок'!$G$3024,6)</f>
        <v>51.870000000000005</v>
      </c>
      <c r="D875" s="103">
        <f>VLOOKUP($A875+ROUND((COLUMN()-2)/24,5),АТС!$A$41:$F$784,5)+VLOOKUP($A875+ROUND((COLUMN()-2)/24,5),'Расчет сбытовых надбавок'!$B$2281:'Расчет сбытовых надбавок'!$G$3024,6)</f>
        <v>23.66</v>
      </c>
      <c r="E875" s="103">
        <f>VLOOKUP($A875+ROUND((COLUMN()-2)/24,5),АТС!$A$41:$F$784,5)+VLOOKUP($A875+ROUND((COLUMN()-2)/24,5),'Расчет сбытовых надбавок'!$B$2281:'Расчет сбытовых надбавок'!$G$3024,6)</f>
        <v>31.099999999999998</v>
      </c>
      <c r="F875" s="103">
        <f>VLOOKUP($A875+ROUND((COLUMN()-2)/24,5),АТС!$A$41:$F$784,5)+VLOOKUP($A875+ROUND((COLUMN()-2)/24,5),'Расчет сбытовых надбавок'!$B$2281:'Расчет сбытовых надбавок'!$G$3024,6)</f>
        <v>8.98</v>
      </c>
      <c r="G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3">
        <f>VLOOKUP($A875+ROUND((COLUMN()-2)/24,5),АТС!$A$41:$F$784,5)+VLOOKUP($A875+ROUND((COLUMN()-2)/24,5),'Расчет сбытовых надбавок'!$B$2281:'Расчет сбытовых надбавок'!$G$3024,6)</f>
        <v>0.01</v>
      </c>
      <c r="K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L875" s="103">
        <f>VLOOKUP($A875+ROUND((COLUMN()-2)/24,5),АТС!$A$41:$F$784,5)+VLOOKUP($A875+ROUND((COLUMN()-2)/24,5),'Расчет сбытовых надбавок'!$B$2281:'Расчет сбытовых надбавок'!$G$3024,6)</f>
        <v>156.4</v>
      </c>
      <c r="M875" s="103">
        <f>VLOOKUP($A875+ROUND((COLUMN()-2)/24,5),АТС!$A$41:$F$784,5)+VLOOKUP($A875+ROUND((COLUMN()-2)/24,5),'Расчет сбытовых надбавок'!$B$2281:'Расчет сбытовых надбавок'!$G$3024,6)</f>
        <v>29.299999999999997</v>
      </c>
      <c r="N875" s="103">
        <f>VLOOKUP($A875+ROUND((COLUMN()-2)/24,5),АТС!$A$41:$F$784,5)+VLOOKUP($A875+ROUND((COLUMN()-2)/24,5),'Расчет сбытовых надбавок'!$B$2281:'Расчет сбытовых надбавок'!$G$3024,6)</f>
        <v>0.02</v>
      </c>
      <c r="O875" s="103">
        <f>VLOOKUP($A875+ROUND((COLUMN()-2)/24,5),АТС!$A$41:$F$784,5)+VLOOKUP($A875+ROUND((COLUMN()-2)/24,5),'Расчет сбытовых надбавок'!$B$2281:'Расчет сбытовых надбавок'!$G$3024,6)</f>
        <v>7.09</v>
      </c>
      <c r="P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Q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R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3">
        <f>VLOOKUP($A875+ROUND((COLUMN()-2)/24,5),АТС!$A$41:$F$784,5)+VLOOKUP($A875+ROUND((COLUMN()-2)/24,5),'Расчет сбытовых надбавок'!$B$2281:'Расчет сбытовых надбавок'!$G$3024,6)</f>
        <v>1.46</v>
      </c>
      <c r="T875" s="103">
        <f>VLOOKUP($A875+ROUND((COLUMN()-2)/24,5),АТС!$A$41:$F$784,5)+VLOOKUP($A875+ROUND((COLUMN()-2)/24,5),'Расчет сбытовых надбавок'!$B$2281:'Расчет сбытовых надбавок'!$G$3024,6)</f>
        <v>2.06</v>
      </c>
      <c r="U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V875" s="103">
        <f>VLOOKUP($A875+ROUND((COLUMN()-2)/24,5),АТС!$A$41:$F$784,5)+VLOOKUP($A875+ROUND((COLUMN()-2)/24,5),'Расчет сбытовых надбавок'!$B$2281:'Расчет сбытовых надбавок'!$G$3024,6)</f>
        <v>64.900000000000006</v>
      </c>
      <c r="W875" s="103">
        <f>VLOOKUP($A875+ROUND((COLUMN()-2)/24,5),АТС!$A$41:$F$784,5)+VLOOKUP($A875+ROUND((COLUMN()-2)/24,5),'Расчет сбытовых надбавок'!$B$2281:'Расчет сбытовых надбавок'!$G$3024,6)</f>
        <v>28.349999999999998</v>
      </c>
      <c r="X875" s="103">
        <f>VLOOKUP($A875+ROUND((COLUMN()-2)/24,5),АТС!$A$41:$F$784,5)+VLOOKUP($A875+ROUND((COLUMN()-2)/24,5),'Расчет сбытовых надбавок'!$B$2281:'Расчет сбытовых надбавок'!$G$3024,6)</f>
        <v>277.39999999999998</v>
      </c>
      <c r="Y875" s="103">
        <f>VLOOKUP($A875+ROUND((COLUMN()-2)/24,5),АТС!$A$41:$F$784,5)+VLOOKUP($A875+ROUND((COLUMN()-2)/24,5),'Расчет сбытовых надбавок'!$B$2281:'Расчет сбытовых надбавок'!$G$3024,6)</f>
        <v>362.55</v>
      </c>
    </row>
    <row r="876" spans="1:25" x14ac:dyDescent="0.2">
      <c r="A876" s="83">
        <f t="shared" si="23"/>
        <v>42233</v>
      </c>
      <c r="B876" s="103">
        <f>VLOOKUP($A876+ROUND((COLUMN()-2)/24,5),АТС!$A$41:$F$784,5)+VLOOKUP($A876+ROUND((COLUMN()-2)/24,5),'Расчет сбытовых надбавок'!$B$2281:'Расчет сбытовых надбавок'!$G$3024,6)</f>
        <v>248.16000000000003</v>
      </c>
      <c r="C876" s="103">
        <f>VLOOKUP($A876+ROUND((COLUMN()-2)/24,5),АТС!$A$41:$F$784,5)+VLOOKUP($A876+ROUND((COLUMN()-2)/24,5),'Расчет сбытовых надбавок'!$B$2281:'Расчет сбытовых надбавок'!$G$3024,6)</f>
        <v>89.95</v>
      </c>
      <c r="D876" s="103">
        <f>VLOOKUP($A876+ROUND((COLUMN()-2)/24,5),АТС!$A$41:$F$784,5)+VLOOKUP($A876+ROUND((COLUMN()-2)/24,5),'Расчет сбытовых надбавок'!$B$2281:'Расчет сбытовых надбавок'!$G$3024,6)</f>
        <v>60.25</v>
      </c>
      <c r="E876" s="103">
        <f>VLOOKUP($A876+ROUND((COLUMN()-2)/24,5),АТС!$A$41:$F$784,5)+VLOOKUP($A876+ROUND((COLUMN()-2)/24,5),'Расчет сбытовых надбавок'!$B$2281:'Расчет сбытовых надбавок'!$G$3024,6)</f>
        <v>66.599999999999994</v>
      </c>
      <c r="F876" s="103">
        <f>VLOOKUP($A876+ROUND((COLUMN()-2)/24,5),АТС!$A$41:$F$784,5)+VLOOKUP($A876+ROUND((COLUMN()-2)/24,5),'Расчет сбытовых надбавок'!$B$2281:'Расчет сбытовых надбавок'!$G$3024,6)</f>
        <v>303.51</v>
      </c>
      <c r="G876" s="103">
        <f>VLOOKUP($A876+ROUND((COLUMN()-2)/24,5),АТС!$A$41:$F$784,5)+VLOOKUP($A876+ROUND((COLUMN()-2)/24,5),'Расчет сбытовых надбавок'!$B$2281:'Расчет сбытовых надбавок'!$G$3024,6)</f>
        <v>95.27</v>
      </c>
      <c r="H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VLOOKUP($A876+ROUND((COLUMN()-2)/24,5),АТС!$A$41:$F$784,5)+VLOOKUP($A876+ROUND((COLUMN()-2)/24,5),'Расчет сбытовых надбавок'!$B$2281:'Расчет сбытовых надбавок'!$G$3024,6)</f>
        <v>0.01</v>
      </c>
      <c r="J876" s="103">
        <f>VLOOKUP($A876+ROUND((COLUMN()-2)/24,5),АТС!$A$41:$F$784,5)+VLOOKUP($A876+ROUND((COLUMN()-2)/24,5),'Расчет сбытовых надбавок'!$B$2281:'Расчет сбытовых надбавок'!$G$3024,6)</f>
        <v>120.47999999999999</v>
      </c>
      <c r="K876" s="103">
        <f>VLOOKUP($A876+ROUND((COLUMN()-2)/24,5),АТС!$A$41:$F$784,5)+VLOOKUP($A876+ROUND((COLUMN()-2)/24,5),'Расчет сбытовых надбавок'!$B$2281:'Расчет сбытовых надбавок'!$G$3024,6)</f>
        <v>119.66</v>
      </c>
      <c r="L876" s="103">
        <f>VLOOKUP($A876+ROUND((COLUMN()-2)/24,5),АТС!$A$41:$F$784,5)+VLOOKUP($A876+ROUND((COLUMN()-2)/24,5),'Расчет сбытовых надбавок'!$B$2281:'Расчет сбытовых надбавок'!$G$3024,6)</f>
        <v>50.11</v>
      </c>
      <c r="M876" s="103">
        <f>VLOOKUP($A876+ROUND((COLUMN()-2)/24,5),АТС!$A$41:$F$784,5)+VLOOKUP($A876+ROUND((COLUMN()-2)/24,5),'Расчет сбытовых надбавок'!$B$2281:'Расчет сбытовых надбавок'!$G$3024,6)</f>
        <v>81.13</v>
      </c>
      <c r="N876" s="103">
        <f>VLOOKUP($A876+ROUND((COLUMN()-2)/24,5),АТС!$A$41:$F$784,5)+VLOOKUP($A876+ROUND((COLUMN()-2)/24,5),'Расчет сбытовых надбавок'!$B$2281:'Расчет сбытовых надбавок'!$G$3024,6)</f>
        <v>117.5</v>
      </c>
      <c r="O876" s="103">
        <f>VLOOKUP($A876+ROUND((COLUMN()-2)/24,5),АТС!$A$41:$F$784,5)+VLOOKUP($A876+ROUND((COLUMN()-2)/24,5),'Расчет сбытовых надбавок'!$B$2281:'Расчет сбытовых надбавок'!$G$3024,6)</f>
        <v>156.17000000000002</v>
      </c>
      <c r="P876" s="103">
        <f>VLOOKUP($A876+ROUND((COLUMN()-2)/24,5),АТС!$A$41:$F$784,5)+VLOOKUP($A876+ROUND((COLUMN()-2)/24,5),'Расчет сбытовых надбавок'!$B$2281:'Расчет сбытовых надбавок'!$G$3024,6)</f>
        <v>189.36</v>
      </c>
      <c r="Q876" s="103">
        <f>VLOOKUP($A876+ROUND((COLUMN()-2)/24,5),АТС!$A$41:$F$784,5)+VLOOKUP($A876+ROUND((COLUMN()-2)/24,5),'Расчет сбытовых надбавок'!$B$2281:'Расчет сбытовых надбавок'!$G$3024,6)</f>
        <v>208.28</v>
      </c>
      <c r="R876" s="103">
        <f>VLOOKUP($A876+ROUND((COLUMN()-2)/24,5),АТС!$A$41:$F$784,5)+VLOOKUP($A876+ROUND((COLUMN()-2)/24,5),'Расчет сбытовых надбавок'!$B$2281:'Расчет сбытовых надбавок'!$G$3024,6)</f>
        <v>341.54</v>
      </c>
      <c r="S876" s="103">
        <f>VLOOKUP($A876+ROUND((COLUMN()-2)/24,5),АТС!$A$41:$F$784,5)+VLOOKUP($A876+ROUND((COLUMN()-2)/24,5),'Расчет сбытовых надбавок'!$B$2281:'Расчет сбытовых надбавок'!$G$3024,6)</f>
        <v>388.51</v>
      </c>
      <c r="T876" s="103">
        <f>VLOOKUP($A876+ROUND((COLUMN()-2)/24,5),АТС!$A$41:$F$784,5)+VLOOKUP($A876+ROUND((COLUMN()-2)/24,5),'Расчет сбытовых надбавок'!$B$2281:'Расчет сбытовых надбавок'!$G$3024,6)</f>
        <v>141.19</v>
      </c>
      <c r="U876" s="103">
        <f>VLOOKUP($A876+ROUND((COLUMN()-2)/24,5),АТС!$A$41:$F$784,5)+VLOOKUP($A876+ROUND((COLUMN()-2)/24,5),'Расчет сбытовых надбавок'!$B$2281:'Расчет сбытовых надбавок'!$G$3024,6)</f>
        <v>57.63</v>
      </c>
      <c r="V876" s="103">
        <f>VLOOKUP($A876+ROUND((COLUMN()-2)/24,5),АТС!$A$41:$F$784,5)+VLOOKUP($A876+ROUND((COLUMN()-2)/24,5),'Расчет сбытовых надбавок'!$B$2281:'Расчет сбытовых надбавок'!$G$3024,6)</f>
        <v>348.59000000000003</v>
      </c>
      <c r="W876" s="103">
        <f>VLOOKUP($A876+ROUND((COLUMN()-2)/24,5),АТС!$A$41:$F$784,5)+VLOOKUP($A876+ROUND((COLUMN()-2)/24,5),'Расчет сбытовых надбавок'!$B$2281:'Расчет сбытовых надбавок'!$G$3024,6)</f>
        <v>529.87</v>
      </c>
      <c r="X876" s="103">
        <f>VLOOKUP($A876+ROUND((COLUMN()-2)/24,5),АТС!$A$41:$F$784,5)+VLOOKUP($A876+ROUND((COLUMN()-2)/24,5),'Расчет сбытовых надбавок'!$B$2281:'Расчет сбытовых надбавок'!$G$3024,6)</f>
        <v>303.87</v>
      </c>
      <c r="Y876" s="103">
        <f>VLOOKUP($A876+ROUND((COLUMN()-2)/24,5),АТС!$A$41:$F$784,5)+VLOOKUP($A876+ROUND((COLUMN()-2)/24,5),'Расчет сбытовых надбавок'!$B$2281:'Расчет сбытовых надбавок'!$G$3024,6)</f>
        <v>480.6</v>
      </c>
    </row>
    <row r="877" spans="1:25" x14ac:dyDescent="0.2">
      <c r="A877" s="83">
        <f t="shared" si="23"/>
        <v>42234</v>
      </c>
      <c r="B877" s="103">
        <f>VLOOKUP($A877+ROUND((COLUMN()-2)/24,5),АТС!$A$41:$F$784,5)+VLOOKUP($A877+ROUND((COLUMN()-2)/24,5),'Расчет сбытовых надбавок'!$B$2281:'Расчет сбытовых надбавок'!$G$3024,6)</f>
        <v>243.03</v>
      </c>
      <c r="C877" s="103">
        <f>VLOOKUP($A877+ROUND((COLUMN()-2)/24,5),АТС!$A$41:$F$784,5)+VLOOKUP($A877+ROUND((COLUMN()-2)/24,5),'Расчет сбытовых надбавок'!$B$2281:'Расчет сбытовых надбавок'!$G$3024,6)</f>
        <v>162.54000000000002</v>
      </c>
      <c r="D877" s="103">
        <f>VLOOKUP($A877+ROUND((COLUMN()-2)/24,5),АТС!$A$41:$F$784,5)+VLOOKUP($A877+ROUND((COLUMN()-2)/24,5),'Расчет сбытовых надбавок'!$B$2281:'Расчет сбытовых надбавок'!$G$3024,6)</f>
        <v>340.27</v>
      </c>
      <c r="E877" s="103">
        <f>VLOOKUP($A877+ROUND((COLUMN()-2)/24,5),АТС!$A$41:$F$784,5)+VLOOKUP($A877+ROUND((COLUMN()-2)/24,5),'Расчет сбытовых надбавок'!$B$2281:'Расчет сбытовых надбавок'!$G$3024,6)</f>
        <v>372.64</v>
      </c>
      <c r="F877" s="103">
        <f>VLOOKUP($A877+ROUND((COLUMN()-2)/24,5),АТС!$A$41:$F$784,5)+VLOOKUP($A877+ROUND((COLUMN()-2)/24,5),'Расчет сбытовых надбавок'!$B$2281:'Расчет сбытовых надбавок'!$G$3024,6)</f>
        <v>559.49</v>
      </c>
      <c r="G877" s="103">
        <f>VLOOKUP($A877+ROUND((COLUMN()-2)/24,5),АТС!$A$41:$F$784,5)+VLOOKUP($A877+ROUND((COLUMN()-2)/24,5),'Расчет сбытовых надбавок'!$B$2281:'Расчет сбытовых надбавок'!$G$3024,6)</f>
        <v>58.8</v>
      </c>
      <c r="H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3">
        <f>VLOOKUP($A877+ROUND((COLUMN()-2)/24,5),АТС!$A$41:$F$784,5)+VLOOKUP($A877+ROUND((COLUMN()-2)/24,5),'Расчет сбытовых надбавок'!$B$2281:'Расчет сбытовых надбавок'!$G$3024,6)</f>
        <v>60.98</v>
      </c>
      <c r="K877" s="103">
        <f>VLOOKUP($A877+ROUND((COLUMN()-2)/24,5),АТС!$A$41:$F$784,5)+VLOOKUP($A877+ROUND((COLUMN()-2)/24,5),'Расчет сбытовых надбавок'!$B$2281:'Расчет сбытовых надбавок'!$G$3024,6)</f>
        <v>27.07</v>
      </c>
      <c r="L877" s="103">
        <f>VLOOKUP($A877+ROUND((COLUMN()-2)/24,5),АТС!$A$41:$F$784,5)+VLOOKUP($A877+ROUND((COLUMN()-2)/24,5),'Расчет сбытовых надбавок'!$B$2281:'Расчет сбытовых надбавок'!$G$3024,6)</f>
        <v>97.34</v>
      </c>
      <c r="M877" s="103">
        <f>VLOOKUP($A877+ROUND((COLUMN()-2)/24,5),АТС!$A$41:$F$784,5)+VLOOKUP($A877+ROUND((COLUMN()-2)/24,5),'Расчет сбытовых надбавок'!$B$2281:'Расчет сбытовых надбавок'!$G$3024,6)</f>
        <v>125.53</v>
      </c>
      <c r="N877" s="103">
        <f>VLOOKUP($A877+ROUND((COLUMN()-2)/24,5),АТС!$A$41:$F$784,5)+VLOOKUP($A877+ROUND((COLUMN()-2)/24,5),'Расчет сбытовых надбавок'!$B$2281:'Расчет сбытовых надбавок'!$G$3024,6)</f>
        <v>106.29</v>
      </c>
      <c r="O877" s="103">
        <f>VLOOKUP($A877+ROUND((COLUMN()-2)/24,5),АТС!$A$41:$F$784,5)+VLOOKUP($A877+ROUND((COLUMN()-2)/24,5),'Расчет сбытовых надбавок'!$B$2281:'Расчет сбытовых надбавок'!$G$3024,6)</f>
        <v>117.15</v>
      </c>
      <c r="P877" s="103">
        <f>VLOOKUP($A877+ROUND((COLUMN()-2)/24,5),АТС!$A$41:$F$784,5)+VLOOKUP($A877+ROUND((COLUMN()-2)/24,5),'Расчет сбытовых надбавок'!$B$2281:'Расчет сбытовых надбавок'!$G$3024,6)</f>
        <v>250.9</v>
      </c>
      <c r="Q877" s="103">
        <f>VLOOKUP($A877+ROUND((COLUMN()-2)/24,5),АТС!$A$41:$F$784,5)+VLOOKUP($A877+ROUND((COLUMN()-2)/24,5),'Расчет сбытовых надбавок'!$B$2281:'Расчет сбытовых надбавок'!$G$3024,6)</f>
        <v>217.06</v>
      </c>
      <c r="R877" s="103">
        <f>VLOOKUP($A877+ROUND((COLUMN()-2)/24,5),АТС!$A$41:$F$784,5)+VLOOKUP($A877+ROUND((COLUMN()-2)/24,5),'Расчет сбытовых надбавок'!$B$2281:'Расчет сбытовых надбавок'!$G$3024,6)</f>
        <v>420.38</v>
      </c>
      <c r="S877" s="103">
        <f>VLOOKUP($A877+ROUND((COLUMN()-2)/24,5),АТС!$A$41:$F$784,5)+VLOOKUP($A877+ROUND((COLUMN()-2)/24,5),'Расчет сбытовых надбавок'!$B$2281:'Расчет сбытовых надбавок'!$G$3024,6)</f>
        <v>398.91</v>
      </c>
      <c r="T877" s="103">
        <f>VLOOKUP($A877+ROUND((COLUMN()-2)/24,5),АТС!$A$41:$F$784,5)+VLOOKUP($A877+ROUND((COLUMN()-2)/24,5),'Расчет сбытовых надбавок'!$B$2281:'Расчет сбытовых надбавок'!$G$3024,6)</f>
        <v>373.69</v>
      </c>
      <c r="U877" s="103">
        <f>VLOOKUP($A877+ROUND((COLUMN()-2)/24,5),АТС!$A$41:$F$784,5)+VLOOKUP($A877+ROUND((COLUMN()-2)/24,5),'Расчет сбытовых надбавок'!$B$2281:'Расчет сбытовых надбавок'!$G$3024,6)</f>
        <v>293.82</v>
      </c>
      <c r="V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X877" s="103">
        <f>VLOOKUP($A877+ROUND((COLUMN()-2)/24,5),АТС!$A$41:$F$784,5)+VLOOKUP($A877+ROUND((COLUMN()-2)/24,5),'Расчет сбытовых надбавок'!$B$2281:'Расчет сбытовых надбавок'!$G$3024,6)</f>
        <v>62.86</v>
      </c>
      <c r="Y877" s="103">
        <f>VLOOKUP($A877+ROUND((COLUMN()-2)/24,5),АТС!$A$41:$F$784,5)+VLOOKUP($A877+ROUND((COLUMN()-2)/24,5),'Расчет сбытовых надбавок'!$B$2281:'Расчет сбытовых надбавок'!$G$3024,6)</f>
        <v>264.55</v>
      </c>
    </row>
    <row r="878" spans="1:25" x14ac:dyDescent="0.2">
      <c r="A878" s="83">
        <f t="shared" si="23"/>
        <v>42235</v>
      </c>
      <c r="B878" s="103">
        <f>VLOOKUP($A878+ROUND((COLUMN()-2)/24,5),АТС!$A$41:$F$784,5)+VLOOKUP($A878+ROUND((COLUMN()-2)/24,5),'Расчет сбытовых надбавок'!$B$2281:'Расчет сбытовых надбавок'!$G$3024,6)</f>
        <v>67.5</v>
      </c>
      <c r="C878" s="103">
        <f>VLOOKUP($A878+ROUND((COLUMN()-2)/24,5),АТС!$A$41:$F$784,5)+VLOOKUP($A878+ROUND((COLUMN()-2)/24,5),'Расчет сбытовых надбавок'!$B$2281:'Расчет сбытовых надбавок'!$G$3024,6)</f>
        <v>90.089999999999989</v>
      </c>
      <c r="D878" s="103">
        <f>VLOOKUP($A878+ROUND((COLUMN()-2)/24,5),АТС!$A$41:$F$784,5)+VLOOKUP($A878+ROUND((COLUMN()-2)/24,5),'Расчет сбытовых надбавок'!$B$2281:'Расчет сбытовых надбавок'!$G$3024,6)</f>
        <v>829.62</v>
      </c>
      <c r="E878" s="103">
        <f>VLOOKUP($A878+ROUND((COLUMN()-2)/24,5),АТС!$A$41:$F$784,5)+VLOOKUP($A878+ROUND((COLUMN()-2)/24,5),'Расчет сбытовых надбавок'!$B$2281:'Расчет сбытовых надбавок'!$G$3024,6)</f>
        <v>185.9</v>
      </c>
      <c r="F878" s="103">
        <f>VLOOKUP($A878+ROUND((COLUMN()-2)/24,5),АТС!$A$41:$F$784,5)+VLOOKUP($A878+ROUND((COLUMN()-2)/24,5),'Расчет сбытовых надбавок'!$B$2281:'Расчет сбытовых надбавок'!$G$3024,6)</f>
        <v>27.19</v>
      </c>
      <c r="G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L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M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N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O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P878" s="103">
        <f>VLOOKUP($A878+ROUND((COLUMN()-2)/24,5),АТС!$A$41:$F$784,5)+VLOOKUP($A878+ROUND((COLUMN()-2)/24,5),'Расчет сбытовых надбавок'!$B$2281:'Расчет сбытовых надбавок'!$G$3024,6)</f>
        <v>100.86000000000001</v>
      </c>
      <c r="Q878" s="103">
        <f>VLOOKUP($A878+ROUND((COLUMN()-2)/24,5),АТС!$A$41:$F$784,5)+VLOOKUP($A878+ROUND((COLUMN()-2)/24,5),'Расчет сбытовых надбавок'!$B$2281:'Расчет сбытовых надбавок'!$G$3024,6)</f>
        <v>153.38</v>
      </c>
      <c r="R878" s="103">
        <f>VLOOKUP($A878+ROUND((COLUMN()-2)/24,5),АТС!$A$41:$F$784,5)+VLOOKUP($A878+ROUND((COLUMN()-2)/24,5),'Расчет сбытовых надбавок'!$B$2281:'Расчет сбытовых надбавок'!$G$3024,6)</f>
        <v>436.6</v>
      </c>
      <c r="S878" s="103">
        <f>VLOOKUP($A878+ROUND((COLUMN()-2)/24,5),АТС!$A$41:$F$784,5)+VLOOKUP($A878+ROUND((COLUMN()-2)/24,5),'Расчет сбытовых надбавок'!$B$2281:'Расчет сбытовых надбавок'!$G$3024,6)</f>
        <v>480.98</v>
      </c>
      <c r="T878" s="103">
        <f>VLOOKUP($A878+ROUND((COLUMN()-2)/24,5),АТС!$A$41:$F$784,5)+VLOOKUP($A878+ROUND((COLUMN()-2)/24,5),'Расчет сбытовых надбавок'!$B$2281:'Расчет сбытовых надбавок'!$G$3024,6)</f>
        <v>266.26</v>
      </c>
      <c r="U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V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W878" s="103">
        <f>VLOOKUP($A878+ROUND((COLUMN()-2)/24,5),АТС!$A$41:$F$784,5)+VLOOKUP($A878+ROUND((COLUMN()-2)/24,5),'Расчет сбытовых надбавок'!$B$2281:'Расчет сбытовых надбавок'!$G$3024,6)</f>
        <v>373.59</v>
      </c>
      <c r="X878" s="103">
        <f>VLOOKUP($A878+ROUND((COLUMN()-2)/24,5),АТС!$A$41:$F$784,5)+VLOOKUP($A878+ROUND((COLUMN()-2)/24,5),'Расчет сбытовых надбавок'!$B$2281:'Расчет сбытовых надбавок'!$G$3024,6)</f>
        <v>440.33000000000004</v>
      </c>
      <c r="Y878" s="103">
        <f>VLOOKUP($A878+ROUND((COLUMN()-2)/24,5),АТС!$A$41:$F$784,5)+VLOOKUP($A878+ROUND((COLUMN()-2)/24,5),'Расчет сбытовых надбавок'!$B$2281:'Расчет сбытовых надбавок'!$G$3024,6)</f>
        <v>437.89</v>
      </c>
    </row>
    <row r="879" spans="1:25" x14ac:dyDescent="0.2">
      <c r="A879" s="83">
        <f t="shared" si="23"/>
        <v>42236</v>
      </c>
      <c r="B879" s="103">
        <f>VLOOKUP($A879+ROUND((COLUMN()-2)/24,5),АТС!$A$41:$F$784,5)+VLOOKUP($A879+ROUND((COLUMN()-2)/24,5),'Расчет сбытовых надбавок'!$B$2281:'Расчет сбытовых надбавок'!$G$3024,6)</f>
        <v>185.35999999999999</v>
      </c>
      <c r="C879" s="103">
        <f>VLOOKUP($A879+ROUND((COLUMN()-2)/24,5),АТС!$A$41:$F$784,5)+VLOOKUP($A879+ROUND((COLUMN()-2)/24,5),'Расчет сбытовых надбавок'!$B$2281:'Расчет сбытовых надбавок'!$G$3024,6)</f>
        <v>355.75</v>
      </c>
      <c r="D879" s="103">
        <f>VLOOKUP($A879+ROUND((COLUMN()-2)/24,5),АТС!$A$41:$F$784,5)+VLOOKUP($A879+ROUND((COLUMN()-2)/24,5),'Расчет сбытовых надбавок'!$B$2281:'Расчет сбытовых надбавок'!$G$3024,6)</f>
        <v>595.96</v>
      </c>
      <c r="E879" s="103">
        <f>VLOOKUP($A879+ROUND((COLUMN()-2)/24,5),АТС!$A$41:$F$784,5)+VLOOKUP($A879+ROUND((COLUMN()-2)/24,5),'Расчет сбытовых надбавок'!$B$2281:'Расчет сбытовых надбавок'!$G$3024,6)</f>
        <v>319.88</v>
      </c>
      <c r="F879" s="103">
        <f>VLOOKUP($A879+ROUND((COLUMN()-2)/24,5),АТС!$A$41:$F$784,5)+VLOOKUP($A879+ROUND((COLUMN()-2)/24,5),'Расчет сбытовых надбавок'!$B$2281:'Расчет сбытовых надбавок'!$G$3024,6)</f>
        <v>264.82</v>
      </c>
      <c r="G879" s="103">
        <f>VLOOKUP($A879+ROUND((COLUMN()-2)/24,5),АТС!$A$41:$F$784,5)+VLOOKUP($A879+ROUND((COLUMN()-2)/24,5),'Расчет сбытовых надбавок'!$B$2281:'Расчет сбытовых надбавок'!$G$3024,6)</f>
        <v>26.23</v>
      </c>
      <c r="H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3">
        <f>VLOOKUP($A879+ROUND((COLUMN()-2)/24,5),АТС!$A$41:$F$784,5)+VLOOKUP($A879+ROUND((COLUMN()-2)/24,5),'Расчет сбытовых надбавок'!$B$2281:'Расчет сбытовых надбавок'!$G$3024,6)</f>
        <v>304.24</v>
      </c>
      <c r="K879" s="103">
        <f>VLOOKUP($A879+ROUND((COLUMN()-2)/24,5),АТС!$A$41:$F$784,5)+VLOOKUP($A879+ROUND((COLUMN()-2)/24,5),'Расчет сбытовых надбавок'!$B$2281:'Расчет сбытовых надбавок'!$G$3024,6)</f>
        <v>325.45</v>
      </c>
      <c r="L879" s="103">
        <f>VLOOKUP($A879+ROUND((COLUMN()-2)/24,5),АТС!$A$41:$F$784,5)+VLOOKUP($A879+ROUND((COLUMN()-2)/24,5),'Расчет сбытовых надбавок'!$B$2281:'Расчет сбытовых надбавок'!$G$3024,6)</f>
        <v>104.37</v>
      </c>
      <c r="M879" s="103">
        <f>VLOOKUP($A879+ROUND((COLUMN()-2)/24,5),АТС!$A$41:$F$784,5)+VLOOKUP($A879+ROUND((COLUMN()-2)/24,5),'Расчет сбытовых надбавок'!$B$2281:'Расчет сбытовых надбавок'!$G$3024,6)</f>
        <v>105.38</v>
      </c>
      <c r="N879" s="103">
        <f>VLOOKUP($A879+ROUND((COLUMN()-2)/24,5),АТС!$A$41:$F$784,5)+VLOOKUP($A879+ROUND((COLUMN()-2)/24,5),'Расчет сбытовых надбавок'!$B$2281:'Расчет сбытовых надбавок'!$G$3024,6)</f>
        <v>223.56</v>
      </c>
      <c r="O879" s="103">
        <f>VLOOKUP($A879+ROUND((COLUMN()-2)/24,5),АТС!$A$41:$F$784,5)+VLOOKUP($A879+ROUND((COLUMN()-2)/24,5),'Расчет сбытовых надбавок'!$B$2281:'Расчет сбытовых надбавок'!$G$3024,6)</f>
        <v>94.55</v>
      </c>
      <c r="P879" s="103">
        <f>VLOOKUP($A879+ROUND((COLUMN()-2)/24,5),АТС!$A$41:$F$784,5)+VLOOKUP($A879+ROUND((COLUMN()-2)/24,5),'Расчет сбытовых надбавок'!$B$2281:'Расчет сбытовых надбавок'!$G$3024,6)</f>
        <v>544.07000000000005</v>
      </c>
      <c r="Q879" s="103">
        <f>VLOOKUP($A879+ROUND((COLUMN()-2)/24,5),АТС!$A$41:$F$784,5)+VLOOKUP($A879+ROUND((COLUMN()-2)/24,5),'Расчет сбытовых надбавок'!$B$2281:'Расчет сбытовых надбавок'!$G$3024,6)</f>
        <v>224.25</v>
      </c>
      <c r="R879" s="103">
        <f>VLOOKUP($A879+ROUND((COLUMN()-2)/24,5),АТС!$A$41:$F$784,5)+VLOOKUP($A879+ROUND((COLUMN()-2)/24,5),'Расчет сбытовых надбавок'!$B$2281:'Расчет сбытовых надбавок'!$G$3024,6)</f>
        <v>274.88</v>
      </c>
      <c r="S879" s="103">
        <f>VLOOKUP($A879+ROUND((COLUMN()-2)/24,5),АТС!$A$41:$F$784,5)+VLOOKUP($A879+ROUND((COLUMN()-2)/24,5),'Расчет сбытовых надбавок'!$B$2281:'Расчет сбытовых надбавок'!$G$3024,6)</f>
        <v>259.21999999999997</v>
      </c>
      <c r="T879" s="103">
        <f>VLOOKUP($A879+ROUND((COLUMN()-2)/24,5),АТС!$A$41:$F$784,5)+VLOOKUP($A879+ROUND((COLUMN()-2)/24,5),'Расчет сбытовых надбавок'!$B$2281:'Расчет сбытовых надбавок'!$G$3024,6)</f>
        <v>485.08</v>
      </c>
      <c r="U879" s="103">
        <f>VLOOKUP($A879+ROUND((COLUMN()-2)/24,5),АТС!$A$41:$F$784,5)+VLOOKUP($A879+ROUND((COLUMN()-2)/24,5),'Расчет сбытовых надбавок'!$B$2281:'Расчет сбытовых надбавок'!$G$3024,6)</f>
        <v>411.52</v>
      </c>
      <c r="V879" s="103">
        <f>VLOOKUP($A879+ROUND((COLUMN()-2)/24,5),АТС!$A$41:$F$784,5)+VLOOKUP($A879+ROUND((COLUMN()-2)/24,5),'Расчет сбытовых надбавок'!$B$2281:'Расчет сбытовых надбавок'!$G$3024,6)</f>
        <v>164.59</v>
      </c>
      <c r="W879" s="103">
        <f>VLOOKUP($A879+ROUND((COLUMN()-2)/24,5),АТС!$A$41:$F$784,5)+VLOOKUP($A879+ROUND((COLUMN()-2)/24,5),'Расчет сбытовых надбавок'!$B$2281:'Расчет сбытовых надбавок'!$G$3024,6)</f>
        <v>511</v>
      </c>
      <c r="X879" s="103">
        <f>VLOOKUP($A879+ROUND((COLUMN()-2)/24,5),АТС!$A$41:$F$784,5)+VLOOKUP($A879+ROUND((COLUMN()-2)/24,5),'Расчет сбытовых надбавок'!$B$2281:'Расчет сбытовых надбавок'!$G$3024,6)</f>
        <v>543.24</v>
      </c>
      <c r="Y879" s="103">
        <f>VLOOKUP($A879+ROUND((COLUMN()-2)/24,5),АТС!$A$41:$F$784,5)+VLOOKUP($A879+ROUND((COLUMN()-2)/24,5),'Расчет сбытовых надбавок'!$B$2281:'Расчет сбытовых надбавок'!$G$3024,6)</f>
        <v>822.16</v>
      </c>
    </row>
    <row r="880" spans="1:25" x14ac:dyDescent="0.2">
      <c r="A880" s="83">
        <f t="shared" si="23"/>
        <v>42237</v>
      </c>
      <c r="B880" s="103">
        <f>VLOOKUP($A880+ROUND((COLUMN()-2)/24,5),АТС!$A$41:$F$784,5)+VLOOKUP($A880+ROUND((COLUMN()-2)/24,5),'Расчет сбытовых надбавок'!$B$2281:'Расчет сбытовых надбавок'!$G$3024,6)</f>
        <v>180.09</v>
      </c>
      <c r="C880" s="103">
        <f>VLOOKUP($A880+ROUND((COLUMN()-2)/24,5),АТС!$A$41:$F$784,5)+VLOOKUP($A880+ROUND((COLUMN()-2)/24,5),'Расчет сбытовых надбавок'!$B$2281:'Расчет сбытовых надбавок'!$G$3024,6)</f>
        <v>97.03</v>
      </c>
      <c r="D880" s="103">
        <f>VLOOKUP($A880+ROUND((COLUMN()-2)/24,5),АТС!$A$41:$F$784,5)+VLOOKUP($A880+ROUND((COLUMN()-2)/24,5),'Расчет сбытовых надбавок'!$B$2281:'Расчет сбытовых надбавок'!$G$3024,6)</f>
        <v>71.289999999999992</v>
      </c>
      <c r="E880" s="103">
        <f>VLOOKUP($A880+ROUND((COLUMN()-2)/24,5),АТС!$A$41:$F$784,5)+VLOOKUP($A880+ROUND((COLUMN()-2)/24,5),'Расчет сбытовых надбавок'!$B$2281:'Расчет сбытовых надбавок'!$G$3024,6)</f>
        <v>76.899999999999991</v>
      </c>
      <c r="F880" s="103">
        <f>VLOOKUP($A880+ROUND((COLUMN()-2)/24,5),АТС!$A$41:$F$784,5)+VLOOKUP($A880+ROUND((COLUMN()-2)/24,5),'Расчет сбытовых надбавок'!$B$2281:'Расчет сбытовых надбавок'!$G$3024,6)</f>
        <v>22.06</v>
      </c>
      <c r="G880" s="103">
        <f>VLOOKUP($A880+ROUND((COLUMN()-2)/24,5),АТС!$A$41:$F$784,5)+VLOOKUP($A880+ROUND((COLUMN()-2)/24,5),'Расчет сбытовых надбавок'!$B$2281:'Расчет сбытовых надбавок'!$G$3024,6)</f>
        <v>8.52</v>
      </c>
      <c r="H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VLOOKUP($A880+ROUND((COLUMN()-2)/24,5),АТС!$A$41:$F$784,5)+VLOOKUP($A880+ROUND((COLUMN()-2)/24,5),'Расчет сбытовых надбавок'!$B$2281:'Расчет сбытовых надбавок'!$G$3024,6)</f>
        <v>4.3100000000000005</v>
      </c>
      <c r="J880" s="103">
        <f>VLOOKUP($A880+ROUND((COLUMN()-2)/24,5),АТС!$A$41:$F$784,5)+VLOOKUP($A880+ROUND((COLUMN()-2)/24,5),'Расчет сбытовых надбавок'!$B$2281:'Расчет сбытовых надбавок'!$G$3024,6)</f>
        <v>259.90999999999997</v>
      </c>
      <c r="K880" s="103">
        <f>VLOOKUP($A880+ROUND((COLUMN()-2)/24,5),АТС!$A$41:$F$784,5)+VLOOKUP($A880+ROUND((COLUMN()-2)/24,5),'Расчет сбытовых надбавок'!$B$2281:'Расчет сбытовых надбавок'!$G$3024,6)</f>
        <v>236.09</v>
      </c>
      <c r="L880" s="103">
        <f>VLOOKUP($A880+ROUND((COLUMN()-2)/24,5),АТС!$A$41:$F$784,5)+VLOOKUP($A880+ROUND((COLUMN()-2)/24,5),'Расчет сбытовых надбавок'!$B$2281:'Расчет сбытовых надбавок'!$G$3024,6)</f>
        <v>177.35000000000002</v>
      </c>
      <c r="M880" s="103">
        <f>VLOOKUP($A880+ROUND((COLUMN()-2)/24,5),АТС!$A$41:$F$784,5)+VLOOKUP($A880+ROUND((COLUMN()-2)/24,5),'Расчет сбытовых надбавок'!$B$2281:'Расчет сбытовых надбавок'!$G$3024,6)</f>
        <v>204.04</v>
      </c>
      <c r="N880" s="103">
        <f>VLOOKUP($A880+ROUND((COLUMN()-2)/24,5),АТС!$A$41:$F$784,5)+VLOOKUP($A880+ROUND((COLUMN()-2)/24,5),'Расчет сбытовых надбавок'!$B$2281:'Расчет сбытовых надбавок'!$G$3024,6)</f>
        <v>359.87</v>
      </c>
      <c r="O880" s="103">
        <f>VLOOKUP($A880+ROUND((COLUMN()-2)/24,5),АТС!$A$41:$F$784,5)+VLOOKUP($A880+ROUND((COLUMN()-2)/24,5),'Расчет сбытовых надбавок'!$B$2281:'Расчет сбытовых надбавок'!$G$3024,6)</f>
        <v>308</v>
      </c>
      <c r="P880" s="103">
        <f>VLOOKUP($A880+ROUND((COLUMN()-2)/24,5),АТС!$A$41:$F$784,5)+VLOOKUP($A880+ROUND((COLUMN()-2)/24,5),'Расчет сбытовых надбавок'!$B$2281:'Расчет сбытовых надбавок'!$G$3024,6)</f>
        <v>584.16</v>
      </c>
      <c r="Q880" s="103">
        <f>VLOOKUP($A880+ROUND((COLUMN()-2)/24,5),АТС!$A$41:$F$784,5)+VLOOKUP($A880+ROUND((COLUMN()-2)/24,5),'Расчет сбытовых надбавок'!$B$2281:'Расчет сбытовых надбавок'!$G$3024,6)</f>
        <v>584.52</v>
      </c>
      <c r="R880" s="103">
        <f>VLOOKUP($A880+ROUND((COLUMN()-2)/24,5),АТС!$A$41:$F$784,5)+VLOOKUP($A880+ROUND((COLUMN()-2)/24,5),'Расчет сбытовых надбавок'!$B$2281:'Расчет сбытовых надбавок'!$G$3024,6)</f>
        <v>586.95000000000005</v>
      </c>
      <c r="S880" s="103">
        <f>VLOOKUP($A880+ROUND((COLUMN()-2)/24,5),АТС!$A$41:$F$784,5)+VLOOKUP($A880+ROUND((COLUMN()-2)/24,5),'Расчет сбытовых надбавок'!$B$2281:'Расчет сбытовых надбавок'!$G$3024,6)</f>
        <v>584.65</v>
      </c>
      <c r="T880" s="103">
        <f>VLOOKUP($A880+ROUND((COLUMN()-2)/24,5),АТС!$A$41:$F$784,5)+VLOOKUP($A880+ROUND((COLUMN()-2)/24,5),'Расчет сбытовых надбавок'!$B$2281:'Расчет сбытовых надбавок'!$G$3024,6)</f>
        <v>408.01</v>
      </c>
      <c r="U880" s="103">
        <f>VLOOKUP($A880+ROUND((COLUMN()-2)/24,5),АТС!$A$41:$F$784,5)+VLOOKUP($A880+ROUND((COLUMN()-2)/24,5),'Расчет сбытовых надбавок'!$B$2281:'Расчет сбытовых надбавок'!$G$3024,6)</f>
        <v>397.36</v>
      </c>
      <c r="V880" s="103">
        <f>VLOOKUP($A880+ROUND((COLUMN()-2)/24,5),АТС!$A$41:$F$784,5)+VLOOKUP($A880+ROUND((COLUMN()-2)/24,5),'Расчет сбытовых надбавок'!$B$2281:'Расчет сбытовых надбавок'!$G$3024,6)</f>
        <v>223.92</v>
      </c>
      <c r="W880" s="103">
        <f>VLOOKUP($A880+ROUND((COLUMN()-2)/24,5),АТС!$A$41:$F$784,5)+VLOOKUP($A880+ROUND((COLUMN()-2)/24,5),'Расчет сбытовых надбавок'!$B$2281:'Расчет сбытовых надбавок'!$G$3024,6)</f>
        <v>323.44</v>
      </c>
      <c r="X880" s="103">
        <f>VLOOKUP($A880+ROUND((COLUMN()-2)/24,5),АТС!$A$41:$F$784,5)+VLOOKUP($A880+ROUND((COLUMN()-2)/24,5),'Расчет сбытовых надбавок'!$B$2281:'Расчет сбытовых надбавок'!$G$3024,6)</f>
        <v>374.03000000000003</v>
      </c>
      <c r="Y880" s="103">
        <f>VLOOKUP($A880+ROUND((COLUMN()-2)/24,5),АТС!$A$41:$F$784,5)+VLOOKUP($A880+ROUND((COLUMN()-2)/24,5),'Расчет сбытовых надбавок'!$B$2281:'Расчет сбытовых надбавок'!$G$3024,6)</f>
        <v>306.09000000000003</v>
      </c>
    </row>
    <row r="881" spans="1:25" x14ac:dyDescent="0.2">
      <c r="A881" s="83">
        <f t="shared" si="23"/>
        <v>42238</v>
      </c>
      <c r="B881" s="103">
        <f>VLOOKUP($A881+ROUND((COLUMN()-2)/24,5),АТС!$A$41:$F$784,5)+VLOOKUP($A881+ROUND((COLUMN()-2)/24,5),'Расчет сбытовых надбавок'!$B$2281:'Расчет сбытовых надбавок'!$G$3024,6)</f>
        <v>307.02000000000004</v>
      </c>
      <c r="C881" s="103">
        <f>VLOOKUP($A881+ROUND((COLUMN()-2)/24,5),АТС!$A$41:$F$784,5)+VLOOKUP($A881+ROUND((COLUMN()-2)/24,5),'Расчет сбытовых надбавок'!$B$2281:'Расчет сбытовых надбавок'!$G$3024,6)</f>
        <v>181.60999999999999</v>
      </c>
      <c r="D881" s="103">
        <f>VLOOKUP($A881+ROUND((COLUMN()-2)/24,5),АТС!$A$41:$F$784,5)+VLOOKUP($A881+ROUND((COLUMN()-2)/24,5),'Расчет сбытовых надбавок'!$B$2281:'Расчет сбытовых надбавок'!$G$3024,6)</f>
        <v>204.71</v>
      </c>
      <c r="E881" s="103">
        <f>VLOOKUP($A881+ROUND((COLUMN()-2)/24,5),АТС!$A$41:$F$784,5)+VLOOKUP($A881+ROUND((COLUMN()-2)/24,5),'Расчет сбытовых надбавок'!$B$2281:'Расчет сбытовых надбавок'!$G$3024,6)</f>
        <v>216.29999999999998</v>
      </c>
      <c r="F881" s="103">
        <f>VLOOKUP($A881+ROUND((COLUMN()-2)/24,5),АТС!$A$41:$F$784,5)+VLOOKUP($A881+ROUND((COLUMN()-2)/24,5),'Расчет сбытовых надбавок'!$B$2281:'Расчет сбытовых надбавок'!$G$3024,6)</f>
        <v>109.88</v>
      </c>
      <c r="G881" s="103">
        <f>VLOOKUP($A881+ROUND((COLUMN()-2)/24,5),АТС!$A$41:$F$784,5)+VLOOKUP($A881+ROUND((COLUMN()-2)/24,5),'Расчет сбытовых надбавок'!$B$2281:'Расчет сбытовых надбавок'!$G$3024,6)</f>
        <v>26.43</v>
      </c>
      <c r="H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03">
        <f>VLOOKUP($A881+ROUND((COLUMN()-2)/24,5),АТС!$A$41:$F$784,5)+VLOOKUP($A881+ROUND((COLUMN()-2)/24,5),'Расчет сбытовых надбавок'!$B$2281:'Расчет сбытовых надбавок'!$G$3024,6)</f>
        <v>173.3</v>
      </c>
      <c r="K881" s="103">
        <f>VLOOKUP($A881+ROUND((COLUMN()-2)/24,5),АТС!$A$41:$F$784,5)+VLOOKUP($A881+ROUND((COLUMN()-2)/24,5),'Расчет сбытовых надбавок'!$B$2281:'Расчет сбытовых надбавок'!$G$3024,6)</f>
        <v>99.800000000000011</v>
      </c>
      <c r="L881" s="103">
        <f>VLOOKUP($A881+ROUND((COLUMN()-2)/24,5),АТС!$A$41:$F$784,5)+VLOOKUP($A881+ROUND((COLUMN()-2)/24,5),'Расчет сбытовых надбавок'!$B$2281:'Расчет сбытовых надбавок'!$G$3024,6)</f>
        <v>128.19</v>
      </c>
      <c r="M881" s="103">
        <f>VLOOKUP($A881+ROUND((COLUMN()-2)/24,5),АТС!$A$41:$F$784,5)+VLOOKUP($A881+ROUND((COLUMN()-2)/24,5),'Расчет сбытовых надбавок'!$B$2281:'Расчет сбытовых надбавок'!$G$3024,6)</f>
        <v>124</v>
      </c>
      <c r="N881" s="103">
        <f>VLOOKUP($A881+ROUND((COLUMN()-2)/24,5),АТС!$A$41:$F$784,5)+VLOOKUP($A881+ROUND((COLUMN()-2)/24,5),'Расчет сбытовых надбавок'!$B$2281:'Расчет сбытовых надбавок'!$G$3024,6)</f>
        <v>117.75</v>
      </c>
      <c r="O881" s="103">
        <f>VLOOKUP($A881+ROUND((COLUMN()-2)/24,5),АТС!$A$41:$F$784,5)+VLOOKUP($A881+ROUND((COLUMN()-2)/24,5),'Расчет сбытовых надбавок'!$B$2281:'Расчет сбытовых надбавок'!$G$3024,6)</f>
        <v>101.27000000000001</v>
      </c>
      <c r="P881" s="103">
        <f>VLOOKUP($A881+ROUND((COLUMN()-2)/24,5),АТС!$A$41:$F$784,5)+VLOOKUP($A881+ROUND((COLUMN()-2)/24,5),'Расчет сбытовых надбавок'!$B$2281:'Расчет сбытовых надбавок'!$G$3024,6)</f>
        <v>128.22</v>
      </c>
      <c r="Q881" s="103">
        <f>VLOOKUP($A881+ROUND((COLUMN()-2)/24,5),АТС!$A$41:$F$784,5)+VLOOKUP($A881+ROUND((COLUMN()-2)/24,5),'Расчет сбытовых надбавок'!$B$2281:'Расчет сбытовых надбавок'!$G$3024,6)</f>
        <v>123.69</v>
      </c>
      <c r="R881" s="103">
        <f>VLOOKUP($A881+ROUND((COLUMN()-2)/24,5),АТС!$A$41:$F$784,5)+VLOOKUP($A881+ROUND((COLUMN()-2)/24,5),'Расчет сбытовых надбавок'!$B$2281:'Расчет сбытовых надбавок'!$G$3024,6)</f>
        <v>180.76</v>
      </c>
      <c r="S881" s="103">
        <f>VLOOKUP($A881+ROUND((COLUMN()-2)/24,5),АТС!$A$41:$F$784,5)+VLOOKUP($A881+ROUND((COLUMN()-2)/24,5),'Расчет сбытовых надбавок'!$B$2281:'Расчет сбытовых надбавок'!$G$3024,6)</f>
        <v>146.6</v>
      </c>
      <c r="T881" s="103">
        <f>VLOOKUP($A881+ROUND((COLUMN()-2)/24,5),АТС!$A$41:$F$784,5)+VLOOKUP($A881+ROUND((COLUMN()-2)/24,5),'Расчет сбытовых надбавок'!$B$2281:'Расчет сбытовых надбавок'!$G$3024,6)</f>
        <v>290.25</v>
      </c>
      <c r="U881" s="103">
        <f>VLOOKUP($A881+ROUND((COLUMN()-2)/24,5),АТС!$A$41:$F$784,5)+VLOOKUP($A881+ROUND((COLUMN()-2)/24,5),'Расчет сбытовых надбавок'!$B$2281:'Расчет сбытовых надбавок'!$G$3024,6)</f>
        <v>183.42000000000002</v>
      </c>
      <c r="V881" s="103">
        <f>VLOOKUP($A881+ROUND((COLUMN()-2)/24,5),АТС!$A$41:$F$784,5)+VLOOKUP($A881+ROUND((COLUMN()-2)/24,5),'Расчет сбытовых надбавок'!$B$2281:'Расчет сбытовых надбавок'!$G$3024,6)</f>
        <v>376.93</v>
      </c>
      <c r="W881" s="103">
        <f>VLOOKUP($A881+ROUND((COLUMN()-2)/24,5),АТС!$A$41:$F$784,5)+VLOOKUP($A881+ROUND((COLUMN()-2)/24,5),'Расчет сбытовых надбавок'!$B$2281:'Расчет сбытовых надбавок'!$G$3024,6)</f>
        <v>590.49</v>
      </c>
      <c r="X881" s="103">
        <f>VLOOKUP($A881+ROUND((COLUMN()-2)/24,5),АТС!$A$41:$F$784,5)+VLOOKUP($A881+ROUND((COLUMN()-2)/24,5),'Расчет сбытовых надбавок'!$B$2281:'Расчет сбытовых надбавок'!$G$3024,6)</f>
        <v>349.68</v>
      </c>
      <c r="Y881" s="103">
        <f>VLOOKUP($A881+ROUND((COLUMN()-2)/24,5),АТС!$A$41:$F$784,5)+VLOOKUP($A881+ROUND((COLUMN()-2)/24,5),'Расчет сбытовых надбавок'!$B$2281:'Расчет сбытовых надбавок'!$G$3024,6)</f>
        <v>723.51</v>
      </c>
    </row>
    <row r="882" spans="1:25" x14ac:dyDescent="0.2">
      <c r="A882" s="83">
        <f t="shared" si="23"/>
        <v>42239</v>
      </c>
      <c r="B882" s="103">
        <f>VLOOKUP($A882+ROUND((COLUMN()-2)/24,5),АТС!$A$41:$F$784,5)+VLOOKUP($A882+ROUND((COLUMN()-2)/24,5),'Расчет сбытовых надбавок'!$B$2281:'Расчет сбытовых надбавок'!$G$3024,6)</f>
        <v>190.79000000000002</v>
      </c>
      <c r="C882" s="103">
        <f>VLOOKUP($A882+ROUND((COLUMN()-2)/24,5),АТС!$A$41:$F$784,5)+VLOOKUP($A882+ROUND((COLUMN()-2)/24,5),'Расчет сбытовых надбавок'!$B$2281:'Расчет сбытовых надбавок'!$G$3024,6)</f>
        <v>107.56</v>
      </c>
      <c r="D882" s="103">
        <f>VLOOKUP($A882+ROUND((COLUMN()-2)/24,5),АТС!$A$41:$F$784,5)+VLOOKUP($A882+ROUND((COLUMN()-2)/24,5),'Расчет сбытовых надбавок'!$B$2281:'Расчет сбытовых надбавок'!$G$3024,6)</f>
        <v>84.66</v>
      </c>
      <c r="E882" s="103">
        <f>VLOOKUP($A882+ROUND((COLUMN()-2)/24,5),АТС!$A$41:$F$784,5)+VLOOKUP($A882+ROUND((COLUMN()-2)/24,5),'Расчет сбытовых надбавок'!$B$2281:'Расчет сбытовых надбавок'!$G$3024,6)</f>
        <v>83.890000000000015</v>
      </c>
      <c r="F882" s="103">
        <f>VLOOKUP($A882+ROUND((COLUMN()-2)/24,5),АТС!$A$41:$F$784,5)+VLOOKUP($A882+ROUND((COLUMN()-2)/24,5),'Расчет сбытовых надбавок'!$B$2281:'Расчет сбытовых надбавок'!$G$3024,6)</f>
        <v>114.88000000000001</v>
      </c>
      <c r="G882" s="103">
        <f>VLOOKUP($A882+ROUND((COLUMN()-2)/24,5),АТС!$A$41:$F$784,5)+VLOOKUP($A882+ROUND((COLUMN()-2)/24,5),'Расчет сбытовых надбавок'!$B$2281:'Расчет сбытовых надбавок'!$G$3024,6)</f>
        <v>16.12</v>
      </c>
      <c r="H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3">
        <f>VLOOKUP($A882+ROUND((COLUMN()-2)/24,5),АТС!$A$41:$F$784,5)+VLOOKUP($A882+ROUND((COLUMN()-2)/24,5),'Расчет сбытовых надбавок'!$B$2281:'Расчет сбытовых надбавок'!$G$3024,6)</f>
        <v>0.01</v>
      </c>
      <c r="K882" s="103">
        <f>VLOOKUP($A882+ROUND((COLUMN()-2)/24,5),АТС!$A$41:$F$784,5)+VLOOKUP($A882+ROUND((COLUMN()-2)/24,5),'Расчет сбытовых надбавок'!$B$2281:'Расчет сбытовых надбавок'!$G$3024,6)</f>
        <v>57.58</v>
      </c>
      <c r="L882" s="103">
        <f>VLOOKUP($A882+ROUND((COLUMN()-2)/24,5),АТС!$A$41:$F$784,5)+VLOOKUP($A882+ROUND((COLUMN()-2)/24,5),'Расчет сбытовых надбавок'!$B$2281:'Расчет сбытовых надбавок'!$G$3024,6)</f>
        <v>155.31</v>
      </c>
      <c r="M882" s="103">
        <f>VLOOKUP($A882+ROUND((COLUMN()-2)/24,5),АТС!$A$41:$F$784,5)+VLOOKUP($A882+ROUND((COLUMN()-2)/24,5),'Расчет сбытовых надбавок'!$B$2281:'Расчет сбытовых надбавок'!$G$3024,6)</f>
        <v>146.56</v>
      </c>
      <c r="N882" s="103">
        <f>VLOOKUP($A882+ROUND((COLUMN()-2)/24,5),АТС!$A$41:$F$784,5)+VLOOKUP($A882+ROUND((COLUMN()-2)/24,5),'Расчет сбытовых надбавок'!$B$2281:'Расчет сбытовых надбавок'!$G$3024,6)</f>
        <v>53.64</v>
      </c>
      <c r="O882" s="103">
        <f>VLOOKUP($A882+ROUND((COLUMN()-2)/24,5),АТС!$A$41:$F$784,5)+VLOOKUP($A882+ROUND((COLUMN()-2)/24,5),'Расчет сбытовых надбавок'!$B$2281:'Расчет сбытовых надбавок'!$G$3024,6)</f>
        <v>41.430000000000007</v>
      </c>
      <c r="P882" s="103">
        <f>VLOOKUP($A882+ROUND((COLUMN()-2)/24,5),АТС!$A$41:$F$784,5)+VLOOKUP($A882+ROUND((COLUMN()-2)/24,5),'Расчет сбытовых надбавок'!$B$2281:'Расчет сбытовых надбавок'!$G$3024,6)</f>
        <v>43.14</v>
      </c>
      <c r="Q882" s="103">
        <f>VLOOKUP($A882+ROUND((COLUMN()-2)/24,5),АТС!$A$41:$F$784,5)+VLOOKUP($A882+ROUND((COLUMN()-2)/24,5),'Расчет сбытовых надбавок'!$B$2281:'Расчет сбытовых надбавок'!$G$3024,6)</f>
        <v>34.61</v>
      </c>
      <c r="R882" s="103">
        <f>VLOOKUP($A882+ROUND((COLUMN()-2)/24,5),АТС!$A$41:$F$784,5)+VLOOKUP($A882+ROUND((COLUMN()-2)/24,5),'Расчет сбытовых надбавок'!$B$2281:'Расчет сбытовых надбавок'!$G$3024,6)</f>
        <v>60.64</v>
      </c>
      <c r="S882" s="103">
        <f>VLOOKUP($A882+ROUND((COLUMN()-2)/24,5),АТС!$A$41:$F$784,5)+VLOOKUP($A882+ROUND((COLUMN()-2)/24,5),'Расчет сбытовых надбавок'!$B$2281:'Расчет сбытовых надбавок'!$G$3024,6)</f>
        <v>58</v>
      </c>
      <c r="T882" s="103">
        <f>VLOOKUP($A882+ROUND((COLUMN()-2)/24,5),АТС!$A$41:$F$784,5)+VLOOKUP($A882+ROUND((COLUMN()-2)/24,5),'Расчет сбытовых надбавок'!$B$2281:'Расчет сбытовых надбавок'!$G$3024,6)</f>
        <v>161.74</v>
      </c>
      <c r="U882" s="103">
        <f>VLOOKUP($A882+ROUND((COLUMN()-2)/24,5),АТС!$A$41:$F$784,5)+VLOOKUP($A882+ROUND((COLUMN()-2)/24,5),'Расчет сбытовых надбавок'!$B$2281:'Расчет сбытовых надбавок'!$G$3024,6)</f>
        <v>123.03</v>
      </c>
      <c r="V882" s="103">
        <f>VLOOKUP($A882+ROUND((COLUMN()-2)/24,5),АТС!$A$41:$F$784,5)+VLOOKUP($A882+ROUND((COLUMN()-2)/24,5),'Расчет сбытовых надбавок'!$B$2281:'Расчет сбытовых надбавок'!$G$3024,6)</f>
        <v>27.7</v>
      </c>
      <c r="W882" s="103">
        <f>VLOOKUP($A882+ROUND((COLUMN()-2)/24,5),АТС!$A$41:$F$784,5)+VLOOKUP($A882+ROUND((COLUMN()-2)/24,5),'Расчет сбытовых надбавок'!$B$2281:'Расчет сбытовых надбавок'!$G$3024,6)</f>
        <v>213.85999999999999</v>
      </c>
      <c r="X882" s="103">
        <f>VLOOKUP($A882+ROUND((COLUMN()-2)/24,5),АТС!$A$41:$F$784,5)+VLOOKUP($A882+ROUND((COLUMN()-2)/24,5),'Расчет сбытовых надбавок'!$B$2281:'Расчет сбытовых надбавок'!$G$3024,6)</f>
        <v>172.15</v>
      </c>
      <c r="Y882" s="103">
        <f>VLOOKUP($A882+ROUND((COLUMN()-2)/24,5),АТС!$A$41:$F$784,5)+VLOOKUP($A882+ROUND((COLUMN()-2)/24,5),'Расчет сбытовых надбавок'!$B$2281:'Расчет сбытовых надбавок'!$G$3024,6)</f>
        <v>384.52</v>
      </c>
    </row>
    <row r="883" spans="1:25" x14ac:dyDescent="0.2">
      <c r="A883" s="83">
        <f t="shared" si="23"/>
        <v>42240</v>
      </c>
      <c r="B883" s="103">
        <f>VLOOKUP($A883+ROUND((COLUMN()-2)/24,5),АТС!$A$41:$F$784,5)+VLOOKUP($A883+ROUND((COLUMN()-2)/24,5),'Расчет сбытовых надбавок'!$B$2281:'Расчет сбытовых надбавок'!$G$3024,6)</f>
        <v>259.54999999999995</v>
      </c>
      <c r="C883" s="103">
        <f>VLOOKUP($A883+ROUND((COLUMN()-2)/24,5),АТС!$A$41:$F$784,5)+VLOOKUP($A883+ROUND((COLUMN()-2)/24,5),'Расчет сбытовых надбавок'!$B$2281:'Расчет сбытовых надбавок'!$G$3024,6)</f>
        <v>159.25</v>
      </c>
      <c r="D883" s="103">
        <f>VLOOKUP($A883+ROUND((COLUMN()-2)/24,5),АТС!$A$41:$F$784,5)+VLOOKUP($A883+ROUND((COLUMN()-2)/24,5),'Расчет сбытовых надбавок'!$B$2281:'Расчет сбытовых надбавок'!$G$3024,6)</f>
        <v>46.48</v>
      </c>
      <c r="E883" s="103">
        <f>VLOOKUP($A883+ROUND((COLUMN()-2)/24,5),АТС!$A$41:$F$784,5)+VLOOKUP($A883+ROUND((COLUMN()-2)/24,5),'Расчет сбытовых надбавок'!$B$2281:'Расчет сбытовых надбавок'!$G$3024,6)</f>
        <v>39.199999999999996</v>
      </c>
      <c r="F883" s="103">
        <f>VLOOKUP($A883+ROUND((COLUMN()-2)/24,5),АТС!$A$41:$F$784,5)+VLOOKUP($A883+ROUND((COLUMN()-2)/24,5),'Расчет сбытовых надбавок'!$B$2281:'Расчет сбытовых надбавок'!$G$3024,6)</f>
        <v>118.77</v>
      </c>
      <c r="G883" s="103">
        <f>VLOOKUP($A883+ROUND((COLUMN()-2)/24,5),АТС!$A$41:$F$784,5)+VLOOKUP($A883+ROUND((COLUMN()-2)/24,5),'Расчет сбытовых надбавок'!$B$2281:'Расчет сбытовых надбавок'!$G$3024,6)</f>
        <v>23.020000000000003</v>
      </c>
      <c r="H883" s="103">
        <f>VLOOKUP($A883+ROUND((COLUMN()-2)/24,5),АТС!$A$41:$F$784,5)+VLOOKUP($A883+ROUND((COLUMN()-2)/24,5),'Расчет сбытовых надбавок'!$B$2281:'Расчет сбытовых надбавок'!$G$3024,6)</f>
        <v>48.39</v>
      </c>
      <c r="I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3">
        <f>VLOOKUP($A883+ROUND((COLUMN()-2)/24,5),АТС!$A$41:$F$784,5)+VLOOKUP($A883+ROUND((COLUMN()-2)/24,5),'Расчет сбытовых надбавок'!$B$2281:'Расчет сбытовых надбавок'!$G$3024,6)</f>
        <v>238.56</v>
      </c>
      <c r="K883" s="103">
        <f>VLOOKUP($A883+ROUND((COLUMN()-2)/24,5),АТС!$A$41:$F$784,5)+VLOOKUP($A883+ROUND((COLUMN()-2)/24,5),'Расчет сбытовых надбавок'!$B$2281:'Расчет сбытовых надбавок'!$G$3024,6)</f>
        <v>164.73000000000002</v>
      </c>
      <c r="L883" s="103">
        <f>VLOOKUP($A883+ROUND((COLUMN()-2)/24,5),АТС!$A$41:$F$784,5)+VLOOKUP($A883+ROUND((COLUMN()-2)/24,5),'Расчет сбытовых надбавок'!$B$2281:'Расчет сбытовых надбавок'!$G$3024,6)</f>
        <v>125.15</v>
      </c>
      <c r="M883" s="103">
        <f>VLOOKUP($A883+ROUND((COLUMN()-2)/24,5),АТС!$A$41:$F$784,5)+VLOOKUP($A883+ROUND((COLUMN()-2)/24,5),'Расчет сбытовых надбавок'!$B$2281:'Расчет сбытовых надбавок'!$G$3024,6)</f>
        <v>303.33</v>
      </c>
      <c r="N883" s="103">
        <f>VLOOKUP($A883+ROUND((COLUMN()-2)/24,5),АТС!$A$41:$F$784,5)+VLOOKUP($A883+ROUND((COLUMN()-2)/24,5),'Расчет сбытовых надбавок'!$B$2281:'Расчет сбытовых надбавок'!$G$3024,6)</f>
        <v>407.78</v>
      </c>
      <c r="O883" s="103">
        <f>VLOOKUP($A883+ROUND((COLUMN()-2)/24,5),АТС!$A$41:$F$784,5)+VLOOKUP($A883+ROUND((COLUMN()-2)/24,5),'Расчет сбытовых надбавок'!$B$2281:'Расчет сбытовых надбавок'!$G$3024,6)</f>
        <v>352.45</v>
      </c>
      <c r="P883" s="103">
        <f>VLOOKUP($A883+ROUND((COLUMN()-2)/24,5),АТС!$A$41:$F$784,5)+VLOOKUP($A883+ROUND((COLUMN()-2)/24,5),'Расчет сбытовых надбавок'!$B$2281:'Расчет сбытовых надбавок'!$G$3024,6)</f>
        <v>71.289999999999992</v>
      </c>
      <c r="Q883" s="103">
        <f>VLOOKUP($A883+ROUND((COLUMN()-2)/24,5),АТС!$A$41:$F$784,5)+VLOOKUP($A883+ROUND((COLUMN()-2)/24,5),'Расчет сбытовых надбавок'!$B$2281:'Расчет сбытовых надбавок'!$G$3024,6)</f>
        <v>228.08</v>
      </c>
      <c r="R883" s="103">
        <f>VLOOKUP($A883+ROUND((COLUMN()-2)/24,5),АТС!$A$41:$F$784,5)+VLOOKUP($A883+ROUND((COLUMN()-2)/24,5),'Расчет сбытовых надбавок'!$B$2281:'Расчет сбытовых надбавок'!$G$3024,6)</f>
        <v>412.86</v>
      </c>
      <c r="S883" s="103">
        <f>VLOOKUP($A883+ROUND((COLUMN()-2)/24,5),АТС!$A$41:$F$784,5)+VLOOKUP($A883+ROUND((COLUMN()-2)/24,5),'Расчет сбытовых надбавок'!$B$2281:'Расчет сбытовых надбавок'!$G$3024,6)</f>
        <v>317.69</v>
      </c>
      <c r="T883" s="103">
        <f>VLOOKUP($A883+ROUND((COLUMN()-2)/24,5),АТС!$A$41:$F$784,5)+VLOOKUP($A883+ROUND((COLUMN()-2)/24,5),'Расчет сбытовых надбавок'!$B$2281:'Расчет сбытовых надбавок'!$G$3024,6)</f>
        <v>316.96000000000004</v>
      </c>
      <c r="U883" s="103">
        <f>VLOOKUP($A883+ROUND((COLUMN()-2)/24,5),АТС!$A$41:$F$784,5)+VLOOKUP($A883+ROUND((COLUMN()-2)/24,5),'Расчет сбытовых надбавок'!$B$2281:'Расчет сбытовых надбавок'!$G$3024,6)</f>
        <v>14.03</v>
      </c>
      <c r="V883" s="103">
        <f>VLOOKUP($A883+ROUND((COLUMN()-2)/24,5),АТС!$A$41:$F$784,5)+VLOOKUP($A883+ROUND((COLUMN()-2)/24,5),'Расчет сбытовых надбавок'!$B$2281:'Расчет сбытовых надбавок'!$G$3024,6)</f>
        <v>162.91999999999999</v>
      </c>
      <c r="W883" s="103">
        <f>VLOOKUP($A883+ROUND((COLUMN()-2)/24,5),АТС!$A$41:$F$784,5)+VLOOKUP($A883+ROUND((COLUMN()-2)/24,5),'Расчет сбытовых надбавок'!$B$2281:'Расчет сбытовых надбавок'!$G$3024,6)</f>
        <v>281.34000000000003</v>
      </c>
      <c r="X883" s="103">
        <f>VLOOKUP($A883+ROUND((COLUMN()-2)/24,5),АТС!$A$41:$F$784,5)+VLOOKUP($A883+ROUND((COLUMN()-2)/24,5),'Расчет сбытовых надбавок'!$B$2281:'Расчет сбытовых надбавок'!$G$3024,6)</f>
        <v>498.96999999999997</v>
      </c>
      <c r="Y883" s="103">
        <f>VLOOKUP($A883+ROUND((COLUMN()-2)/24,5),АТС!$A$41:$F$784,5)+VLOOKUP($A883+ROUND((COLUMN()-2)/24,5),'Расчет сбытовых надбавок'!$B$2281:'Расчет сбытовых надбавок'!$G$3024,6)</f>
        <v>421.20000000000005</v>
      </c>
    </row>
    <row r="884" spans="1:25" x14ac:dyDescent="0.2">
      <c r="A884" s="83">
        <f t="shared" si="23"/>
        <v>42241</v>
      </c>
      <c r="B884" s="103">
        <f>VLOOKUP($A884+ROUND((COLUMN()-2)/24,5),АТС!$A$41:$F$784,5)+VLOOKUP($A884+ROUND((COLUMN()-2)/24,5),'Расчет сбытовых надбавок'!$B$2281:'Расчет сбытовых надбавок'!$G$3024,6)</f>
        <v>208.35999999999999</v>
      </c>
      <c r="C884" s="103">
        <f>VLOOKUP($A884+ROUND((COLUMN()-2)/24,5),АТС!$A$41:$F$784,5)+VLOOKUP($A884+ROUND((COLUMN()-2)/24,5),'Расчет сбытовых надбавок'!$B$2281:'Расчет сбытовых надбавок'!$G$3024,6)</f>
        <v>339.27</v>
      </c>
      <c r="D884" s="103">
        <f>VLOOKUP($A884+ROUND((COLUMN()-2)/24,5),АТС!$A$41:$F$784,5)+VLOOKUP($A884+ROUND((COLUMN()-2)/24,5),'Расчет сбытовых надбавок'!$B$2281:'Расчет сбытовых надбавок'!$G$3024,6)</f>
        <v>191.06</v>
      </c>
      <c r="E884" s="103">
        <f>VLOOKUP($A884+ROUND((COLUMN()-2)/24,5),АТС!$A$41:$F$784,5)+VLOOKUP($A884+ROUND((COLUMN()-2)/24,5),'Расчет сбытовых надбавок'!$B$2281:'Расчет сбытовых надбавок'!$G$3024,6)</f>
        <v>181.06</v>
      </c>
      <c r="F884" s="103">
        <f>VLOOKUP($A884+ROUND((COLUMN()-2)/24,5),АТС!$A$41:$F$784,5)+VLOOKUP($A884+ROUND((COLUMN()-2)/24,5),'Расчет сбытовых надбавок'!$B$2281:'Расчет сбытовых надбавок'!$G$3024,6)</f>
        <v>166.42000000000002</v>
      </c>
      <c r="G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J884" s="103">
        <f>VLOOKUP($A884+ROUND((COLUMN()-2)/24,5),АТС!$A$41:$F$784,5)+VLOOKUP($A884+ROUND((COLUMN()-2)/24,5),'Расчет сбытовых надбавок'!$B$2281:'Расчет сбытовых надбавок'!$G$3024,6)</f>
        <v>177.11</v>
      </c>
      <c r="K884" s="103">
        <f>VLOOKUP($A884+ROUND((COLUMN()-2)/24,5),АТС!$A$41:$F$784,5)+VLOOKUP($A884+ROUND((COLUMN()-2)/24,5),'Расчет сбытовых надбавок'!$B$2281:'Расчет сбытовых надбавок'!$G$3024,6)</f>
        <v>160.29</v>
      </c>
      <c r="L884" s="103">
        <f>VLOOKUP($A884+ROUND((COLUMN()-2)/24,5),АТС!$A$41:$F$784,5)+VLOOKUP($A884+ROUND((COLUMN()-2)/24,5),'Расчет сбытовых надбавок'!$B$2281:'Расчет сбытовых надбавок'!$G$3024,6)</f>
        <v>266.60000000000002</v>
      </c>
      <c r="M884" s="103">
        <f>VLOOKUP($A884+ROUND((COLUMN()-2)/24,5),АТС!$A$41:$F$784,5)+VLOOKUP($A884+ROUND((COLUMN()-2)/24,5),'Расчет сбытовых надбавок'!$B$2281:'Расчет сбытовых надбавок'!$G$3024,6)</f>
        <v>306.90000000000003</v>
      </c>
      <c r="N884" s="103">
        <f>VLOOKUP($A884+ROUND((COLUMN()-2)/24,5),АТС!$A$41:$F$784,5)+VLOOKUP($A884+ROUND((COLUMN()-2)/24,5),'Расчет сбытовых надбавок'!$B$2281:'Расчет сбытовых надбавок'!$G$3024,6)</f>
        <v>217.98</v>
      </c>
      <c r="O884" s="103">
        <f>VLOOKUP($A884+ROUND((COLUMN()-2)/24,5),АТС!$A$41:$F$784,5)+VLOOKUP($A884+ROUND((COLUMN()-2)/24,5),'Расчет сбытовых надбавок'!$B$2281:'Расчет сбытовых надбавок'!$G$3024,6)</f>
        <v>203.05</v>
      </c>
      <c r="P884" s="103">
        <f>VLOOKUP($A884+ROUND((COLUMN()-2)/24,5),АТС!$A$41:$F$784,5)+VLOOKUP($A884+ROUND((COLUMN()-2)/24,5),'Расчет сбытовых надбавок'!$B$2281:'Расчет сбытовых надбавок'!$G$3024,6)</f>
        <v>506.29999999999995</v>
      </c>
      <c r="Q884" s="103">
        <f>VLOOKUP($A884+ROUND((COLUMN()-2)/24,5),АТС!$A$41:$F$784,5)+VLOOKUP($A884+ROUND((COLUMN()-2)/24,5),'Расчет сбытовых надбавок'!$B$2281:'Расчет сбытовых надбавок'!$G$3024,6)</f>
        <v>505.4</v>
      </c>
      <c r="R884" s="103">
        <f>VLOOKUP($A884+ROUND((COLUMN()-2)/24,5),АТС!$A$41:$F$784,5)+VLOOKUP($A884+ROUND((COLUMN()-2)/24,5),'Расчет сбытовых надбавок'!$B$2281:'Расчет сбытовых надбавок'!$G$3024,6)</f>
        <v>368.63</v>
      </c>
      <c r="S884" s="103">
        <f>VLOOKUP($A884+ROUND((COLUMN()-2)/24,5),АТС!$A$41:$F$784,5)+VLOOKUP($A884+ROUND((COLUMN()-2)/24,5),'Расчет сбытовых надбавок'!$B$2281:'Расчет сбытовых надбавок'!$G$3024,6)</f>
        <v>340.08</v>
      </c>
      <c r="T884" s="103">
        <f>VLOOKUP($A884+ROUND((COLUMN()-2)/24,5),АТС!$A$41:$F$784,5)+VLOOKUP($A884+ROUND((COLUMN()-2)/24,5),'Расчет сбытовых надбавок'!$B$2281:'Расчет сбытовых надбавок'!$G$3024,6)</f>
        <v>359.67</v>
      </c>
      <c r="U884" s="103">
        <f>VLOOKUP($A884+ROUND((COLUMN()-2)/24,5),АТС!$A$41:$F$784,5)+VLOOKUP($A884+ROUND((COLUMN()-2)/24,5),'Расчет сбытовых надбавок'!$B$2281:'Расчет сбытовых надбавок'!$G$3024,6)</f>
        <v>125</v>
      </c>
      <c r="V884" s="103">
        <f>VLOOKUP($A884+ROUND((COLUMN()-2)/24,5),АТС!$A$41:$F$784,5)+VLOOKUP($A884+ROUND((COLUMN()-2)/24,5),'Расчет сбытовых надбавок'!$B$2281:'Расчет сбытовых надбавок'!$G$3024,6)</f>
        <v>137.75</v>
      </c>
      <c r="W884" s="103">
        <f>VLOOKUP($A884+ROUND((COLUMN()-2)/24,5),АТС!$A$41:$F$784,5)+VLOOKUP($A884+ROUND((COLUMN()-2)/24,5),'Расчет сбытовых надбавок'!$B$2281:'Расчет сбытовых надбавок'!$G$3024,6)</f>
        <v>184.9</v>
      </c>
      <c r="X884" s="103">
        <f>VLOOKUP($A884+ROUND((COLUMN()-2)/24,5),АТС!$A$41:$F$784,5)+VLOOKUP($A884+ROUND((COLUMN()-2)/24,5),'Расчет сбытовых надбавок'!$B$2281:'Расчет сбытовых надбавок'!$G$3024,6)</f>
        <v>622.54000000000008</v>
      </c>
      <c r="Y884" s="103">
        <f>VLOOKUP($A884+ROUND((COLUMN()-2)/24,5),АТС!$A$41:$F$784,5)+VLOOKUP($A884+ROUND((COLUMN()-2)/24,5),'Расчет сбытовых надбавок'!$B$2281:'Расчет сбытовых надбавок'!$G$3024,6)</f>
        <v>861.66000000000008</v>
      </c>
    </row>
    <row r="885" spans="1:25" x14ac:dyDescent="0.2">
      <c r="A885" s="83">
        <f t="shared" si="23"/>
        <v>42242</v>
      </c>
      <c r="B885" s="103">
        <f>VLOOKUP($A885+ROUND((COLUMN()-2)/24,5),АТС!$A$41:$F$784,5)+VLOOKUP($A885+ROUND((COLUMN()-2)/24,5),'Расчет сбытовых надбавок'!$B$2281:'Расчет сбытовых надбавок'!$G$3024,6)</f>
        <v>180.66</v>
      </c>
      <c r="C885" s="103">
        <f>VLOOKUP($A885+ROUND((COLUMN()-2)/24,5),АТС!$A$41:$F$784,5)+VLOOKUP($A885+ROUND((COLUMN()-2)/24,5),'Расчет сбытовых надбавок'!$B$2281:'Расчет сбытовых надбавок'!$G$3024,6)</f>
        <v>183.16</v>
      </c>
      <c r="D885" s="103">
        <f>VLOOKUP($A885+ROUND((COLUMN()-2)/24,5),АТС!$A$41:$F$784,5)+VLOOKUP($A885+ROUND((COLUMN()-2)/24,5),'Расчет сбытовых надбавок'!$B$2281:'Расчет сбытовых надбавок'!$G$3024,6)</f>
        <v>701.23</v>
      </c>
      <c r="E885" s="103">
        <f>VLOOKUP($A885+ROUND((COLUMN()-2)/24,5),АТС!$A$41:$F$784,5)+VLOOKUP($A885+ROUND((COLUMN()-2)/24,5),'Расчет сбытовых надбавок'!$B$2281:'Расчет сбытовых надбавок'!$G$3024,6)</f>
        <v>693.46</v>
      </c>
      <c r="F885" s="103">
        <f>VLOOKUP($A885+ROUND((COLUMN()-2)/24,5),АТС!$A$41:$F$784,5)+VLOOKUP($A885+ROUND((COLUMN()-2)/24,5),'Расчет сбытовых надбавок'!$B$2281:'Расчет сбытовых надбавок'!$G$3024,6)</f>
        <v>5.12</v>
      </c>
      <c r="G885" s="103">
        <f>VLOOKUP($A885+ROUND((COLUMN()-2)/24,5),АТС!$A$41:$F$784,5)+VLOOKUP($A885+ROUND((COLUMN()-2)/24,5),'Расчет сбытовых надбавок'!$B$2281:'Расчет сбытовых надбавок'!$G$3024,6)</f>
        <v>74.52</v>
      </c>
      <c r="H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I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K885" s="103">
        <f>VLOOKUP($A885+ROUND((COLUMN()-2)/24,5),АТС!$A$41:$F$784,5)+VLOOKUP($A885+ROUND((COLUMN()-2)/24,5),'Расчет сбытовых надбавок'!$B$2281:'Расчет сбытовых надбавок'!$G$3024,6)</f>
        <v>83.03</v>
      </c>
      <c r="L885" s="103">
        <f>VLOOKUP($A885+ROUND((COLUMN()-2)/24,5),АТС!$A$41:$F$784,5)+VLOOKUP($A885+ROUND((COLUMN()-2)/24,5),'Расчет сбытовых надбавок'!$B$2281:'Расчет сбытовых надбавок'!$G$3024,6)</f>
        <v>67.209999999999994</v>
      </c>
      <c r="M885" s="103">
        <f>VLOOKUP($A885+ROUND((COLUMN()-2)/24,5),АТС!$A$41:$F$784,5)+VLOOKUP($A885+ROUND((COLUMN()-2)/24,5),'Расчет сбытовых надбавок'!$B$2281:'Расчет сбытовых надбавок'!$G$3024,6)</f>
        <v>122.7</v>
      </c>
      <c r="N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O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P885" s="103">
        <f>VLOOKUP($A885+ROUND((COLUMN()-2)/24,5),АТС!$A$41:$F$784,5)+VLOOKUP($A885+ROUND((COLUMN()-2)/24,5),'Расчет сбытовых надбавок'!$B$2281:'Расчет сбытовых надбавок'!$G$3024,6)</f>
        <v>54.81</v>
      </c>
      <c r="Q885" s="103">
        <f>VLOOKUP($A885+ROUND((COLUMN()-2)/24,5),АТС!$A$41:$F$784,5)+VLOOKUP($A885+ROUND((COLUMN()-2)/24,5),'Расчет сбытовых надбавок'!$B$2281:'Расчет сбытовых надбавок'!$G$3024,6)</f>
        <v>65.16</v>
      </c>
      <c r="R885" s="103">
        <f>VLOOKUP($A885+ROUND((COLUMN()-2)/24,5),АТС!$A$41:$F$784,5)+VLOOKUP($A885+ROUND((COLUMN()-2)/24,5),'Расчет сбытовых надбавок'!$B$2281:'Расчет сбытовых надбавок'!$G$3024,6)</f>
        <v>188.26</v>
      </c>
      <c r="S885" s="103">
        <f>VLOOKUP($A885+ROUND((COLUMN()-2)/24,5),АТС!$A$41:$F$784,5)+VLOOKUP($A885+ROUND((COLUMN()-2)/24,5),'Расчет сбытовых надбавок'!$B$2281:'Расчет сбытовых надбавок'!$G$3024,6)</f>
        <v>136.72</v>
      </c>
      <c r="T885" s="103">
        <f>VLOOKUP($A885+ROUND((COLUMN()-2)/24,5),АТС!$A$41:$F$784,5)+VLOOKUP($A885+ROUND((COLUMN()-2)/24,5),'Расчет сбытовых надбавок'!$B$2281:'Расчет сбытовых надбавок'!$G$3024,6)</f>
        <v>22.27</v>
      </c>
      <c r="U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V885" s="103">
        <f>VLOOKUP($A885+ROUND((COLUMN()-2)/24,5),АТС!$A$41:$F$784,5)+VLOOKUP($A885+ROUND((COLUMN()-2)/24,5),'Расчет сбытовых надбавок'!$B$2281:'Расчет сбытовых надбавок'!$G$3024,6)</f>
        <v>169.70999999999998</v>
      </c>
      <c r="W885" s="103">
        <f>VLOOKUP($A885+ROUND((COLUMN()-2)/24,5),АТС!$A$41:$F$784,5)+VLOOKUP($A885+ROUND((COLUMN()-2)/24,5),'Расчет сбытовых надбавок'!$B$2281:'Расчет сбытовых надбавок'!$G$3024,6)</f>
        <v>159.79</v>
      </c>
      <c r="X885" s="103">
        <f>VLOOKUP($A885+ROUND((COLUMN()-2)/24,5),АТС!$A$41:$F$784,5)+VLOOKUP($A885+ROUND((COLUMN()-2)/24,5),'Расчет сбытовых надбавок'!$B$2281:'Расчет сбытовых надбавок'!$G$3024,6)</f>
        <v>297.2</v>
      </c>
      <c r="Y885" s="103">
        <f>VLOOKUP($A885+ROUND((COLUMN()-2)/24,5),АТС!$A$41:$F$784,5)+VLOOKUP($A885+ROUND((COLUMN()-2)/24,5),'Расчет сбытовых надбавок'!$B$2281:'Расчет сбытовых надбавок'!$G$3024,6)</f>
        <v>312.76</v>
      </c>
    </row>
    <row r="886" spans="1:25" x14ac:dyDescent="0.2">
      <c r="A886" s="83">
        <f t="shared" si="23"/>
        <v>42243</v>
      </c>
      <c r="B886" s="103">
        <f>VLOOKUP($A886+ROUND((COLUMN()-2)/24,5),АТС!$A$41:$F$784,5)+VLOOKUP($A886+ROUND((COLUMN()-2)/24,5),'Расчет сбытовых надбавок'!$B$2281:'Расчет сбытовых надбавок'!$G$3024,6)</f>
        <v>295.78999999999996</v>
      </c>
      <c r="C886" s="103">
        <f>VLOOKUP($A886+ROUND((COLUMN()-2)/24,5),АТС!$A$41:$F$784,5)+VLOOKUP($A886+ROUND((COLUMN()-2)/24,5),'Расчет сбытовых надбавок'!$B$2281:'Расчет сбытовых надбавок'!$G$3024,6)</f>
        <v>213.04000000000002</v>
      </c>
      <c r="D886" s="103">
        <f>VLOOKUP($A886+ROUND((COLUMN()-2)/24,5),АТС!$A$41:$F$784,5)+VLOOKUP($A886+ROUND((COLUMN()-2)/24,5),'Расчет сбытовых надбавок'!$B$2281:'Расчет сбытовых надбавок'!$G$3024,6)</f>
        <v>657</v>
      </c>
      <c r="E886" s="103">
        <f>VLOOKUP($A886+ROUND((COLUMN()-2)/24,5),АТС!$A$41:$F$784,5)+VLOOKUP($A886+ROUND((COLUMN()-2)/24,5),'Расчет сбытовых надбавок'!$B$2281:'Расчет сбытовых надбавок'!$G$3024,6)</f>
        <v>913.81999999999994</v>
      </c>
      <c r="F886" s="103">
        <f>VLOOKUP($A886+ROUND((COLUMN()-2)/24,5),АТС!$A$41:$F$784,5)+VLOOKUP($A886+ROUND((COLUMN()-2)/24,5),'Расчет сбытовых надбавок'!$B$2281:'Расчет сбытовых надбавок'!$G$3024,6)</f>
        <v>144.78</v>
      </c>
      <c r="G886" s="103">
        <f>VLOOKUP($A886+ROUND((COLUMN()-2)/24,5),АТС!$A$41:$F$784,5)+VLOOKUP($A886+ROUND((COLUMN()-2)/24,5),'Расчет сбытовых надбавок'!$B$2281:'Расчет сбытовых надбавок'!$G$3024,6)</f>
        <v>10.59</v>
      </c>
      <c r="H886" s="103">
        <f>VLOOKUP($A886+ROUND((COLUMN()-2)/24,5),АТС!$A$41:$F$784,5)+VLOOKUP($A886+ROUND((COLUMN()-2)/24,5),'Расчет сбытовых надбавок'!$B$2281:'Расчет сбытовых надбавок'!$G$3024,6)</f>
        <v>15.559999999999999</v>
      </c>
      <c r="I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03">
        <f>VLOOKUP($A886+ROUND((COLUMN()-2)/24,5),АТС!$A$41:$F$784,5)+VLOOKUP($A886+ROUND((COLUMN()-2)/24,5),'Расчет сбытовых надбавок'!$B$2281:'Расчет сбытовых надбавок'!$G$3024,6)</f>
        <v>86.08</v>
      </c>
      <c r="L886" s="103">
        <f>VLOOKUP($A886+ROUND((COLUMN()-2)/24,5),АТС!$A$41:$F$784,5)+VLOOKUP($A886+ROUND((COLUMN()-2)/24,5),'Расчет сбытовых надбавок'!$B$2281:'Расчет сбытовых надбавок'!$G$3024,6)</f>
        <v>223.58</v>
      </c>
      <c r="M886" s="103">
        <f>VLOOKUP($A886+ROUND((COLUMN()-2)/24,5),АТС!$A$41:$F$784,5)+VLOOKUP($A886+ROUND((COLUMN()-2)/24,5),'Расчет сбытовых надбавок'!$B$2281:'Расчет сбытовых надбавок'!$G$3024,6)</f>
        <v>240.89</v>
      </c>
      <c r="N886" s="103">
        <f>VLOOKUP($A886+ROUND((COLUMN()-2)/24,5),АТС!$A$41:$F$784,5)+VLOOKUP($A886+ROUND((COLUMN()-2)/24,5),'Расчет сбытовых надбавок'!$B$2281:'Расчет сбытовых надбавок'!$G$3024,6)</f>
        <v>326.16000000000003</v>
      </c>
      <c r="O886" s="103">
        <f>VLOOKUP($A886+ROUND((COLUMN()-2)/24,5),АТС!$A$41:$F$784,5)+VLOOKUP($A886+ROUND((COLUMN()-2)/24,5),'Расчет сбытовых надбавок'!$B$2281:'Расчет сбытовых надбавок'!$G$3024,6)</f>
        <v>425.08000000000004</v>
      </c>
      <c r="P886" s="103">
        <f>VLOOKUP($A886+ROUND((COLUMN()-2)/24,5),АТС!$A$41:$F$784,5)+VLOOKUP($A886+ROUND((COLUMN()-2)/24,5),'Расчет сбытовых надбавок'!$B$2281:'Расчет сбытовых надбавок'!$G$3024,6)</f>
        <v>216.76</v>
      </c>
      <c r="Q886" s="103">
        <f>VLOOKUP($A886+ROUND((COLUMN()-2)/24,5),АТС!$A$41:$F$784,5)+VLOOKUP($A886+ROUND((COLUMN()-2)/24,5),'Расчет сбытовых надбавок'!$B$2281:'Расчет сбытовых надбавок'!$G$3024,6)</f>
        <v>149.10999999999999</v>
      </c>
      <c r="R886" s="103">
        <f>VLOOKUP($A886+ROUND((COLUMN()-2)/24,5),АТС!$A$41:$F$784,5)+VLOOKUP($A886+ROUND((COLUMN()-2)/24,5),'Расчет сбытовых надбавок'!$B$2281:'Расчет сбытовых надбавок'!$G$3024,6)</f>
        <v>265.8</v>
      </c>
      <c r="S886" s="103">
        <f>VLOOKUP($A886+ROUND((COLUMN()-2)/24,5),АТС!$A$41:$F$784,5)+VLOOKUP($A886+ROUND((COLUMN()-2)/24,5),'Расчет сбытовых надбавок'!$B$2281:'Расчет сбытовых надбавок'!$G$3024,6)</f>
        <v>246.52</v>
      </c>
      <c r="T886" s="103">
        <f>VLOOKUP($A886+ROUND((COLUMN()-2)/24,5),АТС!$A$41:$F$784,5)+VLOOKUP($A886+ROUND((COLUMN()-2)/24,5),'Расчет сбытовых надбавок'!$B$2281:'Расчет сбытовых надбавок'!$G$3024,6)</f>
        <v>30.98</v>
      </c>
      <c r="U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03">
        <f>VLOOKUP($A886+ROUND((COLUMN()-2)/24,5),АТС!$A$41:$F$784,5)+VLOOKUP($A886+ROUND((COLUMN()-2)/24,5),'Расчет сбытовых надбавок'!$B$2281:'Расчет сбытовых надбавок'!$G$3024,6)</f>
        <v>8.81</v>
      </c>
      <c r="W886" s="103">
        <f>VLOOKUP($A886+ROUND((COLUMN()-2)/24,5),АТС!$A$41:$F$784,5)+VLOOKUP($A886+ROUND((COLUMN()-2)/24,5),'Расчет сбытовых надбавок'!$B$2281:'Расчет сбытовых надбавок'!$G$3024,6)</f>
        <v>58.11</v>
      </c>
      <c r="X886" s="103">
        <f>VLOOKUP($A886+ROUND((COLUMN()-2)/24,5),АТС!$A$41:$F$784,5)+VLOOKUP($A886+ROUND((COLUMN()-2)/24,5),'Расчет сбытовых надбавок'!$B$2281:'Расчет сбытовых надбавок'!$G$3024,6)</f>
        <v>378.17999999999995</v>
      </c>
      <c r="Y886" s="103">
        <f>VLOOKUP($A886+ROUND((COLUMN()-2)/24,5),АТС!$A$41:$F$784,5)+VLOOKUP($A886+ROUND((COLUMN()-2)/24,5),'Расчет сбытовых надбавок'!$B$2281:'Расчет сбытовых надбавок'!$G$3024,6)</f>
        <v>509.65</v>
      </c>
    </row>
    <row r="887" spans="1:25" x14ac:dyDescent="0.2">
      <c r="A887" s="83">
        <f t="shared" si="23"/>
        <v>42244</v>
      </c>
      <c r="B887" s="103">
        <f>VLOOKUP($A887+ROUND((COLUMN()-2)/24,5),АТС!$A$41:$F$784,5)+VLOOKUP($A887+ROUND((COLUMN()-2)/24,5),'Расчет сбытовых надбавок'!$B$2281:'Расчет сбытовых надбавок'!$G$3024,6)</f>
        <v>75.06</v>
      </c>
      <c r="C887" s="103">
        <f>VLOOKUP($A887+ROUND((COLUMN()-2)/24,5),АТС!$A$41:$F$784,5)+VLOOKUP($A887+ROUND((COLUMN()-2)/24,5),'Расчет сбытовых надбавок'!$B$2281:'Расчет сбытовых надбавок'!$G$3024,6)</f>
        <v>82.34</v>
      </c>
      <c r="D887" s="103">
        <f>VLOOKUP($A887+ROUND((COLUMN()-2)/24,5),АТС!$A$41:$F$784,5)+VLOOKUP($A887+ROUND((COLUMN()-2)/24,5),'Расчет сбытовых надбавок'!$B$2281:'Расчет сбытовых надбавок'!$G$3024,6)</f>
        <v>64.509999999999991</v>
      </c>
      <c r="E887" s="103">
        <f>VLOOKUP($A887+ROUND((COLUMN()-2)/24,5),АТС!$A$41:$F$784,5)+VLOOKUP($A887+ROUND((COLUMN()-2)/24,5),'Расчет сбытовых надбавок'!$B$2281:'Расчет сбытовых надбавок'!$G$3024,6)</f>
        <v>70.63</v>
      </c>
      <c r="F887" s="103">
        <f>VLOOKUP($A887+ROUND((COLUMN()-2)/24,5),АТС!$A$41:$F$784,5)+VLOOKUP($A887+ROUND((COLUMN()-2)/24,5),'Расчет сбытовых надбавок'!$B$2281:'Расчет сбытовых надбавок'!$G$3024,6)</f>
        <v>824.40000000000009</v>
      </c>
      <c r="G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03">
        <f>VLOOKUP($A887+ROUND((COLUMN()-2)/24,5),АТС!$A$41:$F$784,5)+VLOOKUP($A887+ROUND((COLUMN()-2)/24,5),'Расчет сбытовых надбавок'!$B$2281:'Расчет сбытовых надбавок'!$G$3024,6)</f>
        <v>1057.5999999999999</v>
      </c>
      <c r="I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K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L887" s="103">
        <f>VLOOKUP($A887+ROUND((COLUMN()-2)/24,5),АТС!$A$41:$F$784,5)+VLOOKUP($A887+ROUND((COLUMN()-2)/24,5),'Расчет сбытовых надбавок'!$B$2281:'Расчет сбытовых надбавок'!$G$3024,6)</f>
        <v>186.25</v>
      </c>
      <c r="M887" s="103">
        <f>VLOOKUP($A887+ROUND((COLUMN()-2)/24,5),АТС!$A$41:$F$784,5)+VLOOKUP($A887+ROUND((COLUMN()-2)/24,5),'Расчет сбытовых надбавок'!$B$2281:'Расчет сбытовых надбавок'!$G$3024,6)</f>
        <v>209.47</v>
      </c>
      <c r="N887" s="103">
        <f>VLOOKUP($A887+ROUND((COLUMN()-2)/24,5),АТС!$A$41:$F$784,5)+VLOOKUP($A887+ROUND((COLUMN()-2)/24,5),'Расчет сбытовых надбавок'!$B$2281:'Расчет сбытовых надбавок'!$G$3024,6)</f>
        <v>151.37</v>
      </c>
      <c r="O887" s="103">
        <f>VLOOKUP($A887+ROUND((COLUMN()-2)/24,5),АТС!$A$41:$F$784,5)+VLOOKUP($A887+ROUND((COLUMN()-2)/24,5),'Расчет сбытовых надбавок'!$B$2281:'Расчет сбытовых надбавок'!$G$3024,6)</f>
        <v>145.17000000000002</v>
      </c>
      <c r="P887" s="103">
        <f>VLOOKUP($A887+ROUND((COLUMN()-2)/24,5),АТС!$A$41:$F$784,5)+VLOOKUP($A887+ROUND((COLUMN()-2)/24,5),'Расчет сбытовых надбавок'!$B$2281:'Расчет сбытовых надбавок'!$G$3024,6)</f>
        <v>352.71</v>
      </c>
      <c r="Q887" s="103">
        <f>VLOOKUP($A887+ROUND((COLUMN()-2)/24,5),АТС!$A$41:$F$784,5)+VLOOKUP($A887+ROUND((COLUMN()-2)/24,5),'Расчет сбытовых надбавок'!$B$2281:'Расчет сбытовых надбавок'!$G$3024,6)</f>
        <v>170.82999999999998</v>
      </c>
      <c r="R887" s="103">
        <f>VLOOKUP($A887+ROUND((COLUMN()-2)/24,5),АТС!$A$41:$F$784,5)+VLOOKUP($A887+ROUND((COLUMN()-2)/24,5),'Расчет сбытовых надбавок'!$B$2281:'Расчет сбытовых надбавок'!$G$3024,6)</f>
        <v>412.67</v>
      </c>
      <c r="S887" s="103">
        <f>VLOOKUP($A887+ROUND((COLUMN()-2)/24,5),АТС!$A$41:$F$784,5)+VLOOKUP($A887+ROUND((COLUMN()-2)/24,5),'Расчет сбытовых надбавок'!$B$2281:'Расчет сбытовых надбавок'!$G$3024,6)</f>
        <v>304.33</v>
      </c>
      <c r="T887" s="103">
        <f>VLOOKUP($A887+ROUND((COLUMN()-2)/24,5),АТС!$A$41:$F$784,5)+VLOOKUP($A887+ROUND((COLUMN()-2)/24,5),'Расчет сбытовых надбавок'!$B$2281:'Расчет сбытовых надбавок'!$G$3024,6)</f>
        <v>233.21</v>
      </c>
      <c r="U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V887" s="103">
        <f>VLOOKUP($A887+ROUND((COLUMN()-2)/24,5),АТС!$A$41:$F$784,5)+VLOOKUP($A887+ROUND((COLUMN()-2)/24,5),'Расчет сбытовых надбавок'!$B$2281:'Расчет сбытовых надбавок'!$G$3024,6)</f>
        <v>254.13</v>
      </c>
      <c r="W887" s="103">
        <f>VLOOKUP($A887+ROUND((COLUMN()-2)/24,5),АТС!$A$41:$F$784,5)+VLOOKUP($A887+ROUND((COLUMN()-2)/24,5),'Расчет сбытовых надбавок'!$B$2281:'Расчет сбытовых надбавок'!$G$3024,6)</f>
        <v>391.18</v>
      </c>
      <c r="X887" s="103">
        <f>VLOOKUP($A887+ROUND((COLUMN()-2)/24,5),АТС!$A$41:$F$784,5)+VLOOKUP($A887+ROUND((COLUMN()-2)/24,5),'Расчет сбытовых надбавок'!$B$2281:'Расчет сбытовых надбавок'!$G$3024,6)</f>
        <v>294.14</v>
      </c>
      <c r="Y887" s="103">
        <f>VLOOKUP($A887+ROUND((COLUMN()-2)/24,5),АТС!$A$41:$F$784,5)+VLOOKUP($A887+ROUND((COLUMN()-2)/24,5),'Расчет сбытовых надбавок'!$B$2281:'Расчет сбытовых надбавок'!$G$3024,6)</f>
        <v>358.18</v>
      </c>
    </row>
    <row r="888" spans="1:25" x14ac:dyDescent="0.2">
      <c r="A888" s="83">
        <f t="shared" si="23"/>
        <v>42245</v>
      </c>
      <c r="B888" s="103">
        <f>VLOOKUP($A888+ROUND((COLUMN()-2)/24,5),АТС!$A$41:$F$784,5)+VLOOKUP($A888+ROUND((COLUMN()-2)/24,5),'Расчет сбытовых надбавок'!$B$2281:'Расчет сбытовых надбавок'!$G$3024,6)</f>
        <v>122.86</v>
      </c>
      <c r="C888" s="103">
        <f>VLOOKUP($A888+ROUND((COLUMN()-2)/24,5),АТС!$A$41:$F$784,5)+VLOOKUP($A888+ROUND((COLUMN()-2)/24,5),'Расчет сбытовых надбавок'!$B$2281:'Расчет сбытовых надбавок'!$G$3024,6)</f>
        <v>83.75</v>
      </c>
      <c r="D888" s="103">
        <f>VLOOKUP($A888+ROUND((COLUMN()-2)/24,5),АТС!$A$41:$F$784,5)+VLOOKUP($A888+ROUND((COLUMN()-2)/24,5),'Расчет сбытовых надбавок'!$B$2281:'Расчет сбытовых надбавок'!$G$3024,6)</f>
        <v>80.3</v>
      </c>
      <c r="E888" s="103">
        <f>VLOOKUP($A888+ROUND((COLUMN()-2)/24,5),АТС!$A$41:$F$784,5)+VLOOKUP($A888+ROUND((COLUMN()-2)/24,5),'Расчет сбытовых надбавок'!$B$2281:'Расчет сбытовых надбавок'!$G$3024,6)</f>
        <v>77.97</v>
      </c>
      <c r="F888" s="103">
        <f>VLOOKUP($A888+ROUND((COLUMN()-2)/24,5),АТС!$A$41:$F$784,5)+VLOOKUP($A888+ROUND((COLUMN()-2)/24,5),'Расчет сбытовых надбавок'!$B$2281:'Расчет сбытовых надбавок'!$G$3024,6)</f>
        <v>85.52</v>
      </c>
      <c r="G888" s="103">
        <f>VLOOKUP($A888+ROUND((COLUMN()-2)/24,5),АТС!$A$41:$F$784,5)+VLOOKUP($A888+ROUND((COLUMN()-2)/24,5),'Расчет сбытовых надбавок'!$B$2281:'Расчет сбытовых надбавок'!$G$3024,6)</f>
        <v>44.7</v>
      </c>
      <c r="H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N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Q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V888" s="103">
        <f>VLOOKUP($A888+ROUND((COLUMN()-2)/24,5),АТС!$A$41:$F$784,5)+VLOOKUP($A888+ROUND((COLUMN()-2)/24,5),'Расчет сбытовых надбавок'!$B$2281:'Расчет сбытовых надбавок'!$G$3024,6)</f>
        <v>24.139999999999997</v>
      </c>
      <c r="W888" s="103">
        <f>VLOOKUP($A888+ROUND((COLUMN()-2)/24,5),АТС!$A$41:$F$784,5)+VLOOKUP($A888+ROUND((COLUMN()-2)/24,5),'Расчет сбытовых надбавок'!$B$2281:'Расчет сбытовых надбавок'!$G$3024,6)</f>
        <v>162.63</v>
      </c>
      <c r="X888" s="103">
        <f>VLOOKUP($A888+ROUND((COLUMN()-2)/24,5),АТС!$A$41:$F$784,5)+VLOOKUP($A888+ROUND((COLUMN()-2)/24,5),'Расчет сбытовых надбавок'!$B$2281:'Расчет сбытовых надбавок'!$G$3024,6)</f>
        <v>26.330000000000002</v>
      </c>
      <c r="Y888" s="103">
        <f>VLOOKUP($A888+ROUND((COLUMN()-2)/24,5),АТС!$A$41:$F$784,5)+VLOOKUP($A888+ROUND((COLUMN()-2)/24,5),'Расчет сбытовых надбавок'!$B$2281:'Расчет сбытовых надбавок'!$G$3024,6)</f>
        <v>78.650000000000006</v>
      </c>
    </row>
    <row r="889" spans="1:25" x14ac:dyDescent="0.2">
      <c r="A889" s="83">
        <f t="shared" si="23"/>
        <v>42246</v>
      </c>
      <c r="B889" s="103">
        <f>VLOOKUP($A889+ROUND((COLUMN()-2)/24,5),АТС!$A$41:$F$784,5)+VLOOKUP($A889+ROUND((COLUMN()-2)/24,5),'Расчет сбытовых надбавок'!$B$2281:'Расчет сбытовых надбавок'!$G$3024,6)</f>
        <v>62.32</v>
      </c>
      <c r="C889" s="103">
        <f>VLOOKUP($A889+ROUND((COLUMN()-2)/24,5),АТС!$A$41:$F$784,5)+VLOOKUP($A889+ROUND((COLUMN()-2)/24,5),'Расчет сбытовых надбавок'!$B$2281:'Расчет сбытовых надбавок'!$G$3024,6)</f>
        <v>44.52</v>
      </c>
      <c r="D889" s="103">
        <f>VLOOKUP($A889+ROUND((COLUMN()-2)/24,5),АТС!$A$41:$F$784,5)+VLOOKUP($A889+ROUND((COLUMN()-2)/24,5),'Расчет сбытовых надбавок'!$B$2281:'Расчет сбытовых надбавок'!$G$3024,6)</f>
        <v>0.01</v>
      </c>
      <c r="E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G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K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L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M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N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O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P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Q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R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03">
        <f>VLOOKUP($A889+ROUND((COLUMN()-2)/24,5),АТС!$A$41:$F$784,5)+VLOOKUP($A889+ROUND((COLUMN()-2)/24,5),'Расчет сбытовых надбавок'!$B$2281:'Расчет сбытовых надбавок'!$G$3024,6)</f>
        <v>37.549999999999997</v>
      </c>
      <c r="W889" s="103">
        <f>VLOOKUP($A889+ROUND((COLUMN()-2)/24,5),АТС!$A$41:$F$784,5)+VLOOKUP($A889+ROUND((COLUMN()-2)/24,5),'Расчет сбытовых надбавок'!$B$2281:'Расчет сбытовых надбавок'!$G$3024,6)</f>
        <v>181.61999999999998</v>
      </c>
      <c r="X889" s="103">
        <f>VLOOKUP($A889+ROUND((COLUMN()-2)/24,5),АТС!$A$41:$F$784,5)+VLOOKUP($A889+ROUND((COLUMN()-2)/24,5),'Расчет сбытовых надбавок'!$B$2281:'Расчет сбытовых надбавок'!$G$3024,6)</f>
        <v>115.63</v>
      </c>
      <c r="Y889" s="103">
        <f>VLOOKUP($A889+ROUND((COLUMN()-2)/24,5),АТС!$A$41:$F$784,5)+VLOOKUP($A889+ROUND((COLUMN()-2)/24,5),'Расчет сбытовых надбавок'!$B$2281:'Расчет сбытовых надбавок'!$G$3024,6)</f>
        <v>304.16000000000003</v>
      </c>
    </row>
    <row r="890" spans="1:25" x14ac:dyDescent="0.2">
      <c r="A890" s="83">
        <f t="shared" si="23"/>
        <v>42247</v>
      </c>
      <c r="B890" s="103">
        <f>VLOOKUP($A890+ROUND((COLUMN()-2)/24,5),АТС!$A$41:$F$784,5)+VLOOKUP($A890+ROUND((COLUMN()-2)/24,5),'Расчет сбытовых надбавок'!$B$2281:'Расчет сбытовых надбавок'!$G$3024,6)</f>
        <v>103.7</v>
      </c>
      <c r="C890" s="103">
        <f>VLOOKUP($A890+ROUND((COLUMN()-2)/24,5),АТС!$A$41:$F$784,5)+VLOOKUP($A890+ROUND((COLUMN()-2)/24,5),'Расчет сбытовых надбавок'!$B$2281:'Расчет сбытовых надбавок'!$G$3024,6)</f>
        <v>40.92</v>
      </c>
      <c r="D890" s="103">
        <f>VLOOKUP($A890+ROUND((COLUMN()-2)/24,5),АТС!$A$41:$F$784,5)+VLOOKUP($A890+ROUND((COLUMN()-2)/24,5),'Расчет сбытовых надбавок'!$B$2281:'Расчет сбытовых надбавок'!$G$3024,6)</f>
        <v>97.889999999999986</v>
      </c>
      <c r="E890" s="103">
        <f>VLOOKUP($A890+ROUND((COLUMN()-2)/24,5),АТС!$A$41:$F$784,5)+VLOOKUP($A890+ROUND((COLUMN()-2)/24,5),'Расчет сбытовых надбавок'!$B$2281:'Расчет сбытовых надбавок'!$G$3024,6)</f>
        <v>113.06</v>
      </c>
      <c r="F890" s="103">
        <f>VLOOKUP($A890+ROUND((COLUMN()-2)/24,5),АТС!$A$41:$F$784,5)+VLOOKUP($A890+ROUND((COLUMN()-2)/24,5),'Расчет сбытовых надбавок'!$B$2281:'Расчет сбытовых надбавок'!$G$3024,6)</f>
        <v>107.08</v>
      </c>
      <c r="G890" s="103">
        <f>VLOOKUP($A890+ROUND((COLUMN()-2)/24,5),АТС!$A$41:$F$784,5)+VLOOKUP($A890+ROUND((COLUMN()-2)/24,5),'Расчет сбытовых надбавок'!$B$2281:'Расчет сбытовых надбавок'!$G$3024,6)</f>
        <v>35.56</v>
      </c>
      <c r="H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K890" s="103">
        <f>VLOOKUP($A890+ROUND((COLUMN()-2)/24,5),АТС!$A$41:$F$784,5)+VLOOKUP($A890+ROUND((COLUMN()-2)/24,5),'Расчет сбытовых надбавок'!$B$2281:'Расчет сбытовых надбавок'!$G$3024,6)</f>
        <v>29.75</v>
      </c>
      <c r="L890" s="103">
        <f>VLOOKUP($A890+ROUND((COLUMN()-2)/24,5),АТС!$A$41:$F$784,5)+VLOOKUP($A890+ROUND((COLUMN()-2)/24,5),'Расчет сбытовых надбавок'!$B$2281:'Расчет сбытовых надбавок'!$G$3024,6)</f>
        <v>22.14</v>
      </c>
      <c r="M890" s="103">
        <f>VLOOKUP($A890+ROUND((COLUMN()-2)/24,5),АТС!$A$41:$F$784,5)+VLOOKUP($A890+ROUND((COLUMN()-2)/24,5),'Расчет сбытовых надбавок'!$B$2281:'Расчет сбытовых надбавок'!$G$3024,6)</f>
        <v>36.06</v>
      </c>
      <c r="N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O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P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Q890" s="103">
        <f>VLOOKUP($A890+ROUND((COLUMN()-2)/24,5),АТС!$A$41:$F$784,5)+VLOOKUP($A890+ROUND((COLUMN()-2)/24,5),'Расчет сбытовых надбавок'!$B$2281:'Расчет сбытовых надбавок'!$G$3024,6)</f>
        <v>80.919999999999987</v>
      </c>
      <c r="R890" s="103">
        <f>VLOOKUP($A890+ROUND((COLUMN()-2)/24,5),АТС!$A$41:$F$784,5)+VLOOKUP($A890+ROUND((COLUMN()-2)/24,5),'Расчет сбытовых надбавок'!$B$2281:'Расчет сбытовых надбавок'!$G$3024,6)</f>
        <v>67.89</v>
      </c>
      <c r="S890" s="103">
        <f>VLOOKUP($A890+ROUND((COLUMN()-2)/24,5),АТС!$A$41:$F$784,5)+VLOOKUP($A890+ROUND((COLUMN()-2)/24,5),'Расчет сбытовых надбавок'!$B$2281:'Расчет сбытовых надбавок'!$G$3024,6)</f>
        <v>61.49</v>
      </c>
      <c r="T890" s="103">
        <f>VLOOKUP($A890+ROUND((COLUMN()-2)/24,5),АТС!$A$41:$F$784,5)+VLOOKUP($A890+ROUND((COLUMN()-2)/24,5),'Расчет сбытовых надбавок'!$B$2281:'Расчет сбытовых надбавок'!$G$3024,6)</f>
        <v>97.07</v>
      </c>
      <c r="U890" s="103">
        <f>VLOOKUP($A890+ROUND((COLUMN()-2)/24,5),АТС!$A$41:$F$784,5)+VLOOKUP($A890+ROUND((COLUMN()-2)/24,5),'Расчет сбытовых надбавок'!$B$2281:'Расчет сбытовых надбавок'!$G$3024,6)</f>
        <v>50.18</v>
      </c>
      <c r="V890" s="103">
        <f>VLOOKUP($A890+ROUND((COLUMN()-2)/24,5),АТС!$A$41:$F$784,5)+VLOOKUP($A890+ROUND((COLUMN()-2)/24,5),'Расчет сбытовых надбавок'!$B$2281:'Расчет сбытовых надбавок'!$G$3024,6)</f>
        <v>156.29000000000002</v>
      </c>
      <c r="W890" s="103">
        <f>VLOOKUP($A890+ROUND((COLUMN()-2)/24,5),АТС!$A$41:$F$784,5)+VLOOKUP($A890+ROUND((COLUMN()-2)/24,5),'Расчет сбытовых надбавок'!$B$2281:'Расчет сбытовых надбавок'!$G$3024,6)</f>
        <v>242.29999999999998</v>
      </c>
      <c r="X890" s="103">
        <f>VLOOKUP($A890+ROUND((COLUMN()-2)/24,5),АТС!$A$41:$F$784,5)+VLOOKUP($A890+ROUND((COLUMN()-2)/24,5),'Расчет сбытовых надбавок'!$B$2281:'Расчет сбытовых надбавок'!$G$3024,6)</f>
        <v>164.93</v>
      </c>
      <c r="Y890" s="103">
        <f>VLOOKUP($A890+ROUND((COLUMN()-2)/24,5),АТС!$A$41:$F$784,5)+VLOOKUP($A890+ROUND((COLUMN()-2)/24,5),'Расчет сбытовых надбавок'!$B$2281:'Расчет сбытовых надбавок'!$G$3024,6)</f>
        <v>97.03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5" t="s">
        <v>167</v>
      </c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170" t="s">
        <v>100</v>
      </c>
      <c r="M892" s="170"/>
      <c r="N892" s="170" t="s">
        <v>101</v>
      </c>
      <c r="O892" s="170"/>
      <c r="P892" s="170" t="s">
        <v>102</v>
      </c>
      <c r="Q892" s="170"/>
      <c r="R892" s="170" t="s">
        <v>103</v>
      </c>
      <c r="S892" s="170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170"/>
      <c r="M893" s="170"/>
      <c r="N893" s="170"/>
      <c r="O893" s="170"/>
      <c r="P893" s="170"/>
      <c r="Q893" s="170"/>
      <c r="R893" s="170"/>
      <c r="S893" s="170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4" t="s">
        <v>168</v>
      </c>
      <c r="B894" s="214"/>
      <c r="C894" s="214"/>
      <c r="D894" s="214"/>
      <c r="E894" s="214"/>
      <c r="F894" s="214"/>
      <c r="G894" s="214"/>
      <c r="H894" s="214"/>
      <c r="I894" s="214"/>
      <c r="J894" s="214"/>
      <c r="K894" s="214"/>
      <c r="L894" s="212">
        <f>'Расчет сбытовых надбавок'!D3025+АТС!$B$37</f>
        <v>-2.64</v>
      </c>
      <c r="M894" s="213"/>
      <c r="N894" s="212">
        <f>'Расчет сбытовых надбавок'!E3025+АТС!$B$37</f>
        <v>-2.58</v>
      </c>
      <c r="O894" s="213"/>
      <c r="P894" s="212">
        <f>'Расчет сбытовых надбавок'!F3025+АТС!$B$37</f>
        <v>-2.35</v>
      </c>
      <c r="Q894" s="213"/>
      <c r="R894" s="212">
        <f>'Расчет сбытовых надбавок'!G3025+АТС!$B$37</f>
        <v>-2.1500000000000004</v>
      </c>
      <c r="S894" s="213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4" t="s">
        <v>169</v>
      </c>
      <c r="B895" s="214"/>
      <c r="C895" s="214"/>
      <c r="D895" s="214"/>
      <c r="E895" s="214"/>
      <c r="F895" s="214"/>
      <c r="G895" s="214"/>
      <c r="H895" s="214"/>
      <c r="I895" s="214"/>
      <c r="J895" s="214"/>
      <c r="K895" s="214"/>
      <c r="L895" s="210">
        <f>'Расчет сбытовых надбавок'!D3026+АТС!$B$38</f>
        <v>187.03</v>
      </c>
      <c r="M895" s="210"/>
      <c r="N895" s="210">
        <f>'Расчет сбытовых надбавок'!E3026+АТС!$B$38</f>
        <v>182.61</v>
      </c>
      <c r="O895" s="210"/>
      <c r="P895" s="210">
        <f>'Расчет сбытовых надбавок'!F3026+АТС!$B$38</f>
        <v>166.64</v>
      </c>
      <c r="Q895" s="210"/>
      <c r="R895" s="210">
        <f>'Расчет сбытовых надбавок'!G3026+АТС!$B$38</f>
        <v>152.52000000000001</v>
      </c>
      <c r="S895" s="210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69" t="s">
        <v>171</v>
      </c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 t="s">
        <v>5</v>
      </c>
      <c r="M898" s="169"/>
      <c r="N898" s="170" t="s">
        <v>162</v>
      </c>
      <c r="O898" s="170"/>
      <c r="P898" s="170" t="s">
        <v>163</v>
      </c>
      <c r="Q898" s="170"/>
      <c r="R898" s="170" t="s">
        <v>164</v>
      </c>
      <c r="S898" s="170"/>
      <c r="T898" s="211"/>
      <c r="U898" s="211"/>
      <c r="V898" s="104"/>
      <c r="W898" s="104"/>
      <c r="X898" s="104"/>
      <c r="Y898" s="104"/>
    </row>
    <row r="899" spans="1:25" s="94" customFormat="1" ht="59.25" customHeight="1" x14ac:dyDescent="0.25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70"/>
      <c r="O899" s="170"/>
      <c r="P899" s="170"/>
      <c r="Q899" s="170"/>
      <c r="R899" s="170"/>
      <c r="S899" s="170"/>
      <c r="T899" s="211"/>
      <c r="U899" s="211"/>
      <c r="V899" s="92"/>
      <c r="W899" s="92"/>
      <c r="X899" s="92"/>
      <c r="Y899" s="92"/>
    </row>
    <row r="900" spans="1:25" s="105" customFormat="1" ht="21.75" customHeight="1" x14ac:dyDescent="0.25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204">
        <f>'Расчет сбытовых надбавок'!D3034+АТС!$B$24</f>
        <v>450148.5</v>
      </c>
      <c r="M900" s="205"/>
      <c r="N900" s="204">
        <f>'Расчет сбытовых надбавок'!E3034+АТС!$B$24</f>
        <v>439512.02</v>
      </c>
      <c r="O900" s="205"/>
      <c r="P900" s="204">
        <f>'Расчет сбытовых надбавок'!F3034+АТС!$B$24</f>
        <v>401075.64</v>
      </c>
      <c r="Q900" s="205"/>
      <c r="R900" s="204">
        <f>'Расчет сбытовых надбавок'!G3034+АТС!$B$24</f>
        <v>367087.25</v>
      </c>
      <c r="S900" s="205"/>
      <c r="T900" s="208"/>
      <c r="U900" s="209"/>
      <c r="V900" s="106"/>
      <c r="W900" s="106"/>
      <c r="X900" s="106"/>
      <c r="Y900" s="106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887" sqref="J887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8" t="s">
        <v>172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</row>
    <row r="2" spans="1:27" ht="18.75" customHeight="1" x14ac:dyDescent="0.2">
      <c r="A2" s="179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августе 2015 г.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</row>
    <row r="3" spans="1:27" ht="39.75" customHeight="1" x14ac:dyDescent="0.2">
      <c r="A3" s="180" t="s">
        <v>170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</row>
    <row r="4" spans="1:27" ht="25.5" customHeight="1" x14ac:dyDescent="0.2">
      <c r="A4" s="181" t="s">
        <v>55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71" t="s">
        <v>49</v>
      </c>
      <c r="B11" s="182" t="s">
        <v>128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4"/>
    </row>
    <row r="12" spans="1:27" ht="12.75" x14ac:dyDescent="0.2">
      <c r="A12" s="172"/>
      <c r="B12" s="185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7"/>
    </row>
    <row r="13" spans="1:27" ht="12.75" customHeight="1" x14ac:dyDescent="0.2">
      <c r="A13" s="172"/>
      <c r="B13" s="174" t="s">
        <v>129</v>
      </c>
      <c r="C13" s="165" t="s">
        <v>130</v>
      </c>
      <c r="D13" s="165" t="s">
        <v>131</v>
      </c>
      <c r="E13" s="165" t="s">
        <v>132</v>
      </c>
      <c r="F13" s="165" t="s">
        <v>133</v>
      </c>
      <c r="G13" s="165" t="s">
        <v>134</v>
      </c>
      <c r="H13" s="165" t="s">
        <v>135</v>
      </c>
      <c r="I13" s="165" t="s">
        <v>136</v>
      </c>
      <c r="J13" s="165" t="s">
        <v>137</v>
      </c>
      <c r="K13" s="165" t="s">
        <v>138</v>
      </c>
      <c r="L13" s="165" t="s">
        <v>139</v>
      </c>
      <c r="M13" s="165" t="s">
        <v>140</v>
      </c>
      <c r="N13" s="176" t="s">
        <v>141</v>
      </c>
      <c r="O13" s="165" t="s">
        <v>142</v>
      </c>
      <c r="P13" s="165" t="s">
        <v>143</v>
      </c>
      <c r="Q13" s="165" t="s">
        <v>144</v>
      </c>
      <c r="R13" s="165" t="s">
        <v>145</v>
      </c>
      <c r="S13" s="165" t="s">
        <v>146</v>
      </c>
      <c r="T13" s="165" t="s">
        <v>147</v>
      </c>
      <c r="U13" s="165" t="s">
        <v>148</v>
      </c>
      <c r="V13" s="165" t="s">
        <v>149</v>
      </c>
      <c r="W13" s="165" t="s">
        <v>150</v>
      </c>
      <c r="X13" s="165" t="s">
        <v>151</v>
      </c>
      <c r="Y13" s="165" t="s">
        <v>152</v>
      </c>
    </row>
    <row r="14" spans="1:27" ht="11.25" customHeight="1" x14ac:dyDescent="0.2">
      <c r="A14" s="173"/>
      <c r="B14" s="175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7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8.75" customHeight="1" x14ac:dyDescent="0.2">
      <c r="A15" s="83">
        <f>АТС!A41</f>
        <v>42217</v>
      </c>
      <c r="B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1196.1399999999999</v>
      </c>
      <c r="C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1037.9099999999999</v>
      </c>
      <c r="D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933.68</v>
      </c>
      <c r="E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913.44999999999993</v>
      </c>
      <c r="F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902.65</v>
      </c>
      <c r="G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900.53000000000009</v>
      </c>
      <c r="H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894.45</v>
      </c>
      <c r="I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948.45</v>
      </c>
      <c r="J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1072.72</v>
      </c>
      <c r="K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1088.1099999999999</v>
      </c>
      <c r="L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1176.32</v>
      </c>
      <c r="M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1262.07</v>
      </c>
      <c r="N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1207.0999999999999</v>
      </c>
      <c r="O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1202.8699999999999</v>
      </c>
      <c r="P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1200.6599999999999</v>
      </c>
      <c r="Q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1245.5</v>
      </c>
      <c r="R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1173.4299999999998</v>
      </c>
      <c r="S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1201.79</v>
      </c>
      <c r="T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1173.53</v>
      </c>
      <c r="U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1236.9499999999998</v>
      </c>
      <c r="V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1278.29</v>
      </c>
      <c r="W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1333.09</v>
      </c>
      <c r="X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1252.75</v>
      </c>
      <c r="Y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1047.71</v>
      </c>
      <c r="AA15" s="84"/>
    </row>
    <row r="16" spans="1:27" x14ac:dyDescent="0.2">
      <c r="A16" s="83">
        <f>A15+1</f>
        <v>42218</v>
      </c>
      <c r="B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1103.3599999999999</v>
      </c>
      <c r="C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952.55000000000007</v>
      </c>
      <c r="D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921.66</v>
      </c>
      <c r="E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908.99</v>
      </c>
      <c r="F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883.15000000000009</v>
      </c>
      <c r="G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865.55000000000007</v>
      </c>
      <c r="H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893.68</v>
      </c>
      <c r="I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925.50000000000011</v>
      </c>
      <c r="J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1034.6099999999999</v>
      </c>
      <c r="K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1007.83</v>
      </c>
      <c r="L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1127.46</v>
      </c>
      <c r="M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1143.28</v>
      </c>
      <c r="N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1156.99</v>
      </c>
      <c r="O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1138.79</v>
      </c>
      <c r="P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1141.29</v>
      </c>
      <c r="Q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1140.5999999999999</v>
      </c>
      <c r="R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1139.75</v>
      </c>
      <c r="S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1103.71</v>
      </c>
      <c r="T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1103.31</v>
      </c>
      <c r="U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1100.58</v>
      </c>
      <c r="V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1259.8999999999999</v>
      </c>
      <c r="W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1297</v>
      </c>
      <c r="X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1189.4099999999999</v>
      </c>
      <c r="Y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1052.53</v>
      </c>
    </row>
    <row r="17" spans="1:25" x14ac:dyDescent="0.2">
      <c r="A17" s="83">
        <f t="shared" ref="A17:A45" si="0">A16+1</f>
        <v>42219</v>
      </c>
      <c r="B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1025.2099999999998</v>
      </c>
      <c r="C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934.26</v>
      </c>
      <c r="D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901.59</v>
      </c>
      <c r="E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884.30000000000007</v>
      </c>
      <c r="F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869.3900000000001</v>
      </c>
      <c r="G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870.99000000000012</v>
      </c>
      <c r="H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889.29</v>
      </c>
      <c r="I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1035.24</v>
      </c>
      <c r="J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969.08</v>
      </c>
      <c r="K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1139.17</v>
      </c>
      <c r="L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1271.48</v>
      </c>
      <c r="M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1293.2199999999998</v>
      </c>
      <c r="N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1270.52</v>
      </c>
      <c r="O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1259.6199999999999</v>
      </c>
      <c r="P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1256.5</v>
      </c>
      <c r="Q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1264.77</v>
      </c>
      <c r="R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1261.04</v>
      </c>
      <c r="S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1205.7599999999998</v>
      </c>
      <c r="T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1173.5</v>
      </c>
      <c r="U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1175.7199999999998</v>
      </c>
      <c r="V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1266.56</v>
      </c>
      <c r="W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1319.4499999999998</v>
      </c>
      <c r="X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1221.1799999999998</v>
      </c>
      <c r="Y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1322.6299999999999</v>
      </c>
    </row>
    <row r="18" spans="1:25" x14ac:dyDescent="0.2">
      <c r="A18" s="83">
        <f t="shared" si="0"/>
        <v>42220</v>
      </c>
      <c r="B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1020.65</v>
      </c>
      <c r="C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879.56000000000006</v>
      </c>
      <c r="D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849.58</v>
      </c>
      <c r="E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839.6400000000001</v>
      </c>
      <c r="F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833.59</v>
      </c>
      <c r="G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835.7700000000001</v>
      </c>
      <c r="H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841.0200000000001</v>
      </c>
      <c r="I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960.95</v>
      </c>
      <c r="J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944.0200000000001</v>
      </c>
      <c r="K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1146.32</v>
      </c>
      <c r="L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1224.6599999999999</v>
      </c>
      <c r="M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1273.1499999999999</v>
      </c>
      <c r="N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1230.32</v>
      </c>
      <c r="O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1223.8</v>
      </c>
      <c r="P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1226.6999999999998</v>
      </c>
      <c r="Q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1227.8399999999999</v>
      </c>
      <c r="R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1184.9099999999999</v>
      </c>
      <c r="S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1165.58</v>
      </c>
      <c r="T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1146.75</v>
      </c>
      <c r="U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1178.19</v>
      </c>
      <c r="V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1232.6099999999999</v>
      </c>
      <c r="W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1251.27</v>
      </c>
      <c r="X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1165.0999999999999</v>
      </c>
      <c r="Y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1305.0099999999998</v>
      </c>
    </row>
    <row r="19" spans="1:25" x14ac:dyDescent="0.2">
      <c r="A19" s="83">
        <f t="shared" si="0"/>
        <v>42221</v>
      </c>
      <c r="B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1216.44</v>
      </c>
      <c r="C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988.38</v>
      </c>
      <c r="D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927.94</v>
      </c>
      <c r="E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905.82</v>
      </c>
      <c r="F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877.75</v>
      </c>
      <c r="G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874.15000000000009</v>
      </c>
      <c r="H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919.67000000000007</v>
      </c>
      <c r="I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1012.35</v>
      </c>
      <c r="J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1008.47</v>
      </c>
      <c r="K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1207.24</v>
      </c>
      <c r="L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1298.96</v>
      </c>
      <c r="M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1389.21</v>
      </c>
      <c r="N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1390.6699999999998</v>
      </c>
      <c r="O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1390.5</v>
      </c>
      <c r="P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1416.1599999999999</v>
      </c>
      <c r="Q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1406.29</v>
      </c>
      <c r="R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1342.6999999999998</v>
      </c>
      <c r="S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1275.1599999999999</v>
      </c>
      <c r="T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1252.8899999999999</v>
      </c>
      <c r="U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1275.46</v>
      </c>
      <c r="V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1367.55</v>
      </c>
      <c r="W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1382.04</v>
      </c>
      <c r="X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1278.3399999999999</v>
      </c>
      <c r="Y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1401.25</v>
      </c>
    </row>
    <row r="20" spans="1:25" x14ac:dyDescent="0.2">
      <c r="A20" s="83">
        <f t="shared" si="0"/>
        <v>42222</v>
      </c>
      <c r="B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1256.81</v>
      </c>
      <c r="C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962.68000000000006</v>
      </c>
      <c r="D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943.29000000000008</v>
      </c>
      <c r="E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939.55000000000007</v>
      </c>
      <c r="F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909.80000000000007</v>
      </c>
      <c r="G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894.62000000000012</v>
      </c>
      <c r="H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947.57</v>
      </c>
      <c r="I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1068.08</v>
      </c>
      <c r="J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995.80000000000007</v>
      </c>
      <c r="K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1207.92</v>
      </c>
      <c r="L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1303.3499999999999</v>
      </c>
      <c r="M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1328.57</v>
      </c>
      <c r="N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1303.4199999999998</v>
      </c>
      <c r="O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1326.1799999999998</v>
      </c>
      <c r="P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1343.24</v>
      </c>
      <c r="Q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1381.75</v>
      </c>
      <c r="R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1288.6499999999999</v>
      </c>
      <c r="S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1244.02</v>
      </c>
      <c r="T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1203.7</v>
      </c>
      <c r="U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1239.48</v>
      </c>
      <c r="V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1341.83</v>
      </c>
      <c r="W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1270.23</v>
      </c>
      <c r="X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1158.9699999999998</v>
      </c>
      <c r="Y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1332.04</v>
      </c>
    </row>
    <row r="21" spans="1:25" x14ac:dyDescent="0.2">
      <c r="A21" s="83">
        <f t="shared" si="0"/>
        <v>42223</v>
      </c>
      <c r="B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1156.44</v>
      </c>
      <c r="C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970</v>
      </c>
      <c r="D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946.7</v>
      </c>
      <c r="E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932.48</v>
      </c>
      <c r="F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924.17</v>
      </c>
      <c r="G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910.4</v>
      </c>
      <c r="H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937.49000000000012</v>
      </c>
      <c r="I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1052</v>
      </c>
      <c r="J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987.51</v>
      </c>
      <c r="K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1224.96</v>
      </c>
      <c r="L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1305.2399999999998</v>
      </c>
      <c r="M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1326.97</v>
      </c>
      <c r="N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1299.03</v>
      </c>
      <c r="O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1365.23</v>
      </c>
      <c r="P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1364.86</v>
      </c>
      <c r="Q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1361.9699999999998</v>
      </c>
      <c r="R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1304.02</v>
      </c>
      <c r="S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1215.2399999999998</v>
      </c>
      <c r="T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1237.6799999999998</v>
      </c>
      <c r="U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1285.07</v>
      </c>
      <c r="V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1337.04</v>
      </c>
      <c r="W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1268.29</v>
      </c>
      <c r="X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1136.9699999999998</v>
      </c>
      <c r="Y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1303.1199999999999</v>
      </c>
    </row>
    <row r="22" spans="1:25" x14ac:dyDescent="0.2">
      <c r="A22" s="83">
        <f t="shared" si="0"/>
        <v>42224</v>
      </c>
      <c r="B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1096.94</v>
      </c>
      <c r="C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970</v>
      </c>
      <c r="D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936.02</v>
      </c>
      <c r="E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925.53000000000009</v>
      </c>
      <c r="F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909.18</v>
      </c>
      <c r="G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878.2700000000001</v>
      </c>
      <c r="H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924.48</v>
      </c>
      <c r="I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1050.8</v>
      </c>
      <c r="J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1282.9499999999998</v>
      </c>
      <c r="K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1188.6399999999999</v>
      </c>
      <c r="L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1249.05</v>
      </c>
      <c r="M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1271.04</v>
      </c>
      <c r="N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1271.1899999999998</v>
      </c>
      <c r="O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1263.3699999999999</v>
      </c>
      <c r="P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1241.8899999999999</v>
      </c>
      <c r="Q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1243.03</v>
      </c>
      <c r="R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1236.33</v>
      </c>
      <c r="S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1185.94</v>
      </c>
      <c r="T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1170.06</v>
      </c>
      <c r="U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1286.32</v>
      </c>
      <c r="V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1365.1</v>
      </c>
      <c r="W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1333.7199999999998</v>
      </c>
      <c r="X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1225.8899999999999</v>
      </c>
      <c r="Y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1024.4100000000001</v>
      </c>
    </row>
    <row r="23" spans="1:25" x14ac:dyDescent="0.2">
      <c r="A23" s="83">
        <f t="shared" si="0"/>
        <v>42225</v>
      </c>
      <c r="B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1126.6399999999999</v>
      </c>
      <c r="C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994.07</v>
      </c>
      <c r="D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941.79000000000008</v>
      </c>
      <c r="E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939.73000000000013</v>
      </c>
      <c r="F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918.88</v>
      </c>
      <c r="G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897.34</v>
      </c>
      <c r="H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934.14</v>
      </c>
      <c r="I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988.72</v>
      </c>
      <c r="J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1159.1299999999999</v>
      </c>
      <c r="K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1034.01</v>
      </c>
      <c r="L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1132.81</v>
      </c>
      <c r="M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1174.3399999999999</v>
      </c>
      <c r="N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1146.29</v>
      </c>
      <c r="O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1148.21</v>
      </c>
      <c r="P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1156</v>
      </c>
      <c r="Q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1158.92</v>
      </c>
      <c r="R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1173.81</v>
      </c>
      <c r="S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1152.3699999999999</v>
      </c>
      <c r="T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1123.19</v>
      </c>
      <c r="U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1258.1199999999999</v>
      </c>
      <c r="V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1310.4000000000001</v>
      </c>
      <c r="W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1311.6499999999999</v>
      </c>
      <c r="X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1171.46</v>
      </c>
      <c r="Y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984.64</v>
      </c>
    </row>
    <row r="24" spans="1:25" x14ac:dyDescent="0.2">
      <c r="A24" s="83">
        <f t="shared" si="0"/>
        <v>42226</v>
      </c>
      <c r="B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1083.0999999999999</v>
      </c>
      <c r="C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967.5200000000001</v>
      </c>
      <c r="D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941.80000000000007</v>
      </c>
      <c r="E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922.72</v>
      </c>
      <c r="F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886.59</v>
      </c>
      <c r="G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880.85</v>
      </c>
      <c r="H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937.36</v>
      </c>
      <c r="I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1062</v>
      </c>
      <c r="J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974.16000000000008</v>
      </c>
      <c r="K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1211.3899999999999</v>
      </c>
      <c r="L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1296.1399999999999</v>
      </c>
      <c r="M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1331.9899999999998</v>
      </c>
      <c r="N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1291.2599999999998</v>
      </c>
      <c r="O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1456.4099999999999</v>
      </c>
      <c r="P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1483.57</v>
      </c>
      <c r="Q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1582.09</v>
      </c>
      <c r="R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1390.83</v>
      </c>
      <c r="S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1270.8499999999999</v>
      </c>
      <c r="T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1158.75</v>
      </c>
      <c r="U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1256.04</v>
      </c>
      <c r="V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1318.71</v>
      </c>
      <c r="W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1220.98</v>
      </c>
      <c r="X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1052.6299999999999</v>
      </c>
      <c r="Y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1257.73</v>
      </c>
    </row>
    <row r="25" spans="1:25" x14ac:dyDescent="0.2">
      <c r="A25" s="83">
        <f t="shared" si="0"/>
        <v>42227</v>
      </c>
      <c r="B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1261.8899999999999</v>
      </c>
      <c r="C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991.19999999999993</v>
      </c>
      <c r="D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948.66</v>
      </c>
      <c r="E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922.86</v>
      </c>
      <c r="F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894.44</v>
      </c>
      <c r="G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882.55000000000007</v>
      </c>
      <c r="H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933.14</v>
      </c>
      <c r="I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1045.48</v>
      </c>
      <c r="J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973.49000000000012</v>
      </c>
      <c r="K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1306.9099999999999</v>
      </c>
      <c r="L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1424.8899999999999</v>
      </c>
      <c r="M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1446.48</v>
      </c>
      <c r="N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1311.82</v>
      </c>
      <c r="O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1335.1999999999998</v>
      </c>
      <c r="P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1704.86</v>
      </c>
      <c r="Q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1525.34</v>
      </c>
      <c r="R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1277.29</v>
      </c>
      <c r="S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1220.9399999999998</v>
      </c>
      <c r="T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1169</v>
      </c>
      <c r="U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1271.55</v>
      </c>
      <c r="V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1325.9299999999998</v>
      </c>
      <c r="W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1234.6699999999998</v>
      </c>
      <c r="X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1062.18</v>
      </c>
      <c r="Y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1254.03</v>
      </c>
    </row>
    <row r="26" spans="1:25" x14ac:dyDescent="0.2">
      <c r="A26" s="83">
        <f t="shared" si="0"/>
        <v>42228</v>
      </c>
      <c r="B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1006.44</v>
      </c>
      <c r="C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944.13</v>
      </c>
      <c r="D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912.68000000000006</v>
      </c>
      <c r="E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896.48</v>
      </c>
      <c r="F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880.75</v>
      </c>
      <c r="G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871.67000000000007</v>
      </c>
      <c r="H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921.13</v>
      </c>
      <c r="I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1013.4300000000002</v>
      </c>
      <c r="J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875.44</v>
      </c>
      <c r="K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1079.74</v>
      </c>
      <c r="L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1131.7399999999998</v>
      </c>
      <c r="M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1140.7099999999998</v>
      </c>
      <c r="N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1164.9000000000001</v>
      </c>
      <c r="O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1193.55</v>
      </c>
      <c r="P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1172.4599999999998</v>
      </c>
      <c r="Q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1168.8599999999999</v>
      </c>
      <c r="R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1124.44</v>
      </c>
      <c r="S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1117.56</v>
      </c>
      <c r="T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1112.4299999999998</v>
      </c>
      <c r="U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1244.8899999999999</v>
      </c>
      <c r="V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1248.9299999999998</v>
      </c>
      <c r="W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1238.32</v>
      </c>
      <c r="X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1141.55</v>
      </c>
      <c r="Y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1277.76</v>
      </c>
    </row>
    <row r="27" spans="1:25" x14ac:dyDescent="0.2">
      <c r="A27" s="83">
        <f t="shared" si="0"/>
        <v>42229</v>
      </c>
      <c r="B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1002.5000000000001</v>
      </c>
      <c r="C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927.56000000000006</v>
      </c>
      <c r="D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905.5</v>
      </c>
      <c r="E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885.06000000000006</v>
      </c>
      <c r="F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869.1</v>
      </c>
      <c r="G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865.83</v>
      </c>
      <c r="H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905.68999999999994</v>
      </c>
      <c r="I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1038.24</v>
      </c>
      <c r="J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927.42000000000007</v>
      </c>
      <c r="K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1116.8399999999999</v>
      </c>
      <c r="L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1198.6399999999999</v>
      </c>
      <c r="M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1248.8399999999999</v>
      </c>
      <c r="N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1211.6199999999999</v>
      </c>
      <c r="O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1217.77</v>
      </c>
      <c r="P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1225.9899999999998</v>
      </c>
      <c r="Q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1232.27</v>
      </c>
      <c r="R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1172.9399999999998</v>
      </c>
      <c r="S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1147.5899999999999</v>
      </c>
      <c r="T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1114.4099999999999</v>
      </c>
      <c r="U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1240.2</v>
      </c>
      <c r="V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1310.78</v>
      </c>
      <c r="W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1263.1599999999999</v>
      </c>
      <c r="X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1155.1499999999999</v>
      </c>
      <c r="Y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1184.4199999999998</v>
      </c>
    </row>
    <row r="28" spans="1:25" x14ac:dyDescent="0.2">
      <c r="A28" s="83">
        <f t="shared" si="0"/>
        <v>42230</v>
      </c>
      <c r="B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991.29000000000008</v>
      </c>
      <c r="C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928.49000000000012</v>
      </c>
      <c r="D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911.45</v>
      </c>
      <c r="E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893.99</v>
      </c>
      <c r="F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869.29000000000008</v>
      </c>
      <c r="G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870.36</v>
      </c>
      <c r="H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914.83</v>
      </c>
      <c r="I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1022.6600000000001</v>
      </c>
      <c r="J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954.13</v>
      </c>
      <c r="K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1143.05</v>
      </c>
      <c r="L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1194.32</v>
      </c>
      <c r="M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1227.1500000000001</v>
      </c>
      <c r="N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1214.9499999999998</v>
      </c>
      <c r="O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1265.53</v>
      </c>
      <c r="P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1280.0999999999999</v>
      </c>
      <c r="Q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1288.77</v>
      </c>
      <c r="R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1225.1199999999999</v>
      </c>
      <c r="S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1176.6099999999999</v>
      </c>
      <c r="T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1141.8799999999999</v>
      </c>
      <c r="U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1234.75</v>
      </c>
      <c r="V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1347.1899999999998</v>
      </c>
      <c r="W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1288.48</v>
      </c>
      <c r="X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1150.31</v>
      </c>
      <c r="Y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1240.4099999999999</v>
      </c>
    </row>
    <row r="29" spans="1:25" x14ac:dyDescent="0.2">
      <c r="A29" s="83">
        <f t="shared" si="0"/>
        <v>42231</v>
      </c>
      <c r="B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1158</v>
      </c>
      <c r="C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1065.06</v>
      </c>
      <c r="D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994.6</v>
      </c>
      <c r="E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972.74000000000012</v>
      </c>
      <c r="F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948.04000000000008</v>
      </c>
      <c r="G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929.04000000000008</v>
      </c>
      <c r="H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942</v>
      </c>
      <c r="I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1023.1400000000001</v>
      </c>
      <c r="J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1216.3699999999999</v>
      </c>
      <c r="K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1239.7199999999998</v>
      </c>
      <c r="L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1344.46</v>
      </c>
      <c r="M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1418.1</v>
      </c>
      <c r="N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1387.87</v>
      </c>
      <c r="O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1421.09</v>
      </c>
      <c r="P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1436.67</v>
      </c>
      <c r="Q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1383.25</v>
      </c>
      <c r="R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1361.01</v>
      </c>
      <c r="S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1349.1</v>
      </c>
      <c r="T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1323.8799999999999</v>
      </c>
      <c r="U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1389.94</v>
      </c>
      <c r="V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1492.11</v>
      </c>
      <c r="W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1425.37</v>
      </c>
      <c r="X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1332.8</v>
      </c>
      <c r="Y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1120.6199999999999</v>
      </c>
    </row>
    <row r="30" spans="1:25" x14ac:dyDescent="0.2">
      <c r="A30" s="83">
        <f t="shared" si="0"/>
        <v>42232</v>
      </c>
      <c r="B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1025.9199999999998</v>
      </c>
      <c r="C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932.35</v>
      </c>
      <c r="D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904.00000000000011</v>
      </c>
      <c r="E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880.97</v>
      </c>
      <c r="F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868.7700000000001</v>
      </c>
      <c r="G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857.55</v>
      </c>
      <c r="H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856.24</v>
      </c>
      <c r="I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866.18</v>
      </c>
      <c r="J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980.04000000000008</v>
      </c>
      <c r="K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973.94000000000017</v>
      </c>
      <c r="L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1082.48</v>
      </c>
      <c r="M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1055.6899999999998</v>
      </c>
      <c r="N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1083.48</v>
      </c>
      <c r="O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1091.78</v>
      </c>
      <c r="P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1073.8999999999999</v>
      </c>
      <c r="Q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1083.48</v>
      </c>
      <c r="R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1081.8</v>
      </c>
      <c r="S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1045.82</v>
      </c>
      <c r="T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1052.73</v>
      </c>
      <c r="U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1164.28</v>
      </c>
      <c r="V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1325.5099999999998</v>
      </c>
      <c r="W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1240.56</v>
      </c>
      <c r="X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1143.8699999999999</v>
      </c>
      <c r="Y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933.96</v>
      </c>
    </row>
    <row r="31" spans="1:25" x14ac:dyDescent="0.2">
      <c r="A31" s="83">
        <f t="shared" si="0"/>
        <v>42233</v>
      </c>
      <c r="B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1049.3699999999999</v>
      </c>
      <c r="C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945.88</v>
      </c>
      <c r="D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925.34</v>
      </c>
      <c r="E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913.49000000000012</v>
      </c>
      <c r="F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888.71</v>
      </c>
      <c r="G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893.68</v>
      </c>
      <c r="H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924.14</v>
      </c>
      <c r="I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1009.2700000000001</v>
      </c>
      <c r="J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967.39</v>
      </c>
      <c r="K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1157.4499999999998</v>
      </c>
      <c r="L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1262.4499999999998</v>
      </c>
      <c r="M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1286.8699999999999</v>
      </c>
      <c r="N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1245.4399999999998</v>
      </c>
      <c r="O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1265.6299999999999</v>
      </c>
      <c r="P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1273.81</v>
      </c>
      <c r="Q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1254.58</v>
      </c>
      <c r="R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1205.1799999999998</v>
      </c>
      <c r="S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1201.3799999999999</v>
      </c>
      <c r="T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1150.79</v>
      </c>
      <c r="U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1245.98</v>
      </c>
      <c r="V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1366.1999999999998</v>
      </c>
      <c r="W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1314.48</v>
      </c>
      <c r="X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1163.3799999999999</v>
      </c>
      <c r="Y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1245.23</v>
      </c>
    </row>
    <row r="32" spans="1:25" x14ac:dyDescent="0.2">
      <c r="A32" s="83">
        <f t="shared" si="0"/>
        <v>42234</v>
      </c>
      <c r="B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1011.13</v>
      </c>
      <c r="C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940.92</v>
      </c>
      <c r="D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924.13</v>
      </c>
      <c r="E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918.18</v>
      </c>
      <c r="F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889.05000000000007</v>
      </c>
      <c r="G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892.66000000000008</v>
      </c>
      <c r="H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917.34</v>
      </c>
      <c r="I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1025.0999999999999</v>
      </c>
      <c r="J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972.31000000000006</v>
      </c>
      <c r="K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1149.2</v>
      </c>
      <c r="L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1240.27</v>
      </c>
      <c r="M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1247.5899999999999</v>
      </c>
      <c r="N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1216.02</v>
      </c>
      <c r="O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1234.9499999999998</v>
      </c>
      <c r="P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1244.8399999999999</v>
      </c>
      <c r="Q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1231.21</v>
      </c>
      <c r="R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1184.27</v>
      </c>
      <c r="S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1183.3499999999999</v>
      </c>
      <c r="T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1153.49</v>
      </c>
      <c r="U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1228.42</v>
      </c>
      <c r="V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1329.2199999999998</v>
      </c>
      <c r="W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1292.08</v>
      </c>
      <c r="X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1165.96</v>
      </c>
      <c r="Y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1225.58</v>
      </c>
    </row>
    <row r="33" spans="1:25" x14ac:dyDescent="0.2">
      <c r="A33" s="83">
        <f t="shared" si="0"/>
        <v>42235</v>
      </c>
      <c r="B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999.2</v>
      </c>
      <c r="C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938.80000000000007</v>
      </c>
      <c r="D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896.12</v>
      </c>
      <c r="E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880.83</v>
      </c>
      <c r="F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849.03000000000009</v>
      </c>
      <c r="G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873.98000000000013</v>
      </c>
      <c r="H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915.71</v>
      </c>
      <c r="I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1018.2600000000001</v>
      </c>
      <c r="J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959.43999999999994</v>
      </c>
      <c r="K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1148.1799999999998</v>
      </c>
      <c r="L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1203.73</v>
      </c>
      <c r="M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1215.74</v>
      </c>
      <c r="N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1217.0899999999999</v>
      </c>
      <c r="O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1235.98</v>
      </c>
      <c r="P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1246.77</v>
      </c>
      <c r="Q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1246.27</v>
      </c>
      <c r="R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1184.6799999999998</v>
      </c>
      <c r="S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1186.1599999999999</v>
      </c>
      <c r="T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1150.0899999999999</v>
      </c>
      <c r="U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1229.5899999999999</v>
      </c>
      <c r="V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1333.81</v>
      </c>
      <c r="W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1296.9299999999998</v>
      </c>
      <c r="X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1158.75</v>
      </c>
      <c r="Y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1226.26</v>
      </c>
    </row>
    <row r="34" spans="1:25" x14ac:dyDescent="0.2">
      <c r="A34" s="83">
        <f t="shared" si="0"/>
        <v>42236</v>
      </c>
      <c r="B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1013.5500000000001</v>
      </c>
      <c r="C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957.86</v>
      </c>
      <c r="D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924.58</v>
      </c>
      <c r="E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899.57</v>
      </c>
      <c r="F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882.04</v>
      </c>
      <c r="G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890.53</v>
      </c>
      <c r="H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926.98</v>
      </c>
      <c r="I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1021.7500000000001</v>
      </c>
      <c r="J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1044.55</v>
      </c>
      <c r="K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1189.4000000000001</v>
      </c>
      <c r="L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1225.81</v>
      </c>
      <c r="M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1242.27</v>
      </c>
      <c r="N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1227.6299999999999</v>
      </c>
      <c r="O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1219.3899999999999</v>
      </c>
      <c r="P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1223.52</v>
      </c>
      <c r="Q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1212.52</v>
      </c>
      <c r="R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1196.06</v>
      </c>
      <c r="S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1193.1500000000001</v>
      </c>
      <c r="T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1217.9499999999998</v>
      </c>
      <c r="U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1282.3</v>
      </c>
      <c r="V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1351.36</v>
      </c>
      <c r="W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1304.8699999999999</v>
      </c>
      <c r="X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1159.48</v>
      </c>
      <c r="Y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1338.36</v>
      </c>
    </row>
    <row r="35" spans="1:25" x14ac:dyDescent="0.2">
      <c r="A35" s="83">
        <f t="shared" si="0"/>
        <v>42237</v>
      </c>
      <c r="B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1006.89</v>
      </c>
      <c r="C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948.46</v>
      </c>
      <c r="D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920.90000000000009</v>
      </c>
      <c r="E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903.46</v>
      </c>
      <c r="F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885.61000000000013</v>
      </c>
      <c r="G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891.73</v>
      </c>
      <c r="H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925.75</v>
      </c>
      <c r="I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1023.4599999999999</v>
      </c>
      <c r="J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1004.79</v>
      </c>
      <c r="K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1194.3899999999999</v>
      </c>
      <c r="L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1241.0099999999998</v>
      </c>
      <c r="M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1256.54</v>
      </c>
      <c r="N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1257.47</v>
      </c>
      <c r="O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1261.55</v>
      </c>
      <c r="P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1235.23</v>
      </c>
      <c r="Q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1232.03</v>
      </c>
      <c r="R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1187.0999999999999</v>
      </c>
      <c r="S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1166.9699999999998</v>
      </c>
      <c r="T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1146.46</v>
      </c>
      <c r="U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1274.4699999999998</v>
      </c>
      <c r="V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1331.9699999999998</v>
      </c>
      <c r="W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1309.67</v>
      </c>
      <c r="X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1122.3399999999999</v>
      </c>
      <c r="Y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1217.3999999999999</v>
      </c>
    </row>
    <row r="36" spans="1:25" x14ac:dyDescent="0.2">
      <c r="A36" s="83">
        <f t="shared" si="0"/>
        <v>42238</v>
      </c>
      <c r="B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1124.3499999999999</v>
      </c>
      <c r="C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1029.94</v>
      </c>
      <c r="D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986.34</v>
      </c>
      <c r="E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981.84</v>
      </c>
      <c r="F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935.48</v>
      </c>
      <c r="G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914.7600000000001</v>
      </c>
      <c r="H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940.86</v>
      </c>
      <c r="I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1011.23</v>
      </c>
      <c r="J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1290.44</v>
      </c>
      <c r="K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1162.6799999999998</v>
      </c>
      <c r="L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1212.48</v>
      </c>
      <c r="M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1231.4499999999998</v>
      </c>
      <c r="N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1239.98</v>
      </c>
      <c r="O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1242.8</v>
      </c>
      <c r="P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1248.77</v>
      </c>
      <c r="Q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1234.98</v>
      </c>
      <c r="R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1043.01</v>
      </c>
      <c r="S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1221.73</v>
      </c>
      <c r="T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1231.3499999999999</v>
      </c>
      <c r="U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1354.97</v>
      </c>
      <c r="V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1365.09</v>
      </c>
      <c r="W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1387.81</v>
      </c>
      <c r="X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1211.7599999999998</v>
      </c>
      <c r="Y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1067.03</v>
      </c>
    </row>
    <row r="37" spans="1:25" x14ac:dyDescent="0.2">
      <c r="A37" s="83">
        <f t="shared" si="0"/>
        <v>42239</v>
      </c>
      <c r="B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1096.2199999999998</v>
      </c>
      <c r="C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987.96</v>
      </c>
      <c r="D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935.56000000000006</v>
      </c>
      <c r="E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919.24</v>
      </c>
      <c r="F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895.89</v>
      </c>
      <c r="G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865.96</v>
      </c>
      <c r="H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886.5200000000001</v>
      </c>
      <c r="I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937.16</v>
      </c>
      <c r="J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1091.1099999999999</v>
      </c>
      <c r="K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1050.25</v>
      </c>
      <c r="L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1090.27</v>
      </c>
      <c r="M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1112.3799999999999</v>
      </c>
      <c r="N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1124.53</v>
      </c>
      <c r="O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1128.6499999999999</v>
      </c>
      <c r="P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1128.44</v>
      </c>
      <c r="Q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1099.6199999999999</v>
      </c>
      <c r="R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952.30000000000007</v>
      </c>
      <c r="S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1087.71</v>
      </c>
      <c r="T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1115.57</v>
      </c>
      <c r="U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1217.99</v>
      </c>
      <c r="V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1265.0099999999998</v>
      </c>
      <c r="W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1226.8699999999999</v>
      </c>
      <c r="X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1114.27</v>
      </c>
      <c r="Y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962.58</v>
      </c>
    </row>
    <row r="38" spans="1:25" x14ac:dyDescent="0.2">
      <c r="A38" s="83">
        <f t="shared" si="0"/>
        <v>42240</v>
      </c>
      <c r="B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994.69999999999993</v>
      </c>
      <c r="C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949.76</v>
      </c>
      <c r="D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895.92000000000007</v>
      </c>
      <c r="E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888.85</v>
      </c>
      <c r="F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884.21000000000015</v>
      </c>
      <c r="G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876.81000000000006</v>
      </c>
      <c r="H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910.77</v>
      </c>
      <c r="I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996.58</v>
      </c>
      <c r="J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999.48</v>
      </c>
      <c r="K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1123.2199999999998</v>
      </c>
      <c r="L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1142.3399999999999</v>
      </c>
      <c r="M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1146.73</v>
      </c>
      <c r="N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1102.9199999999998</v>
      </c>
      <c r="O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1109.3699999999999</v>
      </c>
      <c r="P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1091.6599999999999</v>
      </c>
      <c r="Q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1074.75</v>
      </c>
      <c r="R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1046.8899999999999</v>
      </c>
      <c r="S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1043.5899999999999</v>
      </c>
      <c r="T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1074.98</v>
      </c>
      <c r="U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1200.1199999999999</v>
      </c>
      <c r="V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1249.0999999999999</v>
      </c>
      <c r="W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1202.6599999999999</v>
      </c>
      <c r="X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1075.72</v>
      </c>
      <c r="Y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1184.21</v>
      </c>
    </row>
    <row r="39" spans="1:25" x14ac:dyDescent="0.2">
      <c r="A39" s="83">
        <f t="shared" si="0"/>
        <v>42241</v>
      </c>
      <c r="B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991.85</v>
      </c>
      <c r="C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928.49000000000012</v>
      </c>
      <c r="D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903.58</v>
      </c>
      <c r="E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892.35</v>
      </c>
      <c r="F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885.65000000000009</v>
      </c>
      <c r="G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879.47</v>
      </c>
      <c r="H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914.69</v>
      </c>
      <c r="I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1020.7700000000001</v>
      </c>
      <c r="J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972.44</v>
      </c>
      <c r="K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1070.0099999999998</v>
      </c>
      <c r="L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1120.3</v>
      </c>
      <c r="M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1120.7599999999998</v>
      </c>
      <c r="N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1066.17</v>
      </c>
      <c r="O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1065.21</v>
      </c>
      <c r="P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1047.9099999999999</v>
      </c>
      <c r="Q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1048.06</v>
      </c>
      <c r="R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1045.47</v>
      </c>
      <c r="S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1042.56</v>
      </c>
      <c r="T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1073.1999999999998</v>
      </c>
      <c r="U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1199.1999999999998</v>
      </c>
      <c r="V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1251.79</v>
      </c>
      <c r="W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1212.21</v>
      </c>
      <c r="X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1047.6099999999999</v>
      </c>
      <c r="Y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1267.4299999999998</v>
      </c>
    </row>
    <row r="40" spans="1:25" x14ac:dyDescent="0.2">
      <c r="A40" s="83">
        <f t="shared" si="0"/>
        <v>42242</v>
      </c>
      <c r="B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945.73000000000013</v>
      </c>
      <c r="C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877.76</v>
      </c>
      <c r="D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844.12</v>
      </c>
      <c r="E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843.26</v>
      </c>
      <c r="F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779.05000000000007</v>
      </c>
      <c r="G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847.28000000000009</v>
      </c>
      <c r="H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877.95</v>
      </c>
      <c r="I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943.5200000000001</v>
      </c>
      <c r="J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871.32</v>
      </c>
      <c r="K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977.18000000000006</v>
      </c>
      <c r="L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1035.48</v>
      </c>
      <c r="M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1063.5899999999999</v>
      </c>
      <c r="N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1016.75</v>
      </c>
      <c r="O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1002.43</v>
      </c>
      <c r="P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998.09</v>
      </c>
      <c r="Q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987.93000000000006</v>
      </c>
      <c r="R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991.2600000000001</v>
      </c>
      <c r="S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990.5</v>
      </c>
      <c r="T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1002.2</v>
      </c>
      <c r="U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1138.48</v>
      </c>
      <c r="V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1159.78</v>
      </c>
      <c r="W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1107.05</v>
      </c>
      <c r="X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983.88</v>
      </c>
      <c r="Y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1078.3999999999999</v>
      </c>
    </row>
    <row r="41" spans="1:25" x14ac:dyDescent="0.2">
      <c r="A41" s="83">
        <f t="shared" si="0"/>
        <v>42243</v>
      </c>
      <c r="B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964.9</v>
      </c>
      <c r="C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915.43000000000006</v>
      </c>
      <c r="D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881.95</v>
      </c>
      <c r="E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875.63</v>
      </c>
      <c r="F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877.68000000000006</v>
      </c>
      <c r="G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877.27</v>
      </c>
      <c r="H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907.19</v>
      </c>
      <c r="I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971.81000000000006</v>
      </c>
      <c r="J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922.79</v>
      </c>
      <c r="K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1048.3899999999999</v>
      </c>
      <c r="L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1078.53</v>
      </c>
      <c r="M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1130.0999999999999</v>
      </c>
      <c r="N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1094.5099999999998</v>
      </c>
      <c r="O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1108.31</v>
      </c>
      <c r="P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1092.52</v>
      </c>
      <c r="Q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1092.3</v>
      </c>
      <c r="R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1057.8399999999999</v>
      </c>
      <c r="S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1090.31</v>
      </c>
      <c r="T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1155.4299999999998</v>
      </c>
      <c r="U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1249.4099999999999</v>
      </c>
      <c r="V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1239.8</v>
      </c>
      <c r="W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1199.6599999999999</v>
      </c>
      <c r="X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1045.07</v>
      </c>
      <c r="Y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1109.25</v>
      </c>
    </row>
    <row r="42" spans="1:25" x14ac:dyDescent="0.2">
      <c r="A42" s="83">
        <f t="shared" si="0"/>
        <v>42244</v>
      </c>
      <c r="B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945.84</v>
      </c>
      <c r="C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894.66000000000008</v>
      </c>
      <c r="D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869.24000000000012</v>
      </c>
      <c r="E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864.43</v>
      </c>
      <c r="F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863.46</v>
      </c>
      <c r="G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867.21</v>
      </c>
      <c r="H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909.36</v>
      </c>
      <c r="I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1003.9</v>
      </c>
      <c r="J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932.75000000000011</v>
      </c>
      <c r="K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1072.9299999999998</v>
      </c>
      <c r="L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1147.56</v>
      </c>
      <c r="M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1168.4299999999998</v>
      </c>
      <c r="N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1141.02</v>
      </c>
      <c r="O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1127.4899999999998</v>
      </c>
      <c r="P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1095.5999999999999</v>
      </c>
      <c r="Q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1063.1500000000001</v>
      </c>
      <c r="R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1055.52</v>
      </c>
      <c r="S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1050.9699999999998</v>
      </c>
      <c r="T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1070.8</v>
      </c>
      <c r="U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1231.77</v>
      </c>
      <c r="V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1235.8599999999999</v>
      </c>
      <c r="W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1190.1999999999998</v>
      </c>
      <c r="X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1034.8699999999999</v>
      </c>
      <c r="Y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1075.82</v>
      </c>
    </row>
    <row r="43" spans="1:25" x14ac:dyDescent="0.2">
      <c r="A43" s="83">
        <f t="shared" si="0"/>
        <v>42245</v>
      </c>
      <c r="B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990.6</v>
      </c>
      <c r="C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941.66</v>
      </c>
      <c r="D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909.87</v>
      </c>
      <c r="E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901.25</v>
      </c>
      <c r="F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893.86</v>
      </c>
      <c r="G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868.88000000000011</v>
      </c>
      <c r="H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894.54000000000008</v>
      </c>
      <c r="I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930.51</v>
      </c>
      <c r="J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1056.27</v>
      </c>
      <c r="K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946.85</v>
      </c>
      <c r="L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994.07</v>
      </c>
      <c r="M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999.28000000000009</v>
      </c>
      <c r="N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972.41000000000008</v>
      </c>
      <c r="O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961.83</v>
      </c>
      <c r="P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955.44</v>
      </c>
      <c r="Q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953.6</v>
      </c>
      <c r="R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987.15</v>
      </c>
      <c r="S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984.29000000000008</v>
      </c>
      <c r="T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988.93000000000006</v>
      </c>
      <c r="U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1173.83</v>
      </c>
      <c r="V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1217.82</v>
      </c>
      <c r="W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1210.1099999999999</v>
      </c>
      <c r="X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1081.83</v>
      </c>
      <c r="Y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923.07</v>
      </c>
    </row>
    <row r="44" spans="1:25" x14ac:dyDescent="0.2">
      <c r="A44" s="83">
        <f t="shared" si="0"/>
        <v>42246</v>
      </c>
      <c r="B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1006.3000000000001</v>
      </c>
      <c r="C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936.06000000000006</v>
      </c>
      <c r="D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902.08</v>
      </c>
      <c r="E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890.18</v>
      </c>
      <c r="F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886.96</v>
      </c>
      <c r="G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857.83</v>
      </c>
      <c r="H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869.08</v>
      </c>
      <c r="I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879.77</v>
      </c>
      <c r="J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957.0200000000001</v>
      </c>
      <c r="K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878.09</v>
      </c>
      <c r="L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933.98000000000013</v>
      </c>
      <c r="M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968.34</v>
      </c>
      <c r="N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955.61</v>
      </c>
      <c r="O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945.54</v>
      </c>
      <c r="P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942.44</v>
      </c>
      <c r="Q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915.65</v>
      </c>
      <c r="R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899.99</v>
      </c>
      <c r="S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896.95</v>
      </c>
      <c r="T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969.94</v>
      </c>
      <c r="U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1146.9099999999999</v>
      </c>
      <c r="V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1192.4899999999998</v>
      </c>
      <c r="W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1141.71</v>
      </c>
      <c r="X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1042.6499999999999</v>
      </c>
      <c r="Y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909.80000000000007</v>
      </c>
    </row>
    <row r="45" spans="1:25" x14ac:dyDescent="0.2">
      <c r="A45" s="83">
        <f t="shared" si="0"/>
        <v>42247</v>
      </c>
      <c r="B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984.05000000000007</v>
      </c>
      <c r="C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926.36</v>
      </c>
      <c r="D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902.65</v>
      </c>
      <c r="E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885.31000000000006</v>
      </c>
      <c r="F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886.33</v>
      </c>
      <c r="G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879.74</v>
      </c>
      <c r="H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900.16</v>
      </c>
      <c r="I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981.74000000000012</v>
      </c>
      <c r="J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926.98</v>
      </c>
      <c r="K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1043.56</v>
      </c>
      <c r="L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1071.7199999999998</v>
      </c>
      <c r="M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1063.93</v>
      </c>
      <c r="N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1041.74</v>
      </c>
      <c r="O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1033.8699999999999</v>
      </c>
      <c r="P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1007.5100000000001</v>
      </c>
      <c r="Q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1014.63</v>
      </c>
      <c r="R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985.73</v>
      </c>
      <c r="S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959.82</v>
      </c>
      <c r="T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984.88000000000011</v>
      </c>
      <c r="U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1164.0999999999999</v>
      </c>
      <c r="V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1214.3</v>
      </c>
      <c r="W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1132.54</v>
      </c>
      <c r="X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1022.77</v>
      </c>
      <c r="Y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1070.25</v>
      </c>
    </row>
    <row r="47" spans="1:25" x14ac:dyDescent="0.25">
      <c r="A47" s="91" t="s">
        <v>157</v>
      </c>
    </row>
    <row r="48" spans="1:25" ht="12.75" x14ac:dyDescent="0.2">
      <c r="A48" s="171" t="s">
        <v>49</v>
      </c>
      <c r="B48" s="182" t="s">
        <v>128</v>
      </c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4"/>
    </row>
    <row r="49" spans="1:27" ht="12.75" x14ac:dyDescent="0.2">
      <c r="A49" s="172"/>
      <c r="B49" s="185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7"/>
    </row>
    <row r="50" spans="1:27" ht="12.75" customHeight="1" x14ac:dyDescent="0.2">
      <c r="A50" s="172"/>
      <c r="B50" s="174" t="s">
        <v>129</v>
      </c>
      <c r="C50" s="165" t="s">
        <v>130</v>
      </c>
      <c r="D50" s="165" t="s">
        <v>131</v>
      </c>
      <c r="E50" s="165" t="s">
        <v>132</v>
      </c>
      <c r="F50" s="165" t="s">
        <v>133</v>
      </c>
      <c r="G50" s="165" t="s">
        <v>134</v>
      </c>
      <c r="H50" s="165" t="s">
        <v>135</v>
      </c>
      <c r="I50" s="165" t="s">
        <v>136</v>
      </c>
      <c r="J50" s="165" t="s">
        <v>137</v>
      </c>
      <c r="K50" s="165" t="s">
        <v>138</v>
      </c>
      <c r="L50" s="165" t="s">
        <v>139</v>
      </c>
      <c r="M50" s="165" t="s">
        <v>140</v>
      </c>
      <c r="N50" s="176" t="s">
        <v>141</v>
      </c>
      <c r="O50" s="165" t="s">
        <v>142</v>
      </c>
      <c r="P50" s="165" t="s">
        <v>143</v>
      </c>
      <c r="Q50" s="165" t="s">
        <v>144</v>
      </c>
      <c r="R50" s="165" t="s">
        <v>145</v>
      </c>
      <c r="S50" s="165" t="s">
        <v>146</v>
      </c>
      <c r="T50" s="165" t="s">
        <v>147</v>
      </c>
      <c r="U50" s="165" t="s">
        <v>148</v>
      </c>
      <c r="V50" s="165" t="s">
        <v>149</v>
      </c>
      <c r="W50" s="165" t="s">
        <v>150</v>
      </c>
      <c r="X50" s="165" t="s">
        <v>151</v>
      </c>
      <c r="Y50" s="165" t="s">
        <v>152</v>
      </c>
    </row>
    <row r="51" spans="1:27" ht="11.25" customHeight="1" x14ac:dyDescent="0.2">
      <c r="A51" s="173"/>
      <c r="B51" s="17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7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83">
        <f t="shared" ref="A52:A76" si="1">A15</f>
        <v>42217</v>
      </c>
      <c r="B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1168.8399999999999</v>
      </c>
      <c r="C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1014.34</v>
      </c>
      <c r="D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912.58</v>
      </c>
      <c r="E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892.83</v>
      </c>
      <c r="F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882.28000000000009</v>
      </c>
      <c r="G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880.21</v>
      </c>
      <c r="H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874.28000000000009</v>
      </c>
      <c r="I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927.00000000000011</v>
      </c>
      <c r="J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1048.33</v>
      </c>
      <c r="K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1063.3599999999999</v>
      </c>
      <c r="L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1149.4899999999998</v>
      </c>
      <c r="M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1233.21</v>
      </c>
      <c r="N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1179.54</v>
      </c>
      <c r="O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1175.4099999999999</v>
      </c>
      <c r="P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1173.25</v>
      </c>
      <c r="Q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1217.03</v>
      </c>
      <c r="R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1146.6599999999999</v>
      </c>
      <c r="S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1174.3499999999999</v>
      </c>
      <c r="T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1146.76</v>
      </c>
      <c r="U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1208.6799999999998</v>
      </c>
      <c r="V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1249.05</v>
      </c>
      <c r="W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1302.55</v>
      </c>
      <c r="X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1224.1099999999999</v>
      </c>
      <c r="Y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1023.91</v>
      </c>
      <c r="AA52" s="84"/>
    </row>
    <row r="53" spans="1:27" x14ac:dyDescent="0.2">
      <c r="A53" s="83">
        <f t="shared" si="1"/>
        <v>42218</v>
      </c>
      <c r="B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1078.24</v>
      </c>
      <c r="C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931</v>
      </c>
      <c r="D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900.84</v>
      </c>
      <c r="E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888.47</v>
      </c>
      <c r="F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863.24000000000012</v>
      </c>
      <c r="G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846.06000000000006</v>
      </c>
      <c r="H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873.52</v>
      </c>
      <c r="I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904.59</v>
      </c>
      <c r="J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1011.12</v>
      </c>
      <c r="K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984.98000000000013</v>
      </c>
      <c r="L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1101.78</v>
      </c>
      <c r="M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1117.2199999999998</v>
      </c>
      <c r="N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1130.6099999999999</v>
      </c>
      <c r="O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1112.8399999999999</v>
      </c>
      <c r="P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1115.28</v>
      </c>
      <c r="Q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1114.5999999999999</v>
      </c>
      <c r="R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1113.78</v>
      </c>
      <c r="S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1078.5899999999999</v>
      </c>
      <c r="T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1078.1999999999998</v>
      </c>
      <c r="U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1075.53</v>
      </c>
      <c r="V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1231.0899999999999</v>
      </c>
      <c r="W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1267.31</v>
      </c>
      <c r="X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1162.27</v>
      </c>
      <c r="Y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1028.6199999999999</v>
      </c>
    </row>
    <row r="54" spans="1:27" x14ac:dyDescent="0.2">
      <c r="A54" s="83">
        <f t="shared" si="1"/>
        <v>42219</v>
      </c>
      <c r="B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1001.9499999999999</v>
      </c>
      <c r="C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913.14</v>
      </c>
      <c r="D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881.24</v>
      </c>
      <c r="E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864.36</v>
      </c>
      <c r="F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849.80000000000007</v>
      </c>
      <c r="G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851.37000000000012</v>
      </c>
      <c r="H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869.23</v>
      </c>
      <c r="I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1011.74</v>
      </c>
      <c r="J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947.14</v>
      </c>
      <c r="K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1113.21</v>
      </c>
      <c r="L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1242.3999999999999</v>
      </c>
      <c r="M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1263.6199999999999</v>
      </c>
      <c r="N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1241.46</v>
      </c>
      <c r="O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1230.81</v>
      </c>
      <c r="P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1227.77</v>
      </c>
      <c r="Q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1235.8399999999999</v>
      </c>
      <c r="R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1232.21</v>
      </c>
      <c r="S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1178.23</v>
      </c>
      <c r="T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1146.73</v>
      </c>
      <c r="U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1148.8999999999999</v>
      </c>
      <c r="V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1237.5899999999999</v>
      </c>
      <c r="W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1289.2399999999998</v>
      </c>
      <c r="X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1193.28</v>
      </c>
      <c r="Y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1292.3399999999999</v>
      </c>
    </row>
    <row r="55" spans="1:27" x14ac:dyDescent="0.2">
      <c r="A55" s="83">
        <f t="shared" si="1"/>
        <v>42220</v>
      </c>
      <c r="B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997.5</v>
      </c>
      <c r="C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859.73</v>
      </c>
      <c r="D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830.47</v>
      </c>
      <c r="E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820.7600000000001</v>
      </c>
      <c r="F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814.85000000000014</v>
      </c>
      <c r="G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816.98</v>
      </c>
      <c r="H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822.11</v>
      </c>
      <c r="I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939.2</v>
      </c>
      <c r="J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922.67000000000007</v>
      </c>
      <c r="K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1120.1899999999998</v>
      </c>
      <c r="L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1196.69</v>
      </c>
      <c r="M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1244.02</v>
      </c>
      <c r="N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1202.21</v>
      </c>
      <c r="O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1195.8499999999999</v>
      </c>
      <c r="P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1198.6699999999998</v>
      </c>
      <c r="Q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1199.78</v>
      </c>
      <c r="R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1157.8799999999999</v>
      </c>
      <c r="S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1138.9899999999998</v>
      </c>
      <c r="T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1120.6099999999999</v>
      </c>
      <c r="U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1151.31</v>
      </c>
      <c r="V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1204.44</v>
      </c>
      <c r="W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1222.6599999999999</v>
      </c>
      <c r="X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1138.53</v>
      </c>
      <c r="Y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1275.1299999999999</v>
      </c>
    </row>
    <row r="56" spans="1:27" x14ac:dyDescent="0.2">
      <c r="A56" s="83">
        <f t="shared" si="1"/>
        <v>42221</v>
      </c>
      <c r="B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1188.6599999999999</v>
      </c>
      <c r="C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965.99</v>
      </c>
      <c r="D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906.97000000000014</v>
      </c>
      <c r="E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885.38</v>
      </c>
      <c r="F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857.97</v>
      </c>
      <c r="G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854.46000000000015</v>
      </c>
      <c r="H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898.90000000000009</v>
      </c>
      <c r="I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989.38</v>
      </c>
      <c r="J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985.6</v>
      </c>
      <c r="K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1179.6799999999998</v>
      </c>
      <c r="L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1269.23</v>
      </c>
      <c r="M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1357.34</v>
      </c>
      <c r="N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1358.77</v>
      </c>
      <c r="O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1358.61</v>
      </c>
      <c r="P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1383.6599999999999</v>
      </c>
      <c r="Q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1374.02</v>
      </c>
      <c r="R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1311.9299999999998</v>
      </c>
      <c r="S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1245.99</v>
      </c>
      <c r="T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1224.24</v>
      </c>
      <c r="U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1246.28</v>
      </c>
      <c r="V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1336.1999999999998</v>
      </c>
      <c r="W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1350.34</v>
      </c>
      <c r="X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1249.0899999999999</v>
      </c>
      <c r="Y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1369.1</v>
      </c>
    </row>
    <row r="57" spans="1:27" x14ac:dyDescent="0.2">
      <c r="A57" s="83">
        <f t="shared" si="1"/>
        <v>42222</v>
      </c>
      <c r="B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1228.07</v>
      </c>
      <c r="C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940.8900000000001</v>
      </c>
      <c r="D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921.96</v>
      </c>
      <c r="E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918.31</v>
      </c>
      <c r="F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889.2600000000001</v>
      </c>
      <c r="G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874.44</v>
      </c>
      <c r="H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926.14</v>
      </c>
      <c r="I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1043.8</v>
      </c>
      <c r="J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973.23000000000013</v>
      </c>
      <c r="K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1180.3399999999999</v>
      </c>
      <c r="L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1273.51</v>
      </c>
      <c r="M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1298.1299999999999</v>
      </c>
      <c r="N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1273.58</v>
      </c>
      <c r="O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1295.81</v>
      </c>
      <c r="P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1312.46</v>
      </c>
      <c r="Q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1350.06</v>
      </c>
      <c r="R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1259.1599999999999</v>
      </c>
      <c r="S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1215.58</v>
      </c>
      <c r="T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1176.22</v>
      </c>
      <c r="U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1211.1500000000001</v>
      </c>
      <c r="V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1311.08</v>
      </c>
      <c r="W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1241.17</v>
      </c>
      <c r="X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1132.55</v>
      </c>
      <c r="Y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1301.52</v>
      </c>
    </row>
    <row r="58" spans="1:27" x14ac:dyDescent="0.2">
      <c r="A58" s="83">
        <f t="shared" si="1"/>
        <v>42223</v>
      </c>
      <c r="B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1130.07</v>
      </c>
      <c r="C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948.04000000000008</v>
      </c>
      <c r="D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925.29000000000008</v>
      </c>
      <c r="E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911.41</v>
      </c>
      <c r="F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903.29000000000008</v>
      </c>
      <c r="G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889.85</v>
      </c>
      <c r="H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916.29000000000008</v>
      </c>
      <c r="I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1028.0999999999999</v>
      </c>
      <c r="J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965.13</v>
      </c>
      <c r="K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1196.98</v>
      </c>
      <c r="L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1275.3499999999999</v>
      </c>
      <c r="M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1296.58</v>
      </c>
      <c r="N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1269.29</v>
      </c>
      <c r="O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1333.9299999999998</v>
      </c>
      <c r="P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1333.57</v>
      </c>
      <c r="Q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1330.75</v>
      </c>
      <c r="R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1274.17</v>
      </c>
      <c r="S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1187.4899999999998</v>
      </c>
      <c r="T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1209.3999999999999</v>
      </c>
      <c r="U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1255.6599999999999</v>
      </c>
      <c r="V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1306.4099999999999</v>
      </c>
      <c r="W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1239.28</v>
      </c>
      <c r="X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1111.06</v>
      </c>
      <c r="Y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1273.29</v>
      </c>
    </row>
    <row r="59" spans="1:27" x14ac:dyDescent="0.2">
      <c r="A59" s="83">
        <f t="shared" si="1"/>
        <v>42224</v>
      </c>
      <c r="B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1071.98</v>
      </c>
      <c r="C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948.04000000000008</v>
      </c>
      <c r="D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914.86</v>
      </c>
      <c r="E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904.62</v>
      </c>
      <c r="F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888.65</v>
      </c>
      <c r="G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858.48</v>
      </c>
      <c r="H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903.6</v>
      </c>
      <c r="I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1026.9299999999998</v>
      </c>
      <c r="J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1253.5899999999999</v>
      </c>
      <c r="K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1161.5099999999998</v>
      </c>
      <c r="L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1220.5</v>
      </c>
      <c r="M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1241.97</v>
      </c>
      <c r="N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1242.1099999999999</v>
      </c>
      <c r="O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1234.48</v>
      </c>
      <c r="P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1213.5</v>
      </c>
      <c r="Q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1214.6199999999999</v>
      </c>
      <c r="R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1208.08</v>
      </c>
      <c r="S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1158.8799999999999</v>
      </c>
      <c r="T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1143.3699999999999</v>
      </c>
      <c r="U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1256.8899999999999</v>
      </c>
      <c r="V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1333.8</v>
      </c>
      <c r="W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1303.1599999999999</v>
      </c>
      <c r="X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1197.8799999999999</v>
      </c>
      <c r="Y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1001.1600000000001</v>
      </c>
    </row>
    <row r="60" spans="1:27" x14ac:dyDescent="0.2">
      <c r="A60" s="83">
        <f t="shared" si="1"/>
        <v>42225</v>
      </c>
      <c r="B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1100.98</v>
      </c>
      <c r="C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971.54000000000008</v>
      </c>
      <c r="D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920.5</v>
      </c>
      <c r="E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918.48000000000013</v>
      </c>
      <c r="F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898.13</v>
      </c>
      <c r="G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877.1</v>
      </c>
      <c r="H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913.03000000000009</v>
      </c>
      <c r="I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966.32</v>
      </c>
      <c r="J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1132.6999999999998</v>
      </c>
      <c r="K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1010.5400000000001</v>
      </c>
      <c r="L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1107</v>
      </c>
      <c r="M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1147.55</v>
      </c>
      <c r="N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1120.1699999999998</v>
      </c>
      <c r="O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1122.04</v>
      </c>
      <c r="P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1129.6399999999999</v>
      </c>
      <c r="Q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1132.49</v>
      </c>
      <c r="R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1147.04</v>
      </c>
      <c r="S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1126.0999999999999</v>
      </c>
      <c r="T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1097.6099999999999</v>
      </c>
      <c r="U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1229.3499999999999</v>
      </c>
      <c r="V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1280.3899999999999</v>
      </c>
      <c r="W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1281.6199999999999</v>
      </c>
      <c r="X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1144.74</v>
      </c>
      <c r="Y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962.34</v>
      </c>
    </row>
    <row r="61" spans="1:27" x14ac:dyDescent="0.2">
      <c r="A61" s="83">
        <f t="shared" si="1"/>
        <v>42226</v>
      </c>
      <c r="B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1058.47</v>
      </c>
      <c r="C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945.62</v>
      </c>
      <c r="D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920.51</v>
      </c>
      <c r="E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901.88</v>
      </c>
      <c r="F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866.6</v>
      </c>
      <c r="G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861.00000000000011</v>
      </c>
      <c r="H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916.17000000000007</v>
      </c>
      <c r="I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1037.8599999999999</v>
      </c>
      <c r="J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952.1</v>
      </c>
      <c r="K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1183.73</v>
      </c>
      <c r="L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1266.4699999999998</v>
      </c>
      <c r="M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1301.48</v>
      </c>
      <c r="N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1261.71</v>
      </c>
      <c r="O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1422.9499999999998</v>
      </c>
      <c r="P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1449.48</v>
      </c>
      <c r="Q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1545.6599999999999</v>
      </c>
      <c r="R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1358.92</v>
      </c>
      <c r="S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1241.7799999999997</v>
      </c>
      <c r="T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1132.33</v>
      </c>
      <c r="U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1227.32</v>
      </c>
      <c r="V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1288.51</v>
      </c>
      <c r="W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1193.0899999999999</v>
      </c>
      <c r="X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1028.72</v>
      </c>
      <c r="Y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1228.9699999999998</v>
      </c>
    </row>
    <row r="62" spans="1:27" x14ac:dyDescent="0.2">
      <c r="A62" s="83">
        <f t="shared" si="1"/>
        <v>42227</v>
      </c>
      <c r="B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1233.03</v>
      </c>
      <c r="C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968.74</v>
      </c>
      <c r="D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927.2</v>
      </c>
      <c r="E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902.0100000000001</v>
      </c>
      <c r="F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874.2600000000001</v>
      </c>
      <c r="G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862.65</v>
      </c>
      <c r="H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912.05000000000007</v>
      </c>
      <c r="I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1021.74</v>
      </c>
      <c r="J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951.44</v>
      </c>
      <c r="K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1276.99</v>
      </c>
      <c r="L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1392.1799999999998</v>
      </c>
      <c r="M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1413.26</v>
      </c>
      <c r="N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1281.79</v>
      </c>
      <c r="O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1304.6099999999999</v>
      </c>
      <c r="P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1665.5399999999997</v>
      </c>
      <c r="Q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1490.2599999999998</v>
      </c>
      <c r="R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1248.07</v>
      </c>
      <c r="S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1193.05</v>
      </c>
      <c r="T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1142.3399999999999</v>
      </c>
      <c r="U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1242.4699999999998</v>
      </c>
      <c r="V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1295.56</v>
      </c>
      <c r="W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1206.4499999999998</v>
      </c>
      <c r="X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1038.04</v>
      </c>
      <c r="Y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1225.3599999999999</v>
      </c>
    </row>
    <row r="63" spans="1:27" x14ac:dyDescent="0.2">
      <c r="A63" s="83">
        <f t="shared" si="1"/>
        <v>42228</v>
      </c>
      <c r="B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983.61</v>
      </c>
      <c r="C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922.78</v>
      </c>
      <c r="D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892.07</v>
      </c>
      <c r="E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876.26</v>
      </c>
      <c r="F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860.9</v>
      </c>
      <c r="G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852.03000000000009</v>
      </c>
      <c r="H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900.32</v>
      </c>
      <c r="I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990.45000000000016</v>
      </c>
      <c r="J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855.71</v>
      </c>
      <c r="K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1055.19</v>
      </c>
      <c r="L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1105.9499999999998</v>
      </c>
      <c r="M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1114.7099999999998</v>
      </c>
      <c r="N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1138.33</v>
      </c>
      <c r="O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1166.3</v>
      </c>
      <c r="P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1145.7099999999998</v>
      </c>
      <c r="Q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1142.1999999999998</v>
      </c>
      <c r="R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1098.83</v>
      </c>
      <c r="S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1092.1099999999999</v>
      </c>
      <c r="T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1087.0999999999999</v>
      </c>
      <c r="U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1216.4399999999998</v>
      </c>
      <c r="V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1220.3699999999999</v>
      </c>
      <c r="W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1210.02</v>
      </c>
      <c r="X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1115.54</v>
      </c>
      <c r="Y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1248.53</v>
      </c>
    </row>
    <row r="64" spans="1:27" x14ac:dyDescent="0.2">
      <c r="A64" s="83">
        <f t="shared" si="1"/>
        <v>42229</v>
      </c>
      <c r="B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979.7700000000001</v>
      </c>
      <c r="C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906.6</v>
      </c>
      <c r="D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885.06000000000006</v>
      </c>
      <c r="E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865.1</v>
      </c>
      <c r="F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849.53000000000009</v>
      </c>
      <c r="G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846.33</v>
      </c>
      <c r="H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885.25</v>
      </c>
      <c r="I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1014.67</v>
      </c>
      <c r="J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906.46</v>
      </c>
      <c r="K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1091.4099999999999</v>
      </c>
      <c r="L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1171.28</v>
      </c>
      <c r="M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1220.29</v>
      </c>
      <c r="N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1183.95</v>
      </c>
      <c r="O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1189.9499999999998</v>
      </c>
      <c r="P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1197.98</v>
      </c>
      <c r="Q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1204.1099999999999</v>
      </c>
      <c r="R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1146.1799999999998</v>
      </c>
      <c r="S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1121.4299999999998</v>
      </c>
      <c r="T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1089.04</v>
      </c>
      <c r="U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1211.8499999999999</v>
      </c>
      <c r="V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1280.77</v>
      </c>
      <c r="W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1234.27</v>
      </c>
      <c r="X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1128.82</v>
      </c>
      <c r="Y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1157.3899999999999</v>
      </c>
    </row>
    <row r="65" spans="1:25" x14ac:dyDescent="0.2">
      <c r="A65" s="83">
        <f t="shared" si="1"/>
        <v>42230</v>
      </c>
      <c r="B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968.82</v>
      </c>
      <c r="C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907.5100000000001</v>
      </c>
      <c r="D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890.87</v>
      </c>
      <c r="E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873.82</v>
      </c>
      <c r="F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849.71</v>
      </c>
      <c r="G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850.75</v>
      </c>
      <c r="H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894.18</v>
      </c>
      <c r="I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999.45</v>
      </c>
      <c r="J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932.55000000000007</v>
      </c>
      <c r="K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1117</v>
      </c>
      <c r="L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1167.06</v>
      </c>
      <c r="M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1199.1099999999999</v>
      </c>
      <c r="N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1187.1999999999998</v>
      </c>
      <c r="O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1236.58</v>
      </c>
      <c r="P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1250.81</v>
      </c>
      <c r="Q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1259.28</v>
      </c>
      <c r="R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1197.1299999999999</v>
      </c>
      <c r="S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1149.76</v>
      </c>
      <c r="T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1115.8599999999999</v>
      </c>
      <c r="U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1206.53</v>
      </c>
      <c r="V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1316.31</v>
      </c>
      <c r="W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1258.9899999999998</v>
      </c>
      <c r="X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1124.0899999999999</v>
      </c>
      <c r="Y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1212.06</v>
      </c>
    </row>
    <row r="66" spans="1:25" x14ac:dyDescent="0.2">
      <c r="A66" s="83">
        <f t="shared" si="1"/>
        <v>42231</v>
      </c>
      <c r="B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1131.5999999999999</v>
      </c>
      <c r="C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1040.8499999999999</v>
      </c>
      <c r="D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972.06000000000006</v>
      </c>
      <c r="E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950.71</v>
      </c>
      <c r="F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926.6</v>
      </c>
      <c r="G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908.05000000000007</v>
      </c>
      <c r="H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920.69999999999993</v>
      </c>
      <c r="I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999.92000000000007</v>
      </c>
      <c r="J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1188.5899999999999</v>
      </c>
      <c r="K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1211.3799999999999</v>
      </c>
      <c r="L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1313.6499999999999</v>
      </c>
      <c r="M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1385.55</v>
      </c>
      <c r="N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1356.03</v>
      </c>
      <c r="O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1388.47</v>
      </c>
      <c r="P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1403.6799999999998</v>
      </c>
      <c r="Q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1351.53</v>
      </c>
      <c r="R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1329.81</v>
      </c>
      <c r="S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1318.1899999999998</v>
      </c>
      <c r="T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1293.56</v>
      </c>
      <c r="U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1358.06</v>
      </c>
      <c r="V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1457.81</v>
      </c>
      <c r="W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1392.6499999999999</v>
      </c>
      <c r="X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1302.26</v>
      </c>
      <c r="Y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1095.0999999999999</v>
      </c>
    </row>
    <row r="67" spans="1:25" x14ac:dyDescent="0.2">
      <c r="A67" s="83">
        <f t="shared" si="1"/>
        <v>42232</v>
      </c>
      <c r="B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1002.63</v>
      </c>
      <c r="C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911.28000000000009</v>
      </c>
      <c r="D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883.6</v>
      </c>
      <c r="E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861.11</v>
      </c>
      <c r="F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849.2</v>
      </c>
      <c r="G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838.25</v>
      </c>
      <c r="H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836.97</v>
      </c>
      <c r="I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846.68</v>
      </c>
      <c r="J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957.85</v>
      </c>
      <c r="K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951.88000000000011</v>
      </c>
      <c r="L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1057.8599999999999</v>
      </c>
      <c r="M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1031.71</v>
      </c>
      <c r="N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1058.8399999999999</v>
      </c>
      <c r="O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1066.94</v>
      </c>
      <c r="P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1049.49</v>
      </c>
      <c r="Q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1058.8399999999999</v>
      </c>
      <c r="R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1057.1999999999998</v>
      </c>
      <c r="S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1022.07</v>
      </c>
      <c r="T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1028.81</v>
      </c>
      <c r="U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1137.73</v>
      </c>
      <c r="V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1295.1399999999999</v>
      </c>
      <c r="W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1212.21</v>
      </c>
      <c r="X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1117.8</v>
      </c>
      <c r="Y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912.85</v>
      </c>
    </row>
    <row r="68" spans="1:25" x14ac:dyDescent="0.2">
      <c r="A68" s="83">
        <f t="shared" si="1"/>
        <v>42233</v>
      </c>
      <c r="B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1025.54</v>
      </c>
      <c r="C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924.49</v>
      </c>
      <c r="D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904.44</v>
      </c>
      <c r="E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892.87</v>
      </c>
      <c r="F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868.67</v>
      </c>
      <c r="G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873.52</v>
      </c>
      <c r="H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903.2700000000001</v>
      </c>
      <c r="I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986.38</v>
      </c>
      <c r="J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945.49</v>
      </c>
      <c r="K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1131.06</v>
      </c>
      <c r="L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1233.58</v>
      </c>
      <c r="M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1257.4199999999998</v>
      </c>
      <c r="N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1216.9699999999998</v>
      </c>
      <c r="O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1236.6799999999998</v>
      </c>
      <c r="P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1244.6699999999998</v>
      </c>
      <c r="Q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1225.8999999999999</v>
      </c>
      <c r="R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1177.6699999999998</v>
      </c>
      <c r="S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1173.9499999999998</v>
      </c>
      <c r="T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1124.56</v>
      </c>
      <c r="U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1217.5</v>
      </c>
      <c r="V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1334.8799999999999</v>
      </c>
      <c r="W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1284.3699999999999</v>
      </c>
      <c r="X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1136.8499999999999</v>
      </c>
      <c r="Y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1216.77</v>
      </c>
    </row>
    <row r="69" spans="1:25" x14ac:dyDescent="0.2">
      <c r="A69" s="83">
        <f t="shared" si="1"/>
        <v>42234</v>
      </c>
      <c r="B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988.19999999999993</v>
      </c>
      <c r="C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919.64</v>
      </c>
      <c r="D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903.25</v>
      </c>
      <c r="E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897.43999999999994</v>
      </c>
      <c r="F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869</v>
      </c>
      <c r="G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872.53000000000009</v>
      </c>
      <c r="H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896.63000000000011</v>
      </c>
      <c r="I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1001.83</v>
      </c>
      <c r="J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950.30000000000007</v>
      </c>
      <c r="K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1123</v>
      </c>
      <c r="L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1211.9199999999998</v>
      </c>
      <c r="M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1219.07</v>
      </c>
      <c r="N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1188.2399999999998</v>
      </c>
      <c r="O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1206.73</v>
      </c>
      <c r="P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1216.3799999999999</v>
      </c>
      <c r="Q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1203.08</v>
      </c>
      <c r="R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1157.2399999999998</v>
      </c>
      <c r="S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1156.3499999999999</v>
      </c>
      <c r="T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1127.19</v>
      </c>
      <c r="U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1200.3499999999999</v>
      </c>
      <c r="V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1298.77</v>
      </c>
      <c r="W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1262.5</v>
      </c>
      <c r="X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1139.3699999999999</v>
      </c>
      <c r="Y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1197.58</v>
      </c>
    </row>
    <row r="70" spans="1:25" x14ac:dyDescent="0.2">
      <c r="A70" s="83">
        <f t="shared" si="1"/>
        <v>42235</v>
      </c>
      <c r="B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976.55000000000007</v>
      </c>
      <c r="C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917.58</v>
      </c>
      <c r="D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875.9</v>
      </c>
      <c r="E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860.97</v>
      </c>
      <c r="F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829.93000000000006</v>
      </c>
      <c r="G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854.29000000000008</v>
      </c>
      <c r="H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895.03</v>
      </c>
      <c r="I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995.16000000000008</v>
      </c>
      <c r="J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937.72</v>
      </c>
      <c r="K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1122.01</v>
      </c>
      <c r="L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1176.25</v>
      </c>
      <c r="M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1187.9699999999998</v>
      </c>
      <c r="N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1189.29</v>
      </c>
      <c r="O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1207.73</v>
      </c>
      <c r="P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1218.27</v>
      </c>
      <c r="Q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1217.79</v>
      </c>
      <c r="R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1157.6399999999999</v>
      </c>
      <c r="S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1159.0899999999999</v>
      </c>
      <c r="T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1123.8699999999999</v>
      </c>
      <c r="U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1201.4899999999998</v>
      </c>
      <c r="V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1303.26</v>
      </c>
      <c r="W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1267.2399999999998</v>
      </c>
      <c r="X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1132.33</v>
      </c>
      <c r="Y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1198.24</v>
      </c>
    </row>
    <row r="71" spans="1:25" x14ac:dyDescent="0.2">
      <c r="A71" s="83">
        <f t="shared" si="1"/>
        <v>42236</v>
      </c>
      <c r="B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990.56000000000006</v>
      </c>
      <c r="C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936.18</v>
      </c>
      <c r="D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903.69</v>
      </c>
      <c r="E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879.2700000000001</v>
      </c>
      <c r="F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862.16</v>
      </c>
      <c r="G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870.44999999999993</v>
      </c>
      <c r="H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906.03000000000009</v>
      </c>
      <c r="I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998.57</v>
      </c>
      <c r="J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1020.83</v>
      </c>
      <c r="K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1162.26</v>
      </c>
      <c r="L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1197.8</v>
      </c>
      <c r="M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1213.8699999999999</v>
      </c>
      <c r="N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1199.58</v>
      </c>
      <c r="O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1191.54</v>
      </c>
      <c r="P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1195.57</v>
      </c>
      <c r="Q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1184.83</v>
      </c>
      <c r="R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1168.7599999999998</v>
      </c>
      <c r="S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1165.92</v>
      </c>
      <c r="T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1190.1299999999999</v>
      </c>
      <c r="U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1252.9599999999998</v>
      </c>
      <c r="V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1320.3899999999999</v>
      </c>
      <c r="W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1275</v>
      </c>
      <c r="X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1133.04</v>
      </c>
      <c r="Y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1307.6899999999998</v>
      </c>
    </row>
    <row r="72" spans="1:25" x14ac:dyDescent="0.2">
      <c r="A72" s="83">
        <f t="shared" si="1"/>
        <v>42237</v>
      </c>
      <c r="B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984.05000000000007</v>
      </c>
      <c r="C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927.0100000000001</v>
      </c>
      <c r="D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900.1</v>
      </c>
      <c r="E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883.08</v>
      </c>
      <c r="F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865.6400000000001</v>
      </c>
      <c r="G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871.62</v>
      </c>
      <c r="H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904.84</v>
      </c>
      <c r="I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1000.24</v>
      </c>
      <c r="J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982</v>
      </c>
      <c r="K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1167.1299999999999</v>
      </c>
      <c r="L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1212.6499999999999</v>
      </c>
      <c r="M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1227.81</v>
      </c>
      <c r="N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1228.72</v>
      </c>
      <c r="O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1232.6999999999998</v>
      </c>
      <c r="P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1207</v>
      </c>
      <c r="Q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1203.8799999999999</v>
      </c>
      <c r="R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1160.0099999999998</v>
      </c>
      <c r="S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1140.3599999999999</v>
      </c>
      <c r="T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1120.33</v>
      </c>
      <c r="U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1245.32</v>
      </c>
      <c r="V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1301.4499999999998</v>
      </c>
      <c r="W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1279.6799999999998</v>
      </c>
      <c r="X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1096.78</v>
      </c>
      <c r="Y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1189.5899999999999</v>
      </c>
    </row>
    <row r="73" spans="1:25" x14ac:dyDescent="0.2">
      <c r="A73" s="83">
        <f t="shared" si="1"/>
        <v>42238</v>
      </c>
      <c r="B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1098.74</v>
      </c>
      <c r="C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1006.5600000000001</v>
      </c>
      <c r="D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963.99000000000012</v>
      </c>
      <c r="E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959.6</v>
      </c>
      <c r="F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914.34</v>
      </c>
      <c r="G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894.11</v>
      </c>
      <c r="H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919.59</v>
      </c>
      <c r="I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988.30000000000007</v>
      </c>
      <c r="J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1260.9099999999999</v>
      </c>
      <c r="K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1136.1699999999998</v>
      </c>
      <c r="L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1184.79</v>
      </c>
      <c r="M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1203.31</v>
      </c>
      <c r="N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1211.6399999999999</v>
      </c>
      <c r="O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1214.3999999999999</v>
      </c>
      <c r="P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1220.2199999999998</v>
      </c>
      <c r="Q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1206.75</v>
      </c>
      <c r="R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1019.33</v>
      </c>
      <c r="S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1193.82</v>
      </c>
      <c r="T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1203.2099999999998</v>
      </c>
      <c r="U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1323.92</v>
      </c>
      <c r="V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1333.79</v>
      </c>
      <c r="W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1355.98</v>
      </c>
      <c r="X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1184.08</v>
      </c>
      <c r="Y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1042.78</v>
      </c>
    </row>
    <row r="74" spans="1:25" x14ac:dyDescent="0.2">
      <c r="A74" s="83">
        <f t="shared" si="1"/>
        <v>42239</v>
      </c>
      <c r="B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1071.28</v>
      </c>
      <c r="C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965.57</v>
      </c>
      <c r="D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914.41000000000008</v>
      </c>
      <c r="E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898.47</v>
      </c>
      <c r="F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875.68000000000006</v>
      </c>
      <c r="G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846.46</v>
      </c>
      <c r="H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866.54000000000008</v>
      </c>
      <c r="I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915.98</v>
      </c>
      <c r="J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1066.29</v>
      </c>
      <c r="K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1026.3899999999999</v>
      </c>
      <c r="L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1065.46</v>
      </c>
      <c r="M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1087.06</v>
      </c>
      <c r="N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1098.92</v>
      </c>
      <c r="O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1102.94</v>
      </c>
      <c r="P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1102.73</v>
      </c>
      <c r="Q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1074.5899999999999</v>
      </c>
      <c r="R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930.7600000000001</v>
      </c>
      <c r="S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1062.97</v>
      </c>
      <c r="T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1090.17</v>
      </c>
      <c r="U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1190.17</v>
      </c>
      <c r="V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1236.08</v>
      </c>
      <c r="W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1198.83</v>
      </c>
      <c r="X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1088.8999999999999</v>
      </c>
      <c r="Y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940.80000000000007</v>
      </c>
    </row>
    <row r="75" spans="1:25" x14ac:dyDescent="0.2">
      <c r="A75" s="83">
        <f t="shared" si="1"/>
        <v>42240</v>
      </c>
      <c r="B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972.16</v>
      </c>
      <c r="C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928.28</v>
      </c>
      <c r="D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875.71</v>
      </c>
      <c r="E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868.81000000000006</v>
      </c>
      <c r="F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864.28000000000009</v>
      </c>
      <c r="G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857.05000000000007</v>
      </c>
      <c r="H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890.21</v>
      </c>
      <c r="I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973.99</v>
      </c>
      <c r="J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976.82</v>
      </c>
      <c r="K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1097.6399999999999</v>
      </c>
      <c r="L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1116.31</v>
      </c>
      <c r="M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1120.5899999999999</v>
      </c>
      <c r="N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1077.82</v>
      </c>
      <c r="O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1084.1099999999999</v>
      </c>
      <c r="P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1066.83</v>
      </c>
      <c r="Q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1050.31</v>
      </c>
      <c r="R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1023.11</v>
      </c>
      <c r="S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1019.8900000000001</v>
      </c>
      <c r="T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1050.53</v>
      </c>
      <c r="U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1172.7199999999998</v>
      </c>
      <c r="V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1220.54</v>
      </c>
      <c r="W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1175.1999999999998</v>
      </c>
      <c r="X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1051.26</v>
      </c>
      <c r="Y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1157.19</v>
      </c>
    </row>
    <row r="76" spans="1:25" x14ac:dyDescent="0.2">
      <c r="A76" s="83">
        <f t="shared" si="1"/>
        <v>42241</v>
      </c>
      <c r="B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969.37</v>
      </c>
      <c r="C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907.5100000000001</v>
      </c>
      <c r="D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883.18999999999994</v>
      </c>
      <c r="E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872.22</v>
      </c>
      <c r="F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865.68000000000006</v>
      </c>
      <c r="G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859.65000000000009</v>
      </c>
      <c r="H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894.04000000000008</v>
      </c>
      <c r="I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997.61</v>
      </c>
      <c r="J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950.42000000000007</v>
      </c>
      <c r="K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1045.6899999999998</v>
      </c>
      <c r="L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1094.78</v>
      </c>
      <c r="M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1095.2399999999998</v>
      </c>
      <c r="N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1041.94</v>
      </c>
      <c r="O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1041</v>
      </c>
      <c r="P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1024.0999999999999</v>
      </c>
      <c r="Q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1024.26</v>
      </c>
      <c r="R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1021.72</v>
      </c>
      <c r="S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1018.8900000000001</v>
      </c>
      <c r="T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1048.8</v>
      </c>
      <c r="U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1171.83</v>
      </c>
      <c r="V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1223.1699999999998</v>
      </c>
      <c r="W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1184.53</v>
      </c>
      <c r="X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1023.82</v>
      </c>
      <c r="Y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1238.44</v>
      </c>
    </row>
    <row r="77" spans="1:25" x14ac:dyDescent="0.2">
      <c r="A77" s="83">
        <f>A43</f>
        <v>42245</v>
      </c>
      <c r="B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968.15</v>
      </c>
      <c r="C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920.37</v>
      </c>
      <c r="D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889.33</v>
      </c>
      <c r="E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880.91</v>
      </c>
      <c r="F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873.69999999999993</v>
      </c>
      <c r="G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849.31000000000006</v>
      </c>
      <c r="H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874.36</v>
      </c>
      <c r="I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909.48</v>
      </c>
      <c r="J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1032.27</v>
      </c>
      <c r="K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925.44</v>
      </c>
      <c r="L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971.54000000000008</v>
      </c>
      <c r="M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976.63</v>
      </c>
      <c r="N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950.40000000000009</v>
      </c>
      <c r="O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940.07</v>
      </c>
      <c r="P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933.83</v>
      </c>
      <c r="Q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932.02</v>
      </c>
      <c r="R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964.79</v>
      </c>
      <c r="S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961.99</v>
      </c>
      <c r="T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966.5200000000001</v>
      </c>
      <c r="U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1147.05</v>
      </c>
      <c r="V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1190.01</v>
      </c>
      <c r="W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1182.4699999999998</v>
      </c>
      <c r="X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1057.23</v>
      </c>
      <c r="Y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902.22</v>
      </c>
    </row>
    <row r="78" spans="1:25" x14ac:dyDescent="0.2">
      <c r="A78" s="83">
        <f>A44</f>
        <v>42246</v>
      </c>
      <c r="B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983.48</v>
      </c>
      <c r="C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914.90000000000009</v>
      </c>
      <c r="D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881.73</v>
      </c>
      <c r="E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870.1</v>
      </c>
      <c r="F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866.96</v>
      </c>
      <c r="G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838.5200000000001</v>
      </c>
      <c r="H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849.50000000000011</v>
      </c>
      <c r="I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859.93999999999994</v>
      </c>
      <c r="J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935.37000000000012</v>
      </c>
      <c r="K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858.30000000000007</v>
      </c>
      <c r="L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912.87</v>
      </c>
      <c r="M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946.42000000000007</v>
      </c>
      <c r="N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933.99000000000012</v>
      </c>
      <c r="O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924.16</v>
      </c>
      <c r="P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921.13</v>
      </c>
      <c r="Q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894.98</v>
      </c>
      <c r="R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879.69</v>
      </c>
      <c r="S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876.71</v>
      </c>
      <c r="T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947.99000000000012</v>
      </c>
      <c r="U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1120.77</v>
      </c>
      <c r="V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1165.27</v>
      </c>
      <c r="W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1115.69</v>
      </c>
      <c r="X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1018.97</v>
      </c>
      <c r="Y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889.2600000000001</v>
      </c>
    </row>
    <row r="79" spans="1:25" x14ac:dyDescent="0.2">
      <c r="A79" s="83">
        <f>A45</f>
        <v>42247</v>
      </c>
      <c r="B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961.7600000000001</v>
      </c>
      <c r="C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905.43000000000006</v>
      </c>
      <c r="D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882.28000000000009</v>
      </c>
      <c r="E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865.35</v>
      </c>
      <c r="F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866.34</v>
      </c>
      <c r="G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859.91</v>
      </c>
      <c r="H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879.85</v>
      </c>
      <c r="I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959.50000000000011</v>
      </c>
      <c r="J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906.03000000000009</v>
      </c>
      <c r="K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1019.86</v>
      </c>
      <c r="L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1047.3499999999999</v>
      </c>
      <c r="M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1039.75</v>
      </c>
      <c r="N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1018.09</v>
      </c>
      <c r="O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1010.4</v>
      </c>
      <c r="P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984.66</v>
      </c>
      <c r="Q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991.62</v>
      </c>
      <c r="R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963.4</v>
      </c>
      <c r="S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938.1</v>
      </c>
      <c r="T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962.57</v>
      </c>
      <c r="U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1137.55</v>
      </c>
      <c r="V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1186.56</v>
      </c>
      <c r="W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1106.7399999999998</v>
      </c>
      <c r="X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999.56000000000006</v>
      </c>
      <c r="Y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1045.92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158</v>
      </c>
    </row>
    <row r="82" spans="1:27" ht="12.75" x14ac:dyDescent="0.2">
      <c r="A82" s="171" t="s">
        <v>49</v>
      </c>
      <c r="B82" s="182" t="s">
        <v>128</v>
      </c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4"/>
    </row>
    <row r="83" spans="1:27" ht="12.75" x14ac:dyDescent="0.2">
      <c r="A83" s="172"/>
      <c r="B83" s="185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7"/>
    </row>
    <row r="84" spans="1:27" ht="12.75" customHeight="1" x14ac:dyDescent="0.2">
      <c r="A84" s="172"/>
      <c r="B84" s="174" t="s">
        <v>129</v>
      </c>
      <c r="C84" s="165" t="s">
        <v>130</v>
      </c>
      <c r="D84" s="165" t="s">
        <v>131</v>
      </c>
      <c r="E84" s="165" t="s">
        <v>132</v>
      </c>
      <c r="F84" s="165" t="s">
        <v>133</v>
      </c>
      <c r="G84" s="165" t="s">
        <v>134</v>
      </c>
      <c r="H84" s="165" t="s">
        <v>135</v>
      </c>
      <c r="I84" s="165" t="s">
        <v>136</v>
      </c>
      <c r="J84" s="165" t="s">
        <v>137</v>
      </c>
      <c r="K84" s="165" t="s">
        <v>138</v>
      </c>
      <c r="L84" s="165" t="s">
        <v>139</v>
      </c>
      <c r="M84" s="165" t="s">
        <v>140</v>
      </c>
      <c r="N84" s="176" t="s">
        <v>141</v>
      </c>
      <c r="O84" s="165" t="s">
        <v>142</v>
      </c>
      <c r="P84" s="165" t="s">
        <v>143</v>
      </c>
      <c r="Q84" s="165" t="s">
        <v>144</v>
      </c>
      <c r="R84" s="165" t="s">
        <v>145</v>
      </c>
      <c r="S84" s="165" t="s">
        <v>146</v>
      </c>
      <c r="T84" s="165" t="s">
        <v>147</v>
      </c>
      <c r="U84" s="165" t="s">
        <v>148</v>
      </c>
      <c r="V84" s="165" t="s">
        <v>149</v>
      </c>
      <c r="W84" s="165" t="s">
        <v>150</v>
      </c>
      <c r="X84" s="165" t="s">
        <v>151</v>
      </c>
      <c r="Y84" s="165" t="s">
        <v>152</v>
      </c>
    </row>
    <row r="85" spans="1:27" ht="11.25" customHeight="1" x14ac:dyDescent="0.2">
      <c r="A85" s="173"/>
      <c r="B85" s="17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77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</row>
    <row r="86" spans="1:27" ht="16.5" customHeight="1" x14ac:dyDescent="0.2">
      <c r="A86" s="83">
        <f>A52</f>
        <v>42217</v>
      </c>
      <c r="B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1070.17</v>
      </c>
      <c r="C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929.18</v>
      </c>
      <c r="D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836.32</v>
      </c>
      <c r="E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818.3</v>
      </c>
      <c r="F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808.67</v>
      </c>
      <c r="G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806.78000000000009</v>
      </c>
      <c r="H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801.37</v>
      </c>
      <c r="I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849.48</v>
      </c>
      <c r="J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960.2</v>
      </c>
      <c r="K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973.91</v>
      </c>
      <c r="L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1052.51</v>
      </c>
      <c r="M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1128.9099999999999</v>
      </c>
      <c r="N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1079.9299999999998</v>
      </c>
      <c r="O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1076.1599999999999</v>
      </c>
      <c r="P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1074.1899999999998</v>
      </c>
      <c r="Q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1114.1399999999999</v>
      </c>
      <c r="R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1049.94</v>
      </c>
      <c r="S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1075.2</v>
      </c>
      <c r="T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1050.02</v>
      </c>
      <c r="U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1106.53</v>
      </c>
      <c r="V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1143.3699999999999</v>
      </c>
      <c r="W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1192.1899999999998</v>
      </c>
      <c r="X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1120.5999999999999</v>
      </c>
      <c r="Y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937.92000000000007</v>
      </c>
      <c r="AA86" s="84"/>
    </row>
    <row r="87" spans="1:27" x14ac:dyDescent="0.2">
      <c r="A87" s="83">
        <f t="shared" ref="A87:A113" si="2">A53</f>
        <v>42218</v>
      </c>
      <c r="B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987.50000000000011</v>
      </c>
      <c r="C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853.13</v>
      </c>
      <c r="D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825.61</v>
      </c>
      <c r="E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814.32</v>
      </c>
      <c r="F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791.30000000000007</v>
      </c>
      <c r="G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775.62</v>
      </c>
      <c r="H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800.68</v>
      </c>
      <c r="I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829.03000000000009</v>
      </c>
      <c r="J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926.24000000000012</v>
      </c>
      <c r="K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902.3900000000001</v>
      </c>
      <c r="L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1008.98</v>
      </c>
      <c r="M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1023.0600000000001</v>
      </c>
      <c r="N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1035.28</v>
      </c>
      <c r="O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1019.07</v>
      </c>
      <c r="P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1021.2900000000001</v>
      </c>
      <c r="Q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1020.6800000000001</v>
      </c>
      <c r="R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1019.9200000000001</v>
      </c>
      <c r="S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987.81000000000006</v>
      </c>
      <c r="T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987.46</v>
      </c>
      <c r="U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985.0200000000001</v>
      </c>
      <c r="V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1126.9799999999998</v>
      </c>
      <c r="W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1160.03</v>
      </c>
      <c r="X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1064.17</v>
      </c>
      <c r="Y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942.22</v>
      </c>
    </row>
    <row r="88" spans="1:27" x14ac:dyDescent="0.2">
      <c r="A88" s="83">
        <f t="shared" si="2"/>
        <v>42219</v>
      </c>
      <c r="B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917.87</v>
      </c>
      <c r="C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836.83</v>
      </c>
      <c r="D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807.73</v>
      </c>
      <c r="E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792.32</v>
      </c>
      <c r="F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779.03000000000009</v>
      </c>
      <c r="G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780.47000000000014</v>
      </c>
      <c r="H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796.77</v>
      </c>
      <c r="I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926.81000000000006</v>
      </c>
      <c r="J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867.86</v>
      </c>
      <c r="K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1019.4100000000001</v>
      </c>
      <c r="L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1137.29</v>
      </c>
      <c r="M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1156.6599999999999</v>
      </c>
      <c r="N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1136.44</v>
      </c>
      <c r="O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1126.73</v>
      </c>
      <c r="P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1123.9499999999998</v>
      </c>
      <c r="Q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1131.31</v>
      </c>
      <c r="R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1127.99</v>
      </c>
      <c r="S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1078.7399999999998</v>
      </c>
      <c r="T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1050</v>
      </c>
      <c r="U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1051.97</v>
      </c>
      <c r="V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1132.9099999999999</v>
      </c>
      <c r="W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1180.04</v>
      </c>
      <c r="X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1092.48</v>
      </c>
      <c r="Y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1182.8699999999999</v>
      </c>
    </row>
    <row r="89" spans="1:27" x14ac:dyDescent="0.2">
      <c r="A89" s="83">
        <f t="shared" si="2"/>
        <v>42220</v>
      </c>
      <c r="B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913.81</v>
      </c>
      <c r="C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788.1</v>
      </c>
      <c r="D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761.39</v>
      </c>
      <c r="E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752.53000000000009</v>
      </c>
      <c r="F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747.1400000000001</v>
      </c>
      <c r="G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749.08</v>
      </c>
      <c r="H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753.7600000000001</v>
      </c>
      <c r="I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860.61</v>
      </c>
      <c r="J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845.53000000000009</v>
      </c>
      <c r="K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1025.78</v>
      </c>
      <c r="L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1095.58</v>
      </c>
      <c r="M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1138.7799999999997</v>
      </c>
      <c r="N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1100.6199999999999</v>
      </c>
      <c r="O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1094.82</v>
      </c>
      <c r="P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1097.3899999999999</v>
      </c>
      <c r="Q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1098.4099999999999</v>
      </c>
      <c r="R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1060.17</v>
      </c>
      <c r="S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1042.9299999999998</v>
      </c>
      <c r="T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1026.1600000000001</v>
      </c>
      <c r="U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1054.17</v>
      </c>
      <c r="V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1102.6599999999999</v>
      </c>
      <c r="W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1119.29</v>
      </c>
      <c r="X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1042.51</v>
      </c>
      <c r="Y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1167.1699999999998</v>
      </c>
    </row>
    <row r="90" spans="1:27" x14ac:dyDescent="0.2">
      <c r="A90" s="83">
        <f t="shared" si="2"/>
        <v>42221</v>
      </c>
      <c r="B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1088.25</v>
      </c>
      <c r="C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885.06000000000006</v>
      </c>
      <c r="D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831.2</v>
      </c>
      <c r="E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811.5</v>
      </c>
      <c r="F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786.49</v>
      </c>
      <c r="G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783.28000000000009</v>
      </c>
      <c r="H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823.84</v>
      </c>
      <c r="I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906.41</v>
      </c>
      <c r="J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902.94999999999993</v>
      </c>
      <c r="K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1080.06</v>
      </c>
      <c r="L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1161.78</v>
      </c>
      <c r="M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1242.19</v>
      </c>
      <c r="N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1243.49</v>
      </c>
      <c r="O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1243.3399999999999</v>
      </c>
      <c r="P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1266.2</v>
      </c>
      <c r="Q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1257.4099999999999</v>
      </c>
      <c r="R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1200.75</v>
      </c>
      <c r="S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1140.58</v>
      </c>
      <c r="T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1120.73</v>
      </c>
      <c r="U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1140.8399999999999</v>
      </c>
      <c r="V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1222.8899999999999</v>
      </c>
      <c r="W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1235.8</v>
      </c>
      <c r="X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1143.3999999999999</v>
      </c>
      <c r="Y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1252.9199999999998</v>
      </c>
    </row>
    <row r="91" spans="1:27" x14ac:dyDescent="0.2">
      <c r="A91" s="83">
        <f t="shared" si="2"/>
        <v>42222</v>
      </c>
      <c r="B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1124.22</v>
      </c>
      <c r="C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862.16000000000008</v>
      </c>
      <c r="D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844.88000000000011</v>
      </c>
      <c r="E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841.55</v>
      </c>
      <c r="F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815.04000000000008</v>
      </c>
      <c r="G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801.5200000000001</v>
      </c>
      <c r="H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848.7</v>
      </c>
      <c r="I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956.07</v>
      </c>
      <c r="J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891.67000000000007</v>
      </c>
      <c r="K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1080.6599999999999</v>
      </c>
      <c r="L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1165.69</v>
      </c>
      <c r="M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1188.1599999999999</v>
      </c>
      <c r="N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1165.75</v>
      </c>
      <c r="O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1186.03</v>
      </c>
      <c r="P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1201.23</v>
      </c>
      <c r="Q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1235.54</v>
      </c>
      <c r="R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1152.5899999999999</v>
      </c>
      <c r="S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1112.83</v>
      </c>
      <c r="T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1076.9099999999999</v>
      </c>
      <c r="U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1108.78</v>
      </c>
      <c r="V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1199.9699999999998</v>
      </c>
      <c r="W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1136.1799999999998</v>
      </c>
      <c r="X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1037.05</v>
      </c>
      <c r="Y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1191.25</v>
      </c>
    </row>
    <row r="92" spans="1:27" x14ac:dyDescent="0.2">
      <c r="A92" s="83">
        <f t="shared" si="2"/>
        <v>42223</v>
      </c>
      <c r="B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1034.79</v>
      </c>
      <c r="C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868.68</v>
      </c>
      <c r="D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847.92000000000007</v>
      </c>
      <c r="E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835.25</v>
      </c>
      <c r="F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827.85</v>
      </c>
      <c r="G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815.58</v>
      </c>
      <c r="H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839.71</v>
      </c>
      <c r="I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941.74</v>
      </c>
      <c r="J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884.28</v>
      </c>
      <c r="K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1095.8499999999999</v>
      </c>
      <c r="L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1167.3699999999999</v>
      </c>
      <c r="M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1186.74</v>
      </c>
      <c r="N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1161.8399999999999</v>
      </c>
      <c r="O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1220.82</v>
      </c>
      <c r="P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1220.49</v>
      </c>
      <c r="Q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1217.9199999999998</v>
      </c>
      <c r="R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1166.29</v>
      </c>
      <c r="S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1087.1899999999998</v>
      </c>
      <c r="T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1107.1799999999998</v>
      </c>
      <c r="U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1149.3999999999999</v>
      </c>
      <c r="V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1195.71</v>
      </c>
      <c r="W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1134.4499999999998</v>
      </c>
      <c r="X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1017.45</v>
      </c>
      <c r="Y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1165.4799999999998</v>
      </c>
    </row>
    <row r="93" spans="1:27" x14ac:dyDescent="0.2">
      <c r="A93" s="83">
        <f t="shared" si="2"/>
        <v>42224</v>
      </c>
      <c r="B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981.78000000000009</v>
      </c>
      <c r="C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868.68</v>
      </c>
      <c r="D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838.4</v>
      </c>
      <c r="E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829.05000000000007</v>
      </c>
      <c r="F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814.49</v>
      </c>
      <c r="G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786.95</v>
      </c>
      <c r="H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828.12</v>
      </c>
      <c r="I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940.67</v>
      </c>
      <c r="J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1147.51</v>
      </c>
      <c r="K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1063.48</v>
      </c>
      <c r="L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1117.31</v>
      </c>
      <c r="M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1136.9099999999999</v>
      </c>
      <c r="N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1137.03</v>
      </c>
      <c r="O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1130.07</v>
      </c>
      <c r="P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1110.9299999999998</v>
      </c>
      <c r="Q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1111.95</v>
      </c>
      <c r="R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1105.98</v>
      </c>
      <c r="S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1061.08</v>
      </c>
      <c r="T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1046.93</v>
      </c>
      <c r="U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1150.52</v>
      </c>
      <c r="V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1220.71</v>
      </c>
      <c r="W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1192.74</v>
      </c>
      <c r="X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1096.6799999999998</v>
      </c>
      <c r="Y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917.16000000000008</v>
      </c>
    </row>
    <row r="94" spans="1:27" x14ac:dyDescent="0.2">
      <c r="A94" s="83">
        <f t="shared" si="2"/>
        <v>42225</v>
      </c>
      <c r="B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1008.2500000000001</v>
      </c>
      <c r="C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890.12000000000012</v>
      </c>
      <c r="D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843.54000000000008</v>
      </c>
      <c r="E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841.71000000000015</v>
      </c>
      <c r="F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823.13</v>
      </c>
      <c r="G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803.94</v>
      </c>
      <c r="H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836.73</v>
      </c>
      <c r="I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885.36</v>
      </c>
      <c r="J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1037.19</v>
      </c>
      <c r="K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925.71</v>
      </c>
      <c r="L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1013.7400000000001</v>
      </c>
      <c r="M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1050.74</v>
      </c>
      <c r="N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1025.75</v>
      </c>
      <c r="O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1027.46</v>
      </c>
      <c r="P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1034.3999999999999</v>
      </c>
      <c r="Q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1037</v>
      </c>
      <c r="R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1050.27</v>
      </c>
      <c r="S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1031.17</v>
      </c>
      <c r="T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1005.1700000000001</v>
      </c>
      <c r="U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1125.3899999999999</v>
      </c>
      <c r="V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1171.97</v>
      </c>
      <c r="W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1173.0899999999999</v>
      </c>
      <c r="X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1048.18</v>
      </c>
      <c r="Y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881.73</v>
      </c>
    </row>
    <row r="95" spans="1:27" x14ac:dyDescent="0.2">
      <c r="A95" s="83">
        <f t="shared" si="2"/>
        <v>42226</v>
      </c>
      <c r="B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969.45</v>
      </c>
      <c r="C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866.47</v>
      </c>
      <c r="D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843.56000000000006</v>
      </c>
      <c r="E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826.55000000000007</v>
      </c>
      <c r="F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794.37</v>
      </c>
      <c r="G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789.25000000000011</v>
      </c>
      <c r="H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839.6</v>
      </c>
      <c r="I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950.65</v>
      </c>
      <c r="J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872.3900000000001</v>
      </c>
      <c r="K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1083.76</v>
      </c>
      <c r="L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1159.26</v>
      </c>
      <c r="M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1191.2099999999998</v>
      </c>
      <c r="N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1154.9199999999998</v>
      </c>
      <c r="O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1302.06</v>
      </c>
      <c r="P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1326.27</v>
      </c>
      <c r="Q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1414.04</v>
      </c>
      <c r="R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1243.6299999999999</v>
      </c>
      <c r="S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1136.7299999999998</v>
      </c>
      <c r="T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1036.8499999999999</v>
      </c>
      <c r="U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1123.53</v>
      </c>
      <c r="V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1179.3699999999999</v>
      </c>
      <c r="W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1092.3</v>
      </c>
      <c r="X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942.30000000000007</v>
      </c>
      <c r="Y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1125.04</v>
      </c>
    </row>
    <row r="96" spans="1:27" x14ac:dyDescent="0.2">
      <c r="A96" s="83">
        <f t="shared" si="2"/>
        <v>42227</v>
      </c>
      <c r="B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1128.75</v>
      </c>
      <c r="C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887.57</v>
      </c>
      <c r="D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849.67</v>
      </c>
      <c r="E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826.68000000000006</v>
      </c>
      <c r="F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801.35</v>
      </c>
      <c r="G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790.76</v>
      </c>
      <c r="H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835.84</v>
      </c>
      <c r="I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935.93</v>
      </c>
      <c r="J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871.78000000000009</v>
      </c>
      <c r="K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1168.8699999999999</v>
      </c>
      <c r="L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1273.98</v>
      </c>
      <c r="M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1293.21</v>
      </c>
      <c r="N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1173.24</v>
      </c>
      <c r="O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1194.06</v>
      </c>
      <c r="P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1523.4299999999998</v>
      </c>
      <c r="Q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1363.4799999999998</v>
      </c>
      <c r="R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1142.4699999999998</v>
      </c>
      <c r="S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1092.2599999999998</v>
      </c>
      <c r="T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1045.99</v>
      </c>
      <c r="U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1137.3599999999999</v>
      </c>
      <c r="V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1185.81</v>
      </c>
      <c r="W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1104.4899999999998</v>
      </c>
      <c r="X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950.81000000000006</v>
      </c>
      <c r="Y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1121.75</v>
      </c>
    </row>
    <row r="97" spans="1:25" x14ac:dyDescent="0.2">
      <c r="A97" s="83">
        <f t="shared" si="2"/>
        <v>42228</v>
      </c>
      <c r="B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901.1400000000001</v>
      </c>
      <c r="C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845.63</v>
      </c>
      <c r="D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817.6</v>
      </c>
      <c r="E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803.18</v>
      </c>
      <c r="F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789.16</v>
      </c>
      <c r="G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781.07</v>
      </c>
      <c r="H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825.13</v>
      </c>
      <c r="I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907.38000000000011</v>
      </c>
      <c r="J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784.43000000000006</v>
      </c>
      <c r="K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966.46000000000015</v>
      </c>
      <c r="L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1012.78</v>
      </c>
      <c r="M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1020.78</v>
      </c>
      <c r="N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1042.33</v>
      </c>
      <c r="O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1067.8599999999999</v>
      </c>
      <c r="P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1049.07</v>
      </c>
      <c r="Q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1045.8599999999999</v>
      </c>
      <c r="R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1006.2900000000001</v>
      </c>
      <c r="S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1000.15</v>
      </c>
      <c r="T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995.58</v>
      </c>
      <c r="U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1113.5999999999999</v>
      </c>
      <c r="V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1117.1999999999998</v>
      </c>
      <c r="W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1107.75</v>
      </c>
      <c r="X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1021.5300000000001</v>
      </c>
      <c r="Y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1142.8899999999999</v>
      </c>
    </row>
    <row r="98" spans="1:25" x14ac:dyDescent="0.2">
      <c r="A98" s="83">
        <f t="shared" si="2"/>
        <v>42229</v>
      </c>
      <c r="B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897.6400000000001</v>
      </c>
      <c r="C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830.86</v>
      </c>
      <c r="D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811.21</v>
      </c>
      <c r="E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793</v>
      </c>
      <c r="F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778.78000000000009</v>
      </c>
      <c r="G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775.87</v>
      </c>
      <c r="H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811.38</v>
      </c>
      <c r="I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929.48</v>
      </c>
      <c r="J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830.74000000000012</v>
      </c>
      <c r="K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999.5100000000001</v>
      </c>
      <c r="L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1072.3899999999999</v>
      </c>
      <c r="M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1117.1199999999999</v>
      </c>
      <c r="N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1083.96</v>
      </c>
      <c r="O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1089.4399999999998</v>
      </c>
      <c r="P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1096.76</v>
      </c>
      <c r="Q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1102.3599999999999</v>
      </c>
      <c r="R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1049.5</v>
      </c>
      <c r="S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1026.9099999999999</v>
      </c>
      <c r="T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997.35</v>
      </c>
      <c r="U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1109.42</v>
      </c>
      <c r="V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1172.31</v>
      </c>
      <c r="W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1129.8799999999999</v>
      </c>
      <c r="X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1033.6499999999999</v>
      </c>
      <c r="Y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1059.73</v>
      </c>
    </row>
    <row r="99" spans="1:25" x14ac:dyDescent="0.2">
      <c r="A99" s="83">
        <f t="shared" si="2"/>
        <v>42230</v>
      </c>
      <c r="B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887.65000000000009</v>
      </c>
      <c r="C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831.69</v>
      </c>
      <c r="D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816.51</v>
      </c>
      <c r="E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800.95</v>
      </c>
      <c r="F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778.95</v>
      </c>
      <c r="G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779.9</v>
      </c>
      <c r="H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819.53</v>
      </c>
      <c r="I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915.6</v>
      </c>
      <c r="J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854.54000000000008</v>
      </c>
      <c r="K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1022.86</v>
      </c>
      <c r="L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1068.55</v>
      </c>
      <c r="M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1097.79</v>
      </c>
      <c r="N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1086.9199999999998</v>
      </c>
      <c r="O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1131.9899999999998</v>
      </c>
      <c r="P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1144.97</v>
      </c>
      <c r="Q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1152.6999999999998</v>
      </c>
      <c r="R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1095.98</v>
      </c>
      <c r="S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1052.76</v>
      </c>
      <c r="T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1021.82</v>
      </c>
      <c r="U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1104.57</v>
      </c>
      <c r="V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1204.75</v>
      </c>
      <c r="W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1152.4399999999998</v>
      </c>
      <c r="X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1029.3399999999999</v>
      </c>
      <c r="Y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1109.6099999999999</v>
      </c>
    </row>
    <row r="100" spans="1:25" x14ac:dyDescent="0.2">
      <c r="A100" s="83">
        <f t="shared" si="2"/>
        <v>42231</v>
      </c>
      <c r="B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1036.1899999999998</v>
      </c>
      <c r="C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953.38</v>
      </c>
      <c r="D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890.6</v>
      </c>
      <c r="E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871.12</v>
      </c>
      <c r="F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849.11</v>
      </c>
      <c r="G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832.18000000000006</v>
      </c>
      <c r="H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843.73</v>
      </c>
      <c r="I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916.0200000000001</v>
      </c>
      <c r="J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1088.1899999999998</v>
      </c>
      <c r="K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1108.99</v>
      </c>
      <c r="L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1202.32</v>
      </c>
      <c r="M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1267.93</v>
      </c>
      <c r="N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1240.99</v>
      </c>
      <c r="O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1270.5899999999999</v>
      </c>
      <c r="P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1284.48</v>
      </c>
      <c r="Q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1236.8799999999999</v>
      </c>
      <c r="R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1217.06</v>
      </c>
      <c r="S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1206.4599999999998</v>
      </c>
      <c r="T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1183.98</v>
      </c>
      <c r="U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1242.8399999999999</v>
      </c>
      <c r="V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1333.87</v>
      </c>
      <c r="W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1274.4099999999999</v>
      </c>
      <c r="X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1191.9299999999998</v>
      </c>
      <c r="Y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1002.88</v>
      </c>
    </row>
    <row r="101" spans="1:25" x14ac:dyDescent="0.2">
      <c r="A101" s="83">
        <f t="shared" si="2"/>
        <v>42232</v>
      </c>
      <c r="B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918.5</v>
      </c>
      <c r="C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835.1400000000001</v>
      </c>
      <c r="D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809.88</v>
      </c>
      <c r="E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789.35</v>
      </c>
      <c r="F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778.48</v>
      </c>
      <c r="G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768.49</v>
      </c>
      <c r="H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767.32</v>
      </c>
      <c r="I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776.18</v>
      </c>
      <c r="J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877.63</v>
      </c>
      <c r="K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872.19</v>
      </c>
      <c r="L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968.9</v>
      </c>
      <c r="M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945.03000000000009</v>
      </c>
      <c r="N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969.79000000000008</v>
      </c>
      <c r="O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977.18000000000006</v>
      </c>
      <c r="P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961.26</v>
      </c>
      <c r="Q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969.79000000000008</v>
      </c>
      <c r="R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968.29000000000008</v>
      </c>
      <c r="S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936.23</v>
      </c>
      <c r="T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942.39</v>
      </c>
      <c r="U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1041.78</v>
      </c>
      <c r="V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1185.4299999999998</v>
      </c>
      <c r="W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1109.75</v>
      </c>
      <c r="X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1023.59</v>
      </c>
      <c r="Y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836.57</v>
      </c>
    </row>
    <row r="102" spans="1:25" x14ac:dyDescent="0.2">
      <c r="A102" s="83">
        <f t="shared" si="2"/>
        <v>42233</v>
      </c>
      <c r="B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939.4</v>
      </c>
      <c r="C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847.18999999999994</v>
      </c>
      <c r="D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828.89</v>
      </c>
      <c r="E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818.33</v>
      </c>
      <c r="F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796.25</v>
      </c>
      <c r="G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800.68</v>
      </c>
      <c r="H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827.82</v>
      </c>
      <c r="I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903.67000000000007</v>
      </c>
      <c r="J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866.36</v>
      </c>
      <c r="K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1035.7</v>
      </c>
      <c r="L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1129.25</v>
      </c>
      <c r="M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1151.0099999999998</v>
      </c>
      <c r="N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1114.0899999999999</v>
      </c>
      <c r="O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1132.08</v>
      </c>
      <c r="P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1139.3699999999999</v>
      </c>
      <c r="Q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1122.2399999999998</v>
      </c>
      <c r="R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1078.23</v>
      </c>
      <c r="S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1074.83</v>
      </c>
      <c r="T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1029.76</v>
      </c>
      <c r="U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1114.57</v>
      </c>
      <c r="V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1221.6899999999998</v>
      </c>
      <c r="W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1175.5999999999999</v>
      </c>
      <c r="X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1040.97</v>
      </c>
      <c r="Y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1113.9099999999999</v>
      </c>
    </row>
    <row r="103" spans="1:25" x14ac:dyDescent="0.2">
      <c r="A103" s="83">
        <f t="shared" si="2"/>
        <v>42234</v>
      </c>
      <c r="B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905.33</v>
      </c>
      <c r="C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842.77</v>
      </c>
      <c r="D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827.81000000000006</v>
      </c>
      <c r="E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822.51</v>
      </c>
      <c r="F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796.55000000000007</v>
      </c>
      <c r="G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799.7700000000001</v>
      </c>
      <c r="H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821.7600000000001</v>
      </c>
      <c r="I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917.7700000000001</v>
      </c>
      <c r="J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870.74</v>
      </c>
      <c r="K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1028.3399999999999</v>
      </c>
      <c r="L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1109.48</v>
      </c>
      <c r="M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1116</v>
      </c>
      <c r="N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1087.8799999999999</v>
      </c>
      <c r="O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1104.74</v>
      </c>
      <c r="P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1113.55</v>
      </c>
      <c r="Q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1101.4099999999999</v>
      </c>
      <c r="R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1059.5899999999999</v>
      </c>
      <c r="S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1058.77</v>
      </c>
      <c r="T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1032.1600000000001</v>
      </c>
      <c r="U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1098.92</v>
      </c>
      <c r="V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1188.7399999999998</v>
      </c>
      <c r="W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1155.6399999999999</v>
      </c>
      <c r="X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1043.27</v>
      </c>
      <c r="Y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1096.3999999999999</v>
      </c>
    </row>
    <row r="104" spans="1:25" x14ac:dyDescent="0.2">
      <c r="A104" s="83">
        <f t="shared" si="2"/>
        <v>42235</v>
      </c>
      <c r="B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894.7</v>
      </c>
      <c r="C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840.88</v>
      </c>
      <c r="D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802.85</v>
      </c>
      <c r="E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789.23</v>
      </c>
      <c r="F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760.9</v>
      </c>
      <c r="G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783.13000000000011</v>
      </c>
      <c r="H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820.31000000000006</v>
      </c>
      <c r="I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911.68000000000006</v>
      </c>
      <c r="J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859.27</v>
      </c>
      <c r="K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1027.44</v>
      </c>
      <c r="L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1076.9299999999998</v>
      </c>
      <c r="M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1087.6299999999999</v>
      </c>
      <c r="N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1088.83</v>
      </c>
      <c r="O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1105.6599999999999</v>
      </c>
      <c r="P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1115.28</v>
      </c>
      <c r="Q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1114.8399999999999</v>
      </c>
      <c r="R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1059.95</v>
      </c>
      <c r="S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1061.27</v>
      </c>
      <c r="T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1029.1400000000001</v>
      </c>
      <c r="U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1099.9699999999998</v>
      </c>
      <c r="V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1192.83</v>
      </c>
      <c r="W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1159.9699999999998</v>
      </c>
      <c r="X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1036.8499999999999</v>
      </c>
      <c r="Y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1097</v>
      </c>
    </row>
    <row r="105" spans="1:25" x14ac:dyDescent="0.2">
      <c r="A105" s="83">
        <f t="shared" si="2"/>
        <v>42236</v>
      </c>
      <c r="B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907.48</v>
      </c>
      <c r="C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857.86</v>
      </c>
      <c r="D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828.21000000000015</v>
      </c>
      <c r="E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805.93000000000006</v>
      </c>
      <c r="F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790.31000000000006</v>
      </c>
      <c r="G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797.87</v>
      </c>
      <c r="H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830.35</v>
      </c>
      <c r="I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914.79000000000008</v>
      </c>
      <c r="J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935.1</v>
      </c>
      <c r="K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1064.1600000000001</v>
      </c>
      <c r="L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1096.5999999999999</v>
      </c>
      <c r="M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1111.27</v>
      </c>
      <c r="N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1098.2199999999998</v>
      </c>
      <c r="O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1090.8799999999999</v>
      </c>
      <c r="P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1094.56</v>
      </c>
      <c r="Q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1084.76</v>
      </c>
      <c r="R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1070.0899999999999</v>
      </c>
      <c r="S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1067.51</v>
      </c>
      <c r="T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1089.5999999999999</v>
      </c>
      <c r="U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1146.9299999999998</v>
      </c>
      <c r="V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1208.4699999999998</v>
      </c>
      <c r="W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1167.04</v>
      </c>
      <c r="X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1037.51</v>
      </c>
      <c r="Y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1196.8799999999999</v>
      </c>
    </row>
    <row r="106" spans="1:25" x14ac:dyDescent="0.2">
      <c r="A106" s="83">
        <f t="shared" si="2"/>
        <v>42237</v>
      </c>
      <c r="B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901.55</v>
      </c>
      <c r="C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849.49</v>
      </c>
      <c r="D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824.93000000000006</v>
      </c>
      <c r="E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809.40000000000009</v>
      </c>
      <c r="F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793.49000000000012</v>
      </c>
      <c r="G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798.93999999999994</v>
      </c>
      <c r="H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829.25</v>
      </c>
      <c r="I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916.31000000000006</v>
      </c>
      <c r="J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899.67</v>
      </c>
      <c r="K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1068.6099999999999</v>
      </c>
      <c r="L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1110.1499999999999</v>
      </c>
      <c r="M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1123.9899999999998</v>
      </c>
      <c r="N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1124.81</v>
      </c>
      <c r="O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1128.45</v>
      </c>
      <c r="P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1105</v>
      </c>
      <c r="Q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1102.1399999999999</v>
      </c>
      <c r="R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1062.1099999999999</v>
      </c>
      <c r="S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1044.1799999999998</v>
      </c>
      <c r="T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1025.9100000000001</v>
      </c>
      <c r="U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1139.96</v>
      </c>
      <c r="V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1191.1899999999998</v>
      </c>
      <c r="W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1171.32</v>
      </c>
      <c r="X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1004.41</v>
      </c>
      <c r="Y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1089.1099999999999</v>
      </c>
    </row>
    <row r="107" spans="1:25" x14ac:dyDescent="0.2">
      <c r="A107" s="83">
        <f t="shared" si="2"/>
        <v>42238</v>
      </c>
      <c r="B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1006.2000000000002</v>
      </c>
      <c r="C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922.08</v>
      </c>
      <c r="D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883.23</v>
      </c>
      <c r="E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879.23</v>
      </c>
      <c r="F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837.93</v>
      </c>
      <c r="G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819.46</v>
      </c>
      <c r="H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842.72</v>
      </c>
      <c r="I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905.42000000000007</v>
      </c>
      <c r="J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1154.19</v>
      </c>
      <c r="K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1040.3599999999999</v>
      </c>
      <c r="L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1084.7199999999998</v>
      </c>
      <c r="M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1101.6299999999999</v>
      </c>
      <c r="N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1109.2299999999998</v>
      </c>
      <c r="O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1111.7399999999998</v>
      </c>
      <c r="P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1117.06</v>
      </c>
      <c r="Q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1104.77</v>
      </c>
      <c r="R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933.73</v>
      </c>
      <c r="S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1092.97</v>
      </c>
      <c r="T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1101.54</v>
      </c>
      <c r="U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1211.68</v>
      </c>
      <c r="V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1220.6999999999998</v>
      </c>
      <c r="W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1240.94</v>
      </c>
      <c r="X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1084.08</v>
      </c>
      <c r="Y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955.1400000000001</v>
      </c>
    </row>
    <row r="108" spans="1:25" x14ac:dyDescent="0.2">
      <c r="A108" s="83">
        <f t="shared" si="2"/>
        <v>42239</v>
      </c>
      <c r="B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981.14</v>
      </c>
      <c r="C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884.68000000000006</v>
      </c>
      <c r="D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837.99000000000012</v>
      </c>
      <c r="E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823.45</v>
      </c>
      <c r="F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802.65000000000009</v>
      </c>
      <c r="G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775.98</v>
      </c>
      <c r="H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794.30000000000007</v>
      </c>
      <c r="I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839.42000000000007</v>
      </c>
      <c r="J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976.59</v>
      </c>
      <c r="K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940.18</v>
      </c>
      <c r="L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975.83</v>
      </c>
      <c r="M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995.54000000000008</v>
      </c>
      <c r="N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1006.3600000000001</v>
      </c>
      <c r="O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1010.0300000000001</v>
      </c>
      <c r="P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1009.84</v>
      </c>
      <c r="Q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984.17</v>
      </c>
      <c r="R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852.91000000000008</v>
      </c>
      <c r="S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973.56000000000006</v>
      </c>
      <c r="T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998.38</v>
      </c>
      <c r="U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1089.6399999999999</v>
      </c>
      <c r="V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1131.53</v>
      </c>
      <c r="W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1097.54</v>
      </c>
      <c r="X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997.23</v>
      </c>
      <c r="Y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862.07</v>
      </c>
    </row>
    <row r="109" spans="1:25" x14ac:dyDescent="0.2">
      <c r="A109" s="83">
        <f t="shared" si="2"/>
        <v>42240</v>
      </c>
      <c r="B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890.68999999999994</v>
      </c>
      <c r="C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850.65</v>
      </c>
      <c r="D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802.67000000000007</v>
      </c>
      <c r="E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796.38</v>
      </c>
      <c r="F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792.24000000000012</v>
      </c>
      <c r="G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785.6400000000001</v>
      </c>
      <c r="H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815.91</v>
      </c>
      <c r="I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892.36</v>
      </c>
      <c r="J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894.94999999999993</v>
      </c>
      <c r="K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1005.19</v>
      </c>
      <c r="L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1022.2400000000001</v>
      </c>
      <c r="M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1026.1400000000001</v>
      </c>
      <c r="N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987.11</v>
      </c>
      <c r="O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992.85</v>
      </c>
      <c r="P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977.08</v>
      </c>
      <c r="Q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962.01</v>
      </c>
      <c r="R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937.18999999999994</v>
      </c>
      <c r="S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934.25000000000011</v>
      </c>
      <c r="T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962.21000000000015</v>
      </c>
      <c r="U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1073.7099999999998</v>
      </c>
      <c r="V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1117.3499999999999</v>
      </c>
      <c r="W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1075.98</v>
      </c>
      <c r="X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962.88</v>
      </c>
      <c r="Y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1059.54</v>
      </c>
    </row>
    <row r="110" spans="1:25" x14ac:dyDescent="0.2">
      <c r="A110" s="83">
        <f t="shared" si="2"/>
        <v>42241</v>
      </c>
      <c r="B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888.15</v>
      </c>
      <c r="C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831.69</v>
      </c>
      <c r="D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809.5</v>
      </c>
      <c r="E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799.49000000000012</v>
      </c>
      <c r="F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793.5200000000001</v>
      </c>
      <c r="G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788.0200000000001</v>
      </c>
      <c r="H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819.40000000000009</v>
      </c>
      <c r="I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913.91</v>
      </c>
      <c r="J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870.85</v>
      </c>
      <c r="K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957.79</v>
      </c>
      <c r="L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1002.59</v>
      </c>
      <c r="M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1003.01</v>
      </c>
      <c r="N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954.37000000000012</v>
      </c>
      <c r="O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953.51</v>
      </c>
      <c r="P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938.09</v>
      </c>
      <c r="Q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938.23</v>
      </c>
      <c r="R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935.92</v>
      </c>
      <c r="S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933.33</v>
      </c>
      <c r="T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960.63</v>
      </c>
      <c r="U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1072.8999999999999</v>
      </c>
      <c r="V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1119.75</v>
      </c>
      <c r="W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1084.48</v>
      </c>
      <c r="X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937.83</v>
      </c>
      <c r="Y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1133.6899999999998</v>
      </c>
    </row>
    <row r="111" spans="1:25" x14ac:dyDescent="0.2">
      <c r="A111" s="83">
        <f t="shared" si="2"/>
        <v>42245</v>
      </c>
      <c r="B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887.03000000000009</v>
      </c>
      <c r="C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843.43</v>
      </c>
      <c r="D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815.1</v>
      </c>
      <c r="E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807.42</v>
      </c>
      <c r="F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800.84</v>
      </c>
      <c r="G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778.58</v>
      </c>
      <c r="H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801.44</v>
      </c>
      <c r="I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833.49</v>
      </c>
      <c r="J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945.55</v>
      </c>
      <c r="K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848.06000000000006</v>
      </c>
      <c r="L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890.12000000000012</v>
      </c>
      <c r="M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894.77</v>
      </c>
      <c r="N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870.83</v>
      </c>
      <c r="O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861.40000000000009</v>
      </c>
      <c r="P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855.71000000000015</v>
      </c>
      <c r="Q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854.06000000000006</v>
      </c>
      <c r="R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883.95999999999992</v>
      </c>
      <c r="S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881.41</v>
      </c>
      <c r="T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885.55000000000007</v>
      </c>
      <c r="U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1050.29</v>
      </c>
      <c r="V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1089.49</v>
      </c>
      <c r="W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1082.6099999999999</v>
      </c>
      <c r="X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968.32</v>
      </c>
      <c r="Y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826.87</v>
      </c>
    </row>
    <row r="112" spans="1:25" x14ac:dyDescent="0.2">
      <c r="A112" s="83">
        <f t="shared" si="2"/>
        <v>42246</v>
      </c>
      <c r="B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901.0200000000001</v>
      </c>
      <c r="C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838.44</v>
      </c>
      <c r="D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808.17000000000007</v>
      </c>
      <c r="E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797.56</v>
      </c>
      <c r="F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794.69</v>
      </c>
      <c r="G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768.74</v>
      </c>
      <c r="H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778.7600000000001</v>
      </c>
      <c r="I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788.28</v>
      </c>
      <c r="J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857.12000000000012</v>
      </c>
      <c r="K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786.79000000000008</v>
      </c>
      <c r="L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836.58</v>
      </c>
      <c r="M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867.2</v>
      </c>
      <c r="N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855.86000000000013</v>
      </c>
      <c r="O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846.89</v>
      </c>
      <c r="P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844.12</v>
      </c>
      <c r="Q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820.2600000000001</v>
      </c>
      <c r="R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806.31000000000006</v>
      </c>
      <c r="S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803.59</v>
      </c>
      <c r="T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868.63</v>
      </c>
      <c r="U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1026.31</v>
      </c>
      <c r="V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1066.9099999999999</v>
      </c>
      <c r="W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1021.6700000000001</v>
      </c>
      <c r="X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933.41</v>
      </c>
      <c r="Y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815.04000000000008</v>
      </c>
    </row>
    <row r="113" spans="1:27" x14ac:dyDescent="0.2">
      <c r="A113" s="83">
        <f t="shared" si="2"/>
        <v>42247</v>
      </c>
      <c r="B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881.2</v>
      </c>
      <c r="C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829.80000000000007</v>
      </c>
      <c r="D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808.67</v>
      </c>
      <c r="E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793.22</v>
      </c>
      <c r="F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794.13000000000011</v>
      </c>
      <c r="G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788.26</v>
      </c>
      <c r="H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806.46</v>
      </c>
      <c r="I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879.1400000000001</v>
      </c>
      <c r="J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830.35</v>
      </c>
      <c r="K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934.22</v>
      </c>
      <c r="L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959.31000000000006</v>
      </c>
      <c r="M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952.37</v>
      </c>
      <c r="N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932.6</v>
      </c>
      <c r="O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925.59</v>
      </c>
      <c r="P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902.1</v>
      </c>
      <c r="Q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908.45</v>
      </c>
      <c r="R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882.68999999999994</v>
      </c>
      <c r="S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859.61</v>
      </c>
      <c r="T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881.94</v>
      </c>
      <c r="U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1041.6199999999999</v>
      </c>
      <c r="V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1086.3399999999999</v>
      </c>
      <c r="W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1013.5</v>
      </c>
      <c r="X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915.69999999999993</v>
      </c>
      <c r="Y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958.00000000000011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159</v>
      </c>
    </row>
    <row r="116" spans="1:27" ht="12.75" x14ac:dyDescent="0.2">
      <c r="A116" s="171" t="s">
        <v>49</v>
      </c>
      <c r="B116" s="182" t="s">
        <v>128</v>
      </c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4"/>
    </row>
    <row r="117" spans="1:27" ht="12.75" x14ac:dyDescent="0.2">
      <c r="A117" s="172"/>
      <c r="B117" s="185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7"/>
    </row>
    <row r="118" spans="1:27" ht="12.75" customHeight="1" x14ac:dyDescent="0.2">
      <c r="A118" s="172"/>
      <c r="B118" s="174" t="s">
        <v>129</v>
      </c>
      <c r="C118" s="165" t="s">
        <v>130</v>
      </c>
      <c r="D118" s="165" t="s">
        <v>131</v>
      </c>
      <c r="E118" s="165" t="s">
        <v>132</v>
      </c>
      <c r="F118" s="165" t="s">
        <v>133</v>
      </c>
      <c r="G118" s="165" t="s">
        <v>134</v>
      </c>
      <c r="H118" s="165" t="s">
        <v>135</v>
      </c>
      <c r="I118" s="165" t="s">
        <v>136</v>
      </c>
      <c r="J118" s="165" t="s">
        <v>137</v>
      </c>
      <c r="K118" s="165" t="s">
        <v>138</v>
      </c>
      <c r="L118" s="165" t="s">
        <v>139</v>
      </c>
      <c r="M118" s="165" t="s">
        <v>140</v>
      </c>
      <c r="N118" s="176" t="s">
        <v>141</v>
      </c>
      <c r="O118" s="165" t="s">
        <v>142</v>
      </c>
      <c r="P118" s="165" t="s">
        <v>143</v>
      </c>
      <c r="Q118" s="165" t="s">
        <v>144</v>
      </c>
      <c r="R118" s="165" t="s">
        <v>145</v>
      </c>
      <c r="S118" s="165" t="s">
        <v>146</v>
      </c>
      <c r="T118" s="165" t="s">
        <v>147</v>
      </c>
      <c r="U118" s="165" t="s">
        <v>148</v>
      </c>
      <c r="V118" s="165" t="s">
        <v>149</v>
      </c>
      <c r="W118" s="165" t="s">
        <v>150</v>
      </c>
      <c r="X118" s="165" t="s">
        <v>151</v>
      </c>
      <c r="Y118" s="165" t="s">
        <v>152</v>
      </c>
    </row>
    <row r="119" spans="1:27" ht="11.25" customHeight="1" x14ac:dyDescent="0.2">
      <c r="A119" s="173"/>
      <c r="B119" s="17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77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</row>
    <row r="120" spans="1:27" ht="15.75" customHeight="1" x14ac:dyDescent="0.2">
      <c r="A120" s="83">
        <f>A86</f>
        <v>42217</v>
      </c>
      <c r="B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982.92000000000007</v>
      </c>
      <c r="C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853.88</v>
      </c>
      <c r="D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768.88</v>
      </c>
      <c r="E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752.39</v>
      </c>
      <c r="F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743.58</v>
      </c>
      <c r="G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741.85</v>
      </c>
      <c r="H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736.90000000000009</v>
      </c>
      <c r="I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780.93000000000006</v>
      </c>
      <c r="J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882.2700000000001</v>
      </c>
      <c r="K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894.82</v>
      </c>
      <c r="L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966.76</v>
      </c>
      <c r="M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1036.68</v>
      </c>
      <c r="N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991.86</v>
      </c>
      <c r="O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988.41000000000008</v>
      </c>
      <c r="P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986.6</v>
      </c>
      <c r="Q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1023.1700000000001</v>
      </c>
      <c r="R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964.40000000000009</v>
      </c>
      <c r="S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987.5200000000001</v>
      </c>
      <c r="T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964.48000000000013</v>
      </c>
      <c r="U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1016.2</v>
      </c>
      <c r="V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1049.9100000000001</v>
      </c>
      <c r="W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1094.5999999999999</v>
      </c>
      <c r="X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1029.08</v>
      </c>
      <c r="Y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861.87</v>
      </c>
      <c r="AA120" s="84"/>
    </row>
    <row r="121" spans="1:27" x14ac:dyDescent="0.2">
      <c r="A121" s="83">
        <f t="shared" ref="A121:A147" si="3">A87</f>
        <v>42218</v>
      </c>
      <c r="B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907.25000000000011</v>
      </c>
      <c r="C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784.28</v>
      </c>
      <c r="D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759.08</v>
      </c>
      <c r="E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748.75</v>
      </c>
      <c r="F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727.68000000000006</v>
      </c>
      <c r="G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713.33</v>
      </c>
      <c r="H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736.26</v>
      </c>
      <c r="I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762.21</v>
      </c>
      <c r="J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851.19</v>
      </c>
      <c r="K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829.36</v>
      </c>
      <c r="L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926.91</v>
      </c>
      <c r="M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939.81000000000006</v>
      </c>
      <c r="N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950.99000000000012</v>
      </c>
      <c r="O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936.15</v>
      </c>
      <c r="P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938.18000000000006</v>
      </c>
      <c r="Q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937.62000000000012</v>
      </c>
      <c r="R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936.93000000000006</v>
      </c>
      <c r="S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907.54000000000008</v>
      </c>
      <c r="T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907.22</v>
      </c>
      <c r="U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904.99000000000012</v>
      </c>
      <c r="V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1034.9099999999999</v>
      </c>
      <c r="W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1065.1599999999999</v>
      </c>
      <c r="X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977.43000000000006</v>
      </c>
      <c r="Y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865.81000000000006</v>
      </c>
    </row>
    <row r="122" spans="1:27" x14ac:dyDescent="0.2">
      <c r="A122" s="83">
        <f t="shared" si="3"/>
        <v>42219</v>
      </c>
      <c r="B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843.53</v>
      </c>
      <c r="C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769.36</v>
      </c>
      <c r="D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742.72</v>
      </c>
      <c r="E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728.61</v>
      </c>
      <c r="F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716.45</v>
      </c>
      <c r="G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717.7700000000001</v>
      </c>
      <c r="H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732.68999999999994</v>
      </c>
      <c r="I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851.71</v>
      </c>
      <c r="J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797.7600000000001</v>
      </c>
      <c r="K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936.46</v>
      </c>
      <c r="L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1044.3599999999999</v>
      </c>
      <c r="M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1062.08</v>
      </c>
      <c r="N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1043.57</v>
      </c>
      <c r="O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1034.68</v>
      </c>
      <c r="P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1032.1399999999999</v>
      </c>
      <c r="Q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1038.8799999999999</v>
      </c>
      <c r="R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1035.8399999999999</v>
      </c>
      <c r="S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990.76</v>
      </c>
      <c r="T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964.46</v>
      </c>
      <c r="U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966.2600000000001</v>
      </c>
      <c r="V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1040.3399999999999</v>
      </c>
      <c r="W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1083.48</v>
      </c>
      <c r="X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1003.34</v>
      </c>
      <c r="Y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1086.07</v>
      </c>
    </row>
    <row r="123" spans="1:27" x14ac:dyDescent="0.2">
      <c r="A123" s="83">
        <f t="shared" si="3"/>
        <v>42220</v>
      </c>
      <c r="B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839.81</v>
      </c>
      <c r="C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724.75</v>
      </c>
      <c r="D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700.30000000000007</v>
      </c>
      <c r="E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692.2</v>
      </c>
      <c r="F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687.2600000000001</v>
      </c>
      <c r="G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689.04000000000008</v>
      </c>
      <c r="H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693.32</v>
      </c>
      <c r="I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791.12</v>
      </c>
      <c r="J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777.32</v>
      </c>
      <c r="K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942.29000000000008</v>
      </c>
      <c r="L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1006.1800000000001</v>
      </c>
      <c r="M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1045.7099999999998</v>
      </c>
      <c r="N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1010.7900000000001</v>
      </c>
      <c r="O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1005.4800000000001</v>
      </c>
      <c r="P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1007.83</v>
      </c>
      <c r="Q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1008.7700000000001</v>
      </c>
      <c r="R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973.76</v>
      </c>
      <c r="S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957.99</v>
      </c>
      <c r="T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942.6400000000001</v>
      </c>
      <c r="U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968.28000000000009</v>
      </c>
      <c r="V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1012.6500000000001</v>
      </c>
      <c r="W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1027.8699999999999</v>
      </c>
      <c r="X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957.6</v>
      </c>
      <c r="Y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1071.6999999999998</v>
      </c>
    </row>
    <row r="124" spans="1:27" x14ac:dyDescent="0.2">
      <c r="A124" s="83">
        <f t="shared" si="3"/>
        <v>42221</v>
      </c>
      <c r="B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999.47</v>
      </c>
      <c r="C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813.49</v>
      </c>
      <c r="D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764.2</v>
      </c>
      <c r="E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746.17</v>
      </c>
      <c r="F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723.28000000000009</v>
      </c>
      <c r="G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720.34</v>
      </c>
      <c r="H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757.46</v>
      </c>
      <c r="I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833.04</v>
      </c>
      <c r="J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829.87</v>
      </c>
      <c r="K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991.97</v>
      </c>
      <c r="L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1066.76</v>
      </c>
      <c r="M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1140.3599999999999</v>
      </c>
      <c r="N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1141.56</v>
      </c>
      <c r="O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1141.4199999999998</v>
      </c>
      <c r="P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1162.3399999999999</v>
      </c>
      <c r="Q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1154.29</v>
      </c>
      <c r="R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1102.4299999999998</v>
      </c>
      <c r="S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1047.3599999999999</v>
      </c>
      <c r="T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1029.2</v>
      </c>
      <c r="U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1047.5999999999999</v>
      </c>
      <c r="V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1122.6999999999998</v>
      </c>
      <c r="W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1134.52</v>
      </c>
      <c r="X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1049.95</v>
      </c>
      <c r="Y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1150.1799999999998</v>
      </c>
    </row>
    <row r="125" spans="1:27" x14ac:dyDescent="0.2">
      <c r="A125" s="83">
        <f t="shared" si="3"/>
        <v>42222</v>
      </c>
      <c r="B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1032.3900000000001</v>
      </c>
      <c r="C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792.53000000000009</v>
      </c>
      <c r="D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776.72000000000014</v>
      </c>
      <c r="E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773.67</v>
      </c>
      <c r="F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749.41000000000008</v>
      </c>
      <c r="G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737.03000000000009</v>
      </c>
      <c r="H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780.22</v>
      </c>
      <c r="I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878.48</v>
      </c>
      <c r="J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819.54000000000008</v>
      </c>
      <c r="K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992.5200000000001</v>
      </c>
      <c r="L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1070.3399999999999</v>
      </c>
      <c r="M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1090.9099999999999</v>
      </c>
      <c r="N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1070.3999999999999</v>
      </c>
      <c r="O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1088.9599999999998</v>
      </c>
      <c r="P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1102.8699999999999</v>
      </c>
      <c r="Q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1134.27</v>
      </c>
      <c r="R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1058.3499999999999</v>
      </c>
      <c r="S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1021.96</v>
      </c>
      <c r="T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989.08</v>
      </c>
      <c r="U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1018.2600000000001</v>
      </c>
      <c r="V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1101.7199999999998</v>
      </c>
      <c r="W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1043.33</v>
      </c>
      <c r="X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952.61</v>
      </c>
      <c r="Y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1093.7399999999998</v>
      </c>
    </row>
    <row r="126" spans="1:27" x14ac:dyDescent="0.2">
      <c r="A126" s="83">
        <f t="shared" si="3"/>
        <v>42223</v>
      </c>
      <c r="B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950.54000000000008</v>
      </c>
      <c r="C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798.5</v>
      </c>
      <c r="D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779.5</v>
      </c>
      <c r="E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767.91</v>
      </c>
      <c r="F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761.13</v>
      </c>
      <c r="G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749.91</v>
      </c>
      <c r="H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771.99000000000012</v>
      </c>
      <c r="I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865.37</v>
      </c>
      <c r="J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812.78</v>
      </c>
      <c r="K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1006.42</v>
      </c>
      <c r="L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1071.8799999999999</v>
      </c>
      <c r="M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1089.6099999999999</v>
      </c>
      <c r="N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1066.82</v>
      </c>
      <c r="O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1120.8</v>
      </c>
      <c r="P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1120.5</v>
      </c>
      <c r="Q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1118.1499999999999</v>
      </c>
      <c r="R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1070.8899999999999</v>
      </c>
      <c r="S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998.49</v>
      </c>
      <c r="T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1016.79</v>
      </c>
      <c r="U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1055.43</v>
      </c>
      <c r="V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1097.82</v>
      </c>
      <c r="W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1041.76</v>
      </c>
      <c r="X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934.66</v>
      </c>
      <c r="Y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1070.1599999999999</v>
      </c>
    </row>
    <row r="127" spans="1:27" x14ac:dyDescent="0.2">
      <c r="A127" s="83">
        <f t="shared" si="3"/>
        <v>42224</v>
      </c>
      <c r="B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902.02</v>
      </c>
      <c r="C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798.5</v>
      </c>
      <c r="D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770.79</v>
      </c>
      <c r="E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762.24</v>
      </c>
      <c r="F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748.9</v>
      </c>
      <c r="G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723.7</v>
      </c>
      <c r="H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761.38</v>
      </c>
      <c r="I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864.39</v>
      </c>
      <c r="J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1053.71</v>
      </c>
      <c r="K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976.80000000000007</v>
      </c>
      <c r="L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1026.07</v>
      </c>
      <c r="M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1044</v>
      </c>
      <c r="N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1044.1099999999999</v>
      </c>
      <c r="O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1037.74</v>
      </c>
      <c r="P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1020.22</v>
      </c>
      <c r="Q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1021.1500000000001</v>
      </c>
      <c r="R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1015.69</v>
      </c>
      <c r="S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974.6</v>
      </c>
      <c r="T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961.65000000000009</v>
      </c>
      <c r="U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1056.46</v>
      </c>
      <c r="V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1120.6999999999998</v>
      </c>
      <c r="W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1095.1099999999999</v>
      </c>
      <c r="X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1007.18</v>
      </c>
      <c r="Y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842.87</v>
      </c>
    </row>
    <row r="128" spans="1:27" x14ac:dyDescent="0.2">
      <c r="A128" s="83">
        <f t="shared" si="3"/>
        <v>42225</v>
      </c>
      <c r="B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926.24000000000012</v>
      </c>
      <c r="C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818.13000000000011</v>
      </c>
      <c r="D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775.5</v>
      </c>
      <c r="E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773.82</v>
      </c>
      <c r="F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756.82</v>
      </c>
      <c r="G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739.25</v>
      </c>
      <c r="H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769.2600000000001</v>
      </c>
      <c r="I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813.77</v>
      </c>
      <c r="J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952.74000000000012</v>
      </c>
      <c r="K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850.7</v>
      </c>
      <c r="L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931.2700000000001</v>
      </c>
      <c r="M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965.14</v>
      </c>
      <c r="N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942.2700000000001</v>
      </c>
      <c r="O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943.83</v>
      </c>
      <c r="P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950.18000000000006</v>
      </c>
      <c r="Q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952.56000000000006</v>
      </c>
      <c r="R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964.71</v>
      </c>
      <c r="S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947.23000000000013</v>
      </c>
      <c r="T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923.43000000000006</v>
      </c>
      <c r="U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1033.46</v>
      </c>
      <c r="V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1076.0899999999999</v>
      </c>
      <c r="W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1077.1199999999999</v>
      </c>
      <c r="X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962.79000000000008</v>
      </c>
      <c r="Y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810.44</v>
      </c>
    </row>
    <row r="129" spans="1:25" x14ac:dyDescent="0.2">
      <c r="A129" s="83">
        <f t="shared" si="3"/>
        <v>42226</v>
      </c>
      <c r="B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890.73000000000013</v>
      </c>
      <c r="C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796.48</v>
      </c>
      <c r="D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775.51</v>
      </c>
      <c r="E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759.95</v>
      </c>
      <c r="F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730.49</v>
      </c>
      <c r="G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725.81000000000006</v>
      </c>
      <c r="H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771.89</v>
      </c>
      <c r="I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873.53000000000009</v>
      </c>
      <c r="J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801.90000000000009</v>
      </c>
      <c r="K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995.35</v>
      </c>
      <c r="L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1064.46</v>
      </c>
      <c r="M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1093.6999999999998</v>
      </c>
      <c r="N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1060.48</v>
      </c>
      <c r="O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1195.1599999999999</v>
      </c>
      <c r="P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1217.31</v>
      </c>
      <c r="Q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1297.6499999999999</v>
      </c>
      <c r="R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1141.6799999999998</v>
      </c>
      <c r="S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1043.8399999999999</v>
      </c>
      <c r="T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952.42000000000007</v>
      </c>
      <c r="U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1031.76</v>
      </c>
      <c r="V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1082.8699999999999</v>
      </c>
      <c r="W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1003.1800000000001</v>
      </c>
      <c r="X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865.8900000000001</v>
      </c>
      <c r="Y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1033.1399999999999</v>
      </c>
    </row>
    <row r="130" spans="1:25" x14ac:dyDescent="0.2">
      <c r="A130" s="83">
        <f t="shared" si="3"/>
        <v>42227</v>
      </c>
      <c r="B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1036.53</v>
      </c>
      <c r="C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815.79</v>
      </c>
      <c r="D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781.1</v>
      </c>
      <c r="E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760.06000000000006</v>
      </c>
      <c r="F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736.88000000000011</v>
      </c>
      <c r="G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727.19</v>
      </c>
      <c r="H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768.45</v>
      </c>
      <c r="I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860.06000000000006</v>
      </c>
      <c r="J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801.35</v>
      </c>
      <c r="K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1073.25</v>
      </c>
      <c r="L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1169.46</v>
      </c>
      <c r="M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1187.06</v>
      </c>
      <c r="N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1077.25</v>
      </c>
      <c r="O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1096.31</v>
      </c>
      <c r="P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1397.7699999999998</v>
      </c>
      <c r="Q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1251.3699999999999</v>
      </c>
      <c r="R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1049.0999999999999</v>
      </c>
      <c r="S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1003.14</v>
      </c>
      <c r="T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960.79000000000008</v>
      </c>
      <c r="U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1044.4099999999999</v>
      </c>
      <c r="V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1088.76</v>
      </c>
      <c r="W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1014.33</v>
      </c>
      <c r="X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873.68000000000006</v>
      </c>
      <c r="Y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1030.1299999999999</v>
      </c>
    </row>
    <row r="131" spans="1:25" x14ac:dyDescent="0.2">
      <c r="A131" s="83">
        <f t="shared" si="3"/>
        <v>42228</v>
      </c>
      <c r="B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828.22</v>
      </c>
      <c r="C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777.41</v>
      </c>
      <c r="D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751.76</v>
      </c>
      <c r="E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738.55000000000007</v>
      </c>
      <c r="F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725.73</v>
      </c>
      <c r="G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718.32</v>
      </c>
      <c r="H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758.65</v>
      </c>
      <c r="I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833.92000000000007</v>
      </c>
      <c r="J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721.3900000000001</v>
      </c>
      <c r="K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888.00000000000011</v>
      </c>
      <c r="L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930.4</v>
      </c>
      <c r="M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937.71</v>
      </c>
      <c r="N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957.44</v>
      </c>
      <c r="O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980.80000000000007</v>
      </c>
      <c r="P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963.61</v>
      </c>
      <c r="Q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960.67000000000007</v>
      </c>
      <c r="R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924.45</v>
      </c>
      <c r="S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918.84</v>
      </c>
      <c r="T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914.65000000000009</v>
      </c>
      <c r="U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1022.67</v>
      </c>
      <c r="V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1025.96</v>
      </c>
      <c r="W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1017.3100000000001</v>
      </c>
      <c r="X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938.4</v>
      </c>
      <c r="Y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1049.47</v>
      </c>
    </row>
    <row r="132" spans="1:25" x14ac:dyDescent="0.2">
      <c r="A132" s="83">
        <f t="shared" si="3"/>
        <v>42229</v>
      </c>
      <c r="B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825.0100000000001</v>
      </c>
      <c r="C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763.89</v>
      </c>
      <c r="D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745.9</v>
      </c>
      <c r="E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729.23</v>
      </c>
      <c r="F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716.22</v>
      </c>
      <c r="G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713.56000000000006</v>
      </c>
      <c r="H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746.06</v>
      </c>
      <c r="I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854.16</v>
      </c>
      <c r="J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763.78000000000009</v>
      </c>
      <c r="K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918.25</v>
      </c>
      <c r="L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984.95</v>
      </c>
      <c r="M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1025.8900000000001</v>
      </c>
      <c r="N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995.54000000000008</v>
      </c>
      <c r="O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1000.55</v>
      </c>
      <c r="P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1007.26</v>
      </c>
      <c r="Q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1012.3800000000001</v>
      </c>
      <c r="R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964</v>
      </c>
      <c r="S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943.33</v>
      </c>
      <c r="T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916.27</v>
      </c>
      <c r="U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1018.84</v>
      </c>
      <c r="V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1076.3999999999999</v>
      </c>
      <c r="W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1037.57</v>
      </c>
      <c r="X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949.49</v>
      </c>
      <c r="Y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973.36</v>
      </c>
    </row>
    <row r="133" spans="1:25" x14ac:dyDescent="0.2">
      <c r="A133" s="83">
        <f t="shared" si="3"/>
        <v>42230</v>
      </c>
      <c r="B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815.86</v>
      </c>
      <c r="C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764.65000000000009</v>
      </c>
      <c r="D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750.76</v>
      </c>
      <c r="E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736.5200000000001</v>
      </c>
      <c r="F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716.37</v>
      </c>
      <c r="G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717.25</v>
      </c>
      <c r="H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753.52</v>
      </c>
      <c r="I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841.45</v>
      </c>
      <c r="J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785.56000000000006</v>
      </c>
      <c r="K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939.62000000000012</v>
      </c>
      <c r="L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981.43999999999994</v>
      </c>
      <c r="M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1008.2</v>
      </c>
      <c r="N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998.25</v>
      </c>
      <c r="O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1039.5</v>
      </c>
      <c r="P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1051.3799999999999</v>
      </c>
      <c r="Q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1058.46</v>
      </c>
      <c r="R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1006.5500000000001</v>
      </c>
      <c r="S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966.99</v>
      </c>
      <c r="T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938.67000000000007</v>
      </c>
      <c r="U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1014.4000000000001</v>
      </c>
      <c r="V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1106.0899999999999</v>
      </c>
      <c r="W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1058.22</v>
      </c>
      <c r="X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945.55000000000007</v>
      </c>
      <c r="Y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1019.0100000000001</v>
      </c>
    </row>
    <row r="134" spans="1:25" x14ac:dyDescent="0.2">
      <c r="A134" s="83">
        <f t="shared" si="3"/>
        <v>42231</v>
      </c>
      <c r="B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951.82</v>
      </c>
      <c r="C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876.02</v>
      </c>
      <c r="D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818.57</v>
      </c>
      <c r="E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800.74000000000012</v>
      </c>
      <c r="F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780.59</v>
      </c>
      <c r="G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765.1</v>
      </c>
      <c r="H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775.67</v>
      </c>
      <c r="I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841.84</v>
      </c>
      <c r="J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999.41</v>
      </c>
      <c r="K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1018.45</v>
      </c>
      <c r="L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1103.8699999999999</v>
      </c>
      <c r="M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1163.92</v>
      </c>
      <c r="N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1139.27</v>
      </c>
      <c r="O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1166.3599999999999</v>
      </c>
      <c r="P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1179.07</v>
      </c>
      <c r="Q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1135.5</v>
      </c>
      <c r="R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1117.3599999999999</v>
      </c>
      <c r="S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1107.6599999999999</v>
      </c>
      <c r="T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1087.0899999999999</v>
      </c>
      <c r="U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1140.96</v>
      </c>
      <c r="V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1224.27</v>
      </c>
      <c r="W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1169.8499999999999</v>
      </c>
      <c r="X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1094.3599999999999</v>
      </c>
      <c r="Y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921.33</v>
      </c>
    </row>
    <row r="135" spans="1:25" x14ac:dyDescent="0.2">
      <c r="A135" s="83">
        <f t="shared" si="3"/>
        <v>42232</v>
      </c>
      <c r="B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844.1</v>
      </c>
      <c r="C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767.80000000000007</v>
      </c>
      <c r="D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744.68000000000006</v>
      </c>
      <c r="E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725.9</v>
      </c>
      <c r="F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715.95</v>
      </c>
      <c r="G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706.8</v>
      </c>
      <c r="H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705.73</v>
      </c>
      <c r="I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713.84</v>
      </c>
      <c r="J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806.69</v>
      </c>
      <c r="K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801.71000000000015</v>
      </c>
      <c r="L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890.23</v>
      </c>
      <c r="M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868.38</v>
      </c>
      <c r="N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891.05000000000007</v>
      </c>
      <c r="O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897.81000000000006</v>
      </c>
      <c r="P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883.23</v>
      </c>
      <c r="Q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891.05000000000007</v>
      </c>
      <c r="R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889.68</v>
      </c>
      <c r="S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860.33</v>
      </c>
      <c r="T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865.97</v>
      </c>
      <c r="U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956.93000000000006</v>
      </c>
      <c r="V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1088.4099999999999</v>
      </c>
      <c r="W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1019.1400000000001</v>
      </c>
      <c r="X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940.29</v>
      </c>
      <c r="Y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769.11</v>
      </c>
    </row>
    <row r="136" spans="1:25" x14ac:dyDescent="0.2">
      <c r="A136" s="83">
        <f t="shared" si="3"/>
        <v>42233</v>
      </c>
      <c r="B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863.23</v>
      </c>
      <c r="C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778.83</v>
      </c>
      <c r="D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762.09</v>
      </c>
      <c r="E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752.42000000000007</v>
      </c>
      <c r="F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732.21</v>
      </c>
      <c r="G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736.26</v>
      </c>
      <c r="H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761.11</v>
      </c>
      <c r="I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830.53000000000009</v>
      </c>
      <c r="J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796.38</v>
      </c>
      <c r="K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951.37</v>
      </c>
      <c r="L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1036.99</v>
      </c>
      <c r="M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1056.9099999999999</v>
      </c>
      <c r="N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1023.12</v>
      </c>
      <c r="O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1039.58</v>
      </c>
      <c r="P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1046.25</v>
      </c>
      <c r="Q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1030.58</v>
      </c>
      <c r="R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990.29000000000008</v>
      </c>
      <c r="S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987.18999999999994</v>
      </c>
      <c r="T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945.94</v>
      </c>
      <c r="U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1023.5600000000001</v>
      </c>
      <c r="V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1121.5999999999999</v>
      </c>
      <c r="W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1079.4199999999998</v>
      </c>
      <c r="X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956.2</v>
      </c>
      <c r="Y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1022.95</v>
      </c>
    </row>
    <row r="137" spans="1:25" x14ac:dyDescent="0.2">
      <c r="A137" s="83">
        <f t="shared" si="3"/>
        <v>42234</v>
      </c>
      <c r="B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832.05</v>
      </c>
      <c r="C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774.79000000000008</v>
      </c>
      <c r="D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761.1</v>
      </c>
      <c r="E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756.24</v>
      </c>
      <c r="F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732.49</v>
      </c>
      <c r="G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735.43000000000006</v>
      </c>
      <c r="H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755.56000000000006</v>
      </c>
      <c r="I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843.44</v>
      </c>
      <c r="J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800.39</v>
      </c>
      <c r="K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944.6400000000001</v>
      </c>
      <c r="L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1018.9</v>
      </c>
      <c r="M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1024.8700000000001</v>
      </c>
      <c r="N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999.13</v>
      </c>
      <c r="O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1014.5600000000001</v>
      </c>
      <c r="P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1022.63</v>
      </c>
      <c r="Q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1011.5200000000001</v>
      </c>
      <c r="R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973.23</v>
      </c>
      <c r="S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972.49</v>
      </c>
      <c r="T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948.13</v>
      </c>
      <c r="U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1009.2400000000001</v>
      </c>
      <c r="V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1091.4399999999998</v>
      </c>
      <c r="W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1061.1500000000001</v>
      </c>
      <c r="X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958.30000000000007</v>
      </c>
      <c r="Y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1006.9300000000001</v>
      </c>
    </row>
    <row r="138" spans="1:25" x14ac:dyDescent="0.2">
      <c r="A138" s="83">
        <f t="shared" si="3"/>
        <v>42235</v>
      </c>
      <c r="B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822.32</v>
      </c>
      <c r="C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773.06000000000006</v>
      </c>
      <c r="D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738.25</v>
      </c>
      <c r="E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725.78</v>
      </c>
      <c r="F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699.86</v>
      </c>
      <c r="G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720.2</v>
      </c>
      <c r="H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754.23</v>
      </c>
      <c r="I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837.86</v>
      </c>
      <c r="J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789.89</v>
      </c>
      <c r="K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943.81000000000006</v>
      </c>
      <c r="L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989.11</v>
      </c>
      <c r="M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998.90000000000009</v>
      </c>
      <c r="N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1000.0000000000001</v>
      </c>
      <c r="O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1015.4000000000001</v>
      </c>
      <c r="P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1024.2</v>
      </c>
      <c r="Q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1023.8000000000001</v>
      </c>
      <c r="R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973.57</v>
      </c>
      <c r="S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974.77</v>
      </c>
      <c r="T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945.36000000000013</v>
      </c>
      <c r="U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1010.1899999999999</v>
      </c>
      <c r="V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1095.19</v>
      </c>
      <c r="W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1065.1099999999999</v>
      </c>
      <c r="X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952.42000000000007</v>
      </c>
      <c r="Y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1007.4800000000001</v>
      </c>
    </row>
    <row r="139" spans="1:25" x14ac:dyDescent="0.2">
      <c r="A139" s="83">
        <f t="shared" si="3"/>
        <v>42236</v>
      </c>
      <c r="B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834.01</v>
      </c>
      <c r="C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788.6</v>
      </c>
      <c r="D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761.47000000000014</v>
      </c>
      <c r="E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741.07</v>
      </c>
      <c r="F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726.77</v>
      </c>
      <c r="G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733.69999999999993</v>
      </c>
      <c r="H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763.42</v>
      </c>
      <c r="I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840.71</v>
      </c>
      <c r="J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859.30000000000007</v>
      </c>
      <c r="K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977.42000000000007</v>
      </c>
      <c r="L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1007.11</v>
      </c>
      <c r="M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1020.53</v>
      </c>
      <c r="N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1008.59</v>
      </c>
      <c r="O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1001.8800000000001</v>
      </c>
      <c r="P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1005.25</v>
      </c>
      <c r="Q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996.2700000000001</v>
      </c>
      <c r="R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982.85</v>
      </c>
      <c r="S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980.48</v>
      </c>
      <c r="T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1000.6999999999999</v>
      </c>
      <c r="U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1053.1799999999998</v>
      </c>
      <c r="V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1109.5</v>
      </c>
      <c r="W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1071.58</v>
      </c>
      <c r="X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953.0200000000001</v>
      </c>
      <c r="Y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1098.8899999999999</v>
      </c>
    </row>
    <row r="140" spans="1:25" x14ac:dyDescent="0.2">
      <c r="A140" s="83">
        <f t="shared" si="3"/>
        <v>42237</v>
      </c>
      <c r="B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828.58</v>
      </c>
      <c r="C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780.94</v>
      </c>
      <c r="D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758.46</v>
      </c>
      <c r="E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744.25000000000011</v>
      </c>
      <c r="F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729.68000000000006</v>
      </c>
      <c r="G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734.68</v>
      </c>
      <c r="H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762.42</v>
      </c>
      <c r="I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842.1</v>
      </c>
      <c r="J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826.87</v>
      </c>
      <c r="K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981.49000000000012</v>
      </c>
      <c r="L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1019.51</v>
      </c>
      <c r="M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1032.1699999999998</v>
      </c>
      <c r="N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1032.93</v>
      </c>
      <c r="O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1036.26</v>
      </c>
      <c r="P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1014.79</v>
      </c>
      <c r="Q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1012.18</v>
      </c>
      <c r="R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975.55</v>
      </c>
      <c r="S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959.13</v>
      </c>
      <c r="T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942.41000000000008</v>
      </c>
      <c r="U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1046.79</v>
      </c>
      <c r="V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1093.6799999999998</v>
      </c>
      <c r="W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1075.49</v>
      </c>
      <c r="X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922.74</v>
      </c>
      <c r="Y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1000.25</v>
      </c>
    </row>
    <row r="141" spans="1:25" x14ac:dyDescent="0.2">
      <c r="A141" s="83">
        <f t="shared" si="3"/>
        <v>42238</v>
      </c>
      <c r="B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924.37000000000012</v>
      </c>
      <c r="C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847.38</v>
      </c>
      <c r="D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811.83</v>
      </c>
      <c r="E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808.16</v>
      </c>
      <c r="F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770.36</v>
      </c>
      <c r="G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753.46</v>
      </c>
      <c r="H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774.74</v>
      </c>
      <c r="I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832.13</v>
      </c>
      <c r="J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1059.82</v>
      </c>
      <c r="K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955.63</v>
      </c>
      <c r="L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996.24</v>
      </c>
      <c r="M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1011.71</v>
      </c>
      <c r="N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1018.67</v>
      </c>
      <c r="O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1020.97</v>
      </c>
      <c r="P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1025.8399999999999</v>
      </c>
      <c r="Q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1014.59</v>
      </c>
      <c r="R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858.04</v>
      </c>
      <c r="S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1003.7900000000001</v>
      </c>
      <c r="T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1011.63</v>
      </c>
      <c r="U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1112.44</v>
      </c>
      <c r="V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1120.69</v>
      </c>
      <c r="W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1139.22</v>
      </c>
      <c r="X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995.65</v>
      </c>
      <c r="Y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877.63000000000011</v>
      </c>
    </row>
    <row r="142" spans="1:25" x14ac:dyDescent="0.2">
      <c r="A142" s="83">
        <f t="shared" si="3"/>
        <v>42239</v>
      </c>
      <c r="B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901.43000000000006</v>
      </c>
      <c r="C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813.15</v>
      </c>
      <c r="D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770.41000000000008</v>
      </c>
      <c r="E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757.11</v>
      </c>
      <c r="F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738.07</v>
      </c>
      <c r="G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713.66</v>
      </c>
      <c r="H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730.43000000000006</v>
      </c>
      <c r="I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771.73</v>
      </c>
      <c r="J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897.2700000000001</v>
      </c>
      <c r="K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863.93999999999994</v>
      </c>
      <c r="L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896.58</v>
      </c>
      <c r="M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914.61</v>
      </c>
      <c r="N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924.5200000000001</v>
      </c>
      <c r="O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927.88</v>
      </c>
      <c r="P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927.71</v>
      </c>
      <c r="Q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904.2</v>
      </c>
      <c r="R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784.07</v>
      </c>
      <c r="S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894.50000000000011</v>
      </c>
      <c r="T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917.21</v>
      </c>
      <c r="U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1000.7400000000001</v>
      </c>
      <c r="V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1039.08</v>
      </c>
      <c r="W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1007.97</v>
      </c>
      <c r="X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916.16</v>
      </c>
      <c r="Y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792.45</v>
      </c>
    </row>
    <row r="143" spans="1:25" x14ac:dyDescent="0.2">
      <c r="A143" s="83">
        <f t="shared" si="3"/>
        <v>42240</v>
      </c>
      <c r="B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818.65</v>
      </c>
      <c r="C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782</v>
      </c>
      <c r="D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738.09</v>
      </c>
      <c r="E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732.33</v>
      </c>
      <c r="F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728.54000000000008</v>
      </c>
      <c r="G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722.5100000000001</v>
      </c>
      <c r="H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750.2</v>
      </c>
      <c r="I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820.18000000000006</v>
      </c>
      <c r="J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822.55</v>
      </c>
      <c r="K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923.45</v>
      </c>
      <c r="L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939.05000000000007</v>
      </c>
      <c r="M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942.62000000000012</v>
      </c>
      <c r="N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906.9</v>
      </c>
      <c r="O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912.15000000000009</v>
      </c>
      <c r="P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897.72</v>
      </c>
      <c r="Q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883.93</v>
      </c>
      <c r="R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861.21</v>
      </c>
      <c r="S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858.5200000000001</v>
      </c>
      <c r="T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884.11000000000013</v>
      </c>
      <c r="U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986.16</v>
      </c>
      <c r="V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1026.0999999999999</v>
      </c>
      <c r="W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988.23000000000013</v>
      </c>
      <c r="X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884.72</v>
      </c>
      <c r="Y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973.19</v>
      </c>
    </row>
    <row r="144" spans="1:25" x14ac:dyDescent="0.2">
      <c r="A144" s="83">
        <f t="shared" si="3"/>
        <v>42241</v>
      </c>
      <c r="B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816.32</v>
      </c>
      <c r="C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764.65000000000009</v>
      </c>
      <c r="D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744.34</v>
      </c>
      <c r="E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735.18000000000006</v>
      </c>
      <c r="F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729.72</v>
      </c>
      <c r="G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724.68000000000006</v>
      </c>
      <c r="H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753.40000000000009</v>
      </c>
      <c r="I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839.9</v>
      </c>
      <c r="J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800.49</v>
      </c>
      <c r="K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880.06000000000006</v>
      </c>
      <c r="L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921.07</v>
      </c>
      <c r="M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921.45</v>
      </c>
      <c r="N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876.93000000000006</v>
      </c>
      <c r="O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876.15</v>
      </c>
      <c r="P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862.04000000000008</v>
      </c>
      <c r="Q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862.16000000000008</v>
      </c>
      <c r="R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860.05000000000007</v>
      </c>
      <c r="S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857.68000000000006</v>
      </c>
      <c r="T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882.66</v>
      </c>
      <c r="U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985.42000000000007</v>
      </c>
      <c r="V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1028.3</v>
      </c>
      <c r="W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996.0200000000001</v>
      </c>
      <c r="X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861.79</v>
      </c>
      <c r="Y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1041.05</v>
      </c>
    </row>
    <row r="145" spans="1:27" x14ac:dyDescent="0.2">
      <c r="A145" s="83">
        <f t="shared" si="3"/>
        <v>42245</v>
      </c>
      <c r="B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815.30000000000007</v>
      </c>
      <c r="C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775.4</v>
      </c>
      <c r="D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749.47</v>
      </c>
      <c r="E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742.44</v>
      </c>
      <c r="F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736.41</v>
      </c>
      <c r="G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716.04000000000008</v>
      </c>
      <c r="H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736.96</v>
      </c>
      <c r="I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766.30000000000007</v>
      </c>
      <c r="J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868.86</v>
      </c>
      <c r="K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779.63</v>
      </c>
      <c r="L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818.13000000000011</v>
      </c>
      <c r="M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822.38</v>
      </c>
      <c r="N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800.47</v>
      </c>
      <c r="O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791.84</v>
      </c>
      <c r="P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786.63000000000011</v>
      </c>
      <c r="Q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785.13</v>
      </c>
      <c r="R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812.49</v>
      </c>
      <c r="S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810.16</v>
      </c>
      <c r="T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813.94</v>
      </c>
      <c r="U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964.72</v>
      </c>
      <c r="V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1000.6</v>
      </c>
      <c r="W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994.31000000000006</v>
      </c>
      <c r="X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889.69999999999993</v>
      </c>
      <c r="Y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760.23</v>
      </c>
    </row>
    <row r="146" spans="1:27" x14ac:dyDescent="0.2">
      <c r="A146" s="83">
        <f t="shared" si="3"/>
        <v>42246</v>
      </c>
      <c r="B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828.1</v>
      </c>
      <c r="C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770.83</v>
      </c>
      <c r="D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743.12</v>
      </c>
      <c r="E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733.41</v>
      </c>
      <c r="F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730.79000000000008</v>
      </c>
      <c r="G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707.03000000000009</v>
      </c>
      <c r="H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716.2</v>
      </c>
      <c r="I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724.92</v>
      </c>
      <c r="J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787.92000000000007</v>
      </c>
      <c r="K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723.55000000000007</v>
      </c>
      <c r="L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769.13</v>
      </c>
      <c r="M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797.15000000000009</v>
      </c>
      <c r="N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786.7700000000001</v>
      </c>
      <c r="O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778.56</v>
      </c>
      <c r="P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776.03000000000009</v>
      </c>
      <c r="Q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754.18000000000006</v>
      </c>
      <c r="R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741.42</v>
      </c>
      <c r="S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738.93000000000006</v>
      </c>
      <c r="T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798.46</v>
      </c>
      <c r="U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942.7700000000001</v>
      </c>
      <c r="V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979.94</v>
      </c>
      <c r="W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938.53000000000009</v>
      </c>
      <c r="X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857.74</v>
      </c>
      <c r="Y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749.41000000000008</v>
      </c>
    </row>
    <row r="147" spans="1:27" x14ac:dyDescent="0.2">
      <c r="A147" s="83">
        <f t="shared" si="3"/>
        <v>42247</v>
      </c>
      <c r="B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809.96</v>
      </c>
      <c r="C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762.91000000000008</v>
      </c>
      <c r="D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743.58</v>
      </c>
      <c r="E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729.44</v>
      </c>
      <c r="F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730.2700000000001</v>
      </c>
      <c r="G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724.9</v>
      </c>
      <c r="H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741.55000000000007</v>
      </c>
      <c r="I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808.08</v>
      </c>
      <c r="J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763.42</v>
      </c>
      <c r="K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858.49</v>
      </c>
      <c r="L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881.45</v>
      </c>
      <c r="M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875.1</v>
      </c>
      <c r="N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857.01</v>
      </c>
      <c r="O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850.59</v>
      </c>
      <c r="P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829.09</v>
      </c>
      <c r="Q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834.9</v>
      </c>
      <c r="R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811.33</v>
      </c>
      <c r="S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790.19999999999993</v>
      </c>
      <c r="T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810.6400000000001</v>
      </c>
      <c r="U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956.78000000000009</v>
      </c>
      <c r="V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997.72</v>
      </c>
      <c r="W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931.05000000000007</v>
      </c>
      <c r="X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841.54</v>
      </c>
      <c r="Y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880.2600000000001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153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156</v>
      </c>
      <c r="B150" s="82"/>
      <c r="C150" s="82"/>
      <c r="D150" s="82"/>
    </row>
    <row r="151" spans="1:27" ht="12.75" x14ac:dyDescent="0.2">
      <c r="A151" s="171" t="s">
        <v>49</v>
      </c>
      <c r="B151" s="182" t="s">
        <v>128</v>
      </c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4"/>
    </row>
    <row r="152" spans="1:27" ht="12.75" x14ac:dyDescent="0.2">
      <c r="A152" s="172"/>
      <c r="B152" s="185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7"/>
    </row>
    <row r="153" spans="1:27" ht="12.75" customHeight="1" x14ac:dyDescent="0.2">
      <c r="A153" s="172"/>
      <c r="B153" s="174" t="s">
        <v>129</v>
      </c>
      <c r="C153" s="165" t="s">
        <v>130</v>
      </c>
      <c r="D153" s="165" t="s">
        <v>131</v>
      </c>
      <c r="E153" s="165" t="s">
        <v>132</v>
      </c>
      <c r="F153" s="165" t="s">
        <v>133</v>
      </c>
      <c r="G153" s="165" t="s">
        <v>134</v>
      </c>
      <c r="H153" s="165" t="s">
        <v>135</v>
      </c>
      <c r="I153" s="165" t="s">
        <v>136</v>
      </c>
      <c r="J153" s="165" t="s">
        <v>137</v>
      </c>
      <c r="K153" s="165" t="s">
        <v>138</v>
      </c>
      <c r="L153" s="165" t="s">
        <v>139</v>
      </c>
      <c r="M153" s="165" t="s">
        <v>140</v>
      </c>
      <c r="N153" s="176" t="s">
        <v>141</v>
      </c>
      <c r="O153" s="165" t="s">
        <v>142</v>
      </c>
      <c r="P153" s="165" t="s">
        <v>143</v>
      </c>
      <c r="Q153" s="165" t="s">
        <v>144</v>
      </c>
      <c r="R153" s="165" t="s">
        <v>145</v>
      </c>
      <c r="S153" s="165" t="s">
        <v>146</v>
      </c>
      <c r="T153" s="165" t="s">
        <v>147</v>
      </c>
      <c r="U153" s="165" t="s">
        <v>148</v>
      </c>
      <c r="V153" s="165" t="s">
        <v>149</v>
      </c>
      <c r="W153" s="165" t="s">
        <v>150</v>
      </c>
      <c r="X153" s="165" t="s">
        <v>151</v>
      </c>
      <c r="Y153" s="165" t="s">
        <v>152</v>
      </c>
    </row>
    <row r="154" spans="1:27" ht="11.25" customHeight="1" x14ac:dyDescent="0.2">
      <c r="A154" s="173"/>
      <c r="B154" s="175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77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</row>
    <row r="155" spans="1:27" ht="15.75" customHeight="1" x14ac:dyDescent="0.2">
      <c r="A155" s="83">
        <f>A120</f>
        <v>42217</v>
      </c>
      <c r="B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1214.7599999999998</v>
      </c>
      <c r="C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1056.53</v>
      </c>
      <c r="D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952.3</v>
      </c>
      <c r="E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932.06999999999994</v>
      </c>
      <c r="F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921.27</v>
      </c>
      <c r="G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919.15000000000009</v>
      </c>
      <c r="H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913.07</v>
      </c>
      <c r="I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967.07</v>
      </c>
      <c r="J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1091.3399999999999</v>
      </c>
      <c r="K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1106.7299999999998</v>
      </c>
      <c r="L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1194.9399999999998</v>
      </c>
      <c r="M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1280.6899999999998</v>
      </c>
      <c r="N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1225.7199999999998</v>
      </c>
      <c r="O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1221.4899999999998</v>
      </c>
      <c r="P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1219.2799999999997</v>
      </c>
      <c r="Q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1264.1199999999999</v>
      </c>
      <c r="R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1192.0499999999997</v>
      </c>
      <c r="S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1220.4099999999999</v>
      </c>
      <c r="T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1192.1499999999999</v>
      </c>
      <c r="U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1255.5699999999997</v>
      </c>
      <c r="V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1296.9099999999999</v>
      </c>
      <c r="W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1351.7099999999998</v>
      </c>
      <c r="X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1271.3699999999999</v>
      </c>
      <c r="Y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1066.33</v>
      </c>
      <c r="AA155" s="84"/>
    </row>
    <row r="156" spans="1:27" x14ac:dyDescent="0.2">
      <c r="A156" s="83">
        <f>A155+1</f>
        <v>42218</v>
      </c>
      <c r="B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1121.9799999999998</v>
      </c>
      <c r="C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971.17000000000007</v>
      </c>
      <c r="D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940.28</v>
      </c>
      <c r="E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927.61</v>
      </c>
      <c r="F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901.7700000000001</v>
      </c>
      <c r="G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884.17000000000007</v>
      </c>
      <c r="H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912.3</v>
      </c>
      <c r="I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944.12000000000012</v>
      </c>
      <c r="J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1053.23</v>
      </c>
      <c r="K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1026.45</v>
      </c>
      <c r="L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1146.08</v>
      </c>
      <c r="M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1161.8999999999999</v>
      </c>
      <c r="N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1175.6099999999999</v>
      </c>
      <c r="O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1157.4099999999999</v>
      </c>
      <c r="P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1159.9099999999999</v>
      </c>
      <c r="Q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1159.2199999999998</v>
      </c>
      <c r="R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1158.3699999999999</v>
      </c>
      <c r="S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1122.33</v>
      </c>
      <c r="T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1121.9299999999998</v>
      </c>
      <c r="U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1119.1999999999998</v>
      </c>
      <c r="V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1278.5199999999998</v>
      </c>
      <c r="W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1315.62</v>
      </c>
      <c r="X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1208.0299999999997</v>
      </c>
      <c r="Y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1071.1500000000001</v>
      </c>
    </row>
    <row r="157" spans="1:27" x14ac:dyDescent="0.2">
      <c r="A157" s="83">
        <f t="shared" ref="A157:A185" si="4">A156+1</f>
        <v>42219</v>
      </c>
      <c r="B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1043.83</v>
      </c>
      <c r="C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952.88</v>
      </c>
      <c r="D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920.21</v>
      </c>
      <c r="E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902.92000000000007</v>
      </c>
      <c r="F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888.0100000000001</v>
      </c>
      <c r="G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889.61000000000013</v>
      </c>
      <c r="H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907.91</v>
      </c>
      <c r="I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1053.8599999999999</v>
      </c>
      <c r="J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987.7</v>
      </c>
      <c r="K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1157.79</v>
      </c>
      <c r="L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1290.0999999999999</v>
      </c>
      <c r="M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1311.8399999999997</v>
      </c>
      <c r="N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1289.1399999999999</v>
      </c>
      <c r="O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1278.2399999999998</v>
      </c>
      <c r="P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1275.1199999999999</v>
      </c>
      <c r="Q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1283.3899999999999</v>
      </c>
      <c r="R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1279.6599999999999</v>
      </c>
      <c r="S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1224.3799999999997</v>
      </c>
      <c r="T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1192.1199999999999</v>
      </c>
      <c r="U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1194.3399999999997</v>
      </c>
      <c r="V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1285.1799999999998</v>
      </c>
      <c r="W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1338.0699999999997</v>
      </c>
      <c r="X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1239.7999999999997</v>
      </c>
      <c r="Y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1341.2499999999998</v>
      </c>
    </row>
    <row r="158" spans="1:27" x14ac:dyDescent="0.2">
      <c r="A158" s="83">
        <f t="shared" si="4"/>
        <v>42220</v>
      </c>
      <c r="B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1039.27</v>
      </c>
      <c r="C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898.18000000000006</v>
      </c>
      <c r="D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868.2</v>
      </c>
      <c r="E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858.2600000000001</v>
      </c>
      <c r="F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852.21</v>
      </c>
      <c r="G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854.3900000000001</v>
      </c>
      <c r="H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859.6400000000001</v>
      </c>
      <c r="I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979.57</v>
      </c>
      <c r="J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962.6400000000001</v>
      </c>
      <c r="K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1164.9399999999998</v>
      </c>
      <c r="L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1243.2799999999997</v>
      </c>
      <c r="M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1291.7699999999998</v>
      </c>
      <c r="N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1248.9399999999998</v>
      </c>
      <c r="O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1242.4199999999998</v>
      </c>
      <c r="P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1245.3199999999997</v>
      </c>
      <c r="Q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1246.4599999999998</v>
      </c>
      <c r="R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1203.5299999999997</v>
      </c>
      <c r="S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1184.1999999999998</v>
      </c>
      <c r="T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1165.3699999999999</v>
      </c>
      <c r="U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1196.81</v>
      </c>
      <c r="V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1251.2299999999998</v>
      </c>
      <c r="W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1269.8899999999999</v>
      </c>
      <c r="X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1183.7199999999998</v>
      </c>
      <c r="Y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1323.6299999999997</v>
      </c>
    </row>
    <row r="159" spans="1:27" x14ac:dyDescent="0.2">
      <c r="A159" s="83">
        <f t="shared" si="4"/>
        <v>42221</v>
      </c>
      <c r="B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1235.06</v>
      </c>
      <c r="C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1007</v>
      </c>
      <c r="D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946.56000000000006</v>
      </c>
      <c r="E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924.44</v>
      </c>
      <c r="F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896.37</v>
      </c>
      <c r="G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892.7700000000001</v>
      </c>
      <c r="H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938.29000000000008</v>
      </c>
      <c r="I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1030.97</v>
      </c>
      <c r="J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1027.0899999999999</v>
      </c>
      <c r="K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1225.8599999999999</v>
      </c>
      <c r="L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1317.58</v>
      </c>
      <c r="M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1407.83</v>
      </c>
      <c r="N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1409.2899999999997</v>
      </c>
      <c r="O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1409.12</v>
      </c>
      <c r="P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1434.7799999999997</v>
      </c>
      <c r="Q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1424.9099999999999</v>
      </c>
      <c r="R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1361.3199999999997</v>
      </c>
      <c r="S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1293.7799999999997</v>
      </c>
      <c r="T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1271.5099999999998</v>
      </c>
      <c r="U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1294.08</v>
      </c>
      <c r="V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1386.1699999999998</v>
      </c>
      <c r="W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1400.6599999999999</v>
      </c>
      <c r="X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1296.9599999999998</v>
      </c>
      <c r="Y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1419.87</v>
      </c>
    </row>
    <row r="160" spans="1:27" x14ac:dyDescent="0.2">
      <c r="A160" s="83">
        <f t="shared" si="4"/>
        <v>42222</v>
      </c>
      <c r="B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1275.4299999999998</v>
      </c>
      <c r="C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981.30000000000007</v>
      </c>
      <c r="D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961.91000000000008</v>
      </c>
      <c r="E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958.17000000000007</v>
      </c>
      <c r="F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928.42000000000007</v>
      </c>
      <c r="G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913.24000000000012</v>
      </c>
      <c r="H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966.19</v>
      </c>
      <c r="I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1086.6999999999998</v>
      </c>
      <c r="J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1014.4200000000001</v>
      </c>
      <c r="K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1226.54</v>
      </c>
      <c r="L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1321.9699999999998</v>
      </c>
      <c r="M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1347.1899999999998</v>
      </c>
      <c r="N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1322.0399999999997</v>
      </c>
      <c r="O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1344.7999999999997</v>
      </c>
      <c r="P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1361.86</v>
      </c>
      <c r="Q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1400.37</v>
      </c>
      <c r="R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1307.2699999999998</v>
      </c>
      <c r="S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1262.6399999999999</v>
      </c>
      <c r="T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1222.32</v>
      </c>
      <c r="U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1258.0999999999999</v>
      </c>
      <c r="V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1360.4499999999998</v>
      </c>
      <c r="W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1288.8499999999999</v>
      </c>
      <c r="X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1177.5899999999997</v>
      </c>
      <c r="Y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1350.6599999999999</v>
      </c>
    </row>
    <row r="161" spans="1:25" x14ac:dyDescent="0.2">
      <c r="A161" s="83">
        <f t="shared" si="4"/>
        <v>42223</v>
      </c>
      <c r="B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1175.06</v>
      </c>
      <c r="C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988.62</v>
      </c>
      <c r="D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965.32</v>
      </c>
      <c r="E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951.1</v>
      </c>
      <c r="F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942.79</v>
      </c>
      <c r="G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929.02</v>
      </c>
      <c r="H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956.11000000000013</v>
      </c>
      <c r="I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1070.6199999999999</v>
      </c>
      <c r="J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1006.13</v>
      </c>
      <c r="K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1243.58</v>
      </c>
      <c r="L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1323.8599999999997</v>
      </c>
      <c r="M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1345.59</v>
      </c>
      <c r="N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1317.6499999999999</v>
      </c>
      <c r="O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1383.85</v>
      </c>
      <c r="P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1383.4799999999998</v>
      </c>
      <c r="Q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1380.5899999999997</v>
      </c>
      <c r="R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1322.6399999999999</v>
      </c>
      <c r="S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1233.8599999999997</v>
      </c>
      <c r="T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1256.2999999999997</v>
      </c>
      <c r="U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1303.6899999999998</v>
      </c>
      <c r="V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1355.6599999999999</v>
      </c>
      <c r="W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1286.9099999999999</v>
      </c>
      <c r="X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1155.5899999999997</v>
      </c>
      <c r="Y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1321.7399999999998</v>
      </c>
    </row>
    <row r="162" spans="1:25" x14ac:dyDescent="0.2">
      <c r="A162" s="83">
        <f t="shared" si="4"/>
        <v>42224</v>
      </c>
      <c r="B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1115.56</v>
      </c>
      <c r="C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988.62</v>
      </c>
      <c r="D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954.64</v>
      </c>
      <c r="E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944.15000000000009</v>
      </c>
      <c r="F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927.8</v>
      </c>
      <c r="G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896.8900000000001</v>
      </c>
      <c r="H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943.1</v>
      </c>
      <c r="I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1069.42</v>
      </c>
      <c r="J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1301.5699999999997</v>
      </c>
      <c r="K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1207.2599999999998</v>
      </c>
      <c r="L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1267.6699999999998</v>
      </c>
      <c r="M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1289.6599999999999</v>
      </c>
      <c r="N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1289.8099999999997</v>
      </c>
      <c r="O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1281.9899999999998</v>
      </c>
      <c r="P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1260.5099999999998</v>
      </c>
      <c r="Q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1261.6499999999999</v>
      </c>
      <c r="R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1254.9499999999998</v>
      </c>
      <c r="S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1204.56</v>
      </c>
      <c r="T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1188.6799999999998</v>
      </c>
      <c r="U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1304.9399999999998</v>
      </c>
      <c r="V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1383.7199999999998</v>
      </c>
      <c r="W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1352.3399999999997</v>
      </c>
      <c r="X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1244.5099999999998</v>
      </c>
      <c r="Y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1043.03</v>
      </c>
    </row>
    <row r="163" spans="1:25" x14ac:dyDescent="0.2">
      <c r="A163" s="83">
        <f t="shared" si="4"/>
        <v>42225</v>
      </c>
      <c r="B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1145.2599999999998</v>
      </c>
      <c r="C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1012.69</v>
      </c>
      <c r="D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960.41000000000008</v>
      </c>
      <c r="E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958.35000000000014</v>
      </c>
      <c r="F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937.5</v>
      </c>
      <c r="G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915.96</v>
      </c>
      <c r="H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952.76</v>
      </c>
      <c r="I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1007.34</v>
      </c>
      <c r="J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1177.7499999999998</v>
      </c>
      <c r="K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1052.6299999999999</v>
      </c>
      <c r="L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1151.4299999999998</v>
      </c>
      <c r="M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1192.9599999999998</v>
      </c>
      <c r="N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1164.9099999999999</v>
      </c>
      <c r="O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1166.83</v>
      </c>
      <c r="P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1174.6199999999999</v>
      </c>
      <c r="Q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1177.54</v>
      </c>
      <c r="R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1192.4299999999998</v>
      </c>
      <c r="S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1170.9899999999998</v>
      </c>
      <c r="T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1141.81</v>
      </c>
      <c r="U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1276.7399999999998</v>
      </c>
      <c r="V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1329.02</v>
      </c>
      <c r="W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1330.2699999999998</v>
      </c>
      <c r="X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1190.08</v>
      </c>
      <c r="Y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1003.26</v>
      </c>
    </row>
    <row r="164" spans="1:25" x14ac:dyDescent="0.2">
      <c r="A164" s="83">
        <f t="shared" si="4"/>
        <v>42226</v>
      </c>
      <c r="B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1101.7199999999998</v>
      </c>
      <c r="C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986.1400000000001</v>
      </c>
      <c r="D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960.42000000000007</v>
      </c>
      <c r="E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941.34</v>
      </c>
      <c r="F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905.21</v>
      </c>
      <c r="G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899.47</v>
      </c>
      <c r="H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955.98</v>
      </c>
      <c r="I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1080.6199999999999</v>
      </c>
      <c r="J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992.78000000000009</v>
      </c>
      <c r="K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1230.0099999999998</v>
      </c>
      <c r="L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1314.7599999999998</v>
      </c>
      <c r="M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1350.6099999999997</v>
      </c>
      <c r="N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1309.8799999999997</v>
      </c>
      <c r="O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1475.0299999999997</v>
      </c>
      <c r="P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1502.1899999999998</v>
      </c>
      <c r="Q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1600.7099999999998</v>
      </c>
      <c r="R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1409.4499999999998</v>
      </c>
      <c r="S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1289.4699999999998</v>
      </c>
      <c r="T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1177.3699999999999</v>
      </c>
      <c r="U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1274.6599999999999</v>
      </c>
      <c r="V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1337.33</v>
      </c>
      <c r="W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1239.5999999999999</v>
      </c>
      <c r="X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1071.25</v>
      </c>
      <c r="Y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1276.3499999999999</v>
      </c>
    </row>
    <row r="165" spans="1:25" x14ac:dyDescent="0.2">
      <c r="A165" s="83">
        <f t="shared" si="4"/>
        <v>42227</v>
      </c>
      <c r="B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1280.5099999999998</v>
      </c>
      <c r="C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1009.8199999999999</v>
      </c>
      <c r="D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967.28</v>
      </c>
      <c r="E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941.48</v>
      </c>
      <c r="F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913.06000000000006</v>
      </c>
      <c r="G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901.17000000000007</v>
      </c>
      <c r="H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951.76</v>
      </c>
      <c r="I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1064.0999999999999</v>
      </c>
      <c r="J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992.11000000000013</v>
      </c>
      <c r="K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1325.5299999999997</v>
      </c>
      <c r="L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1443.5099999999998</v>
      </c>
      <c r="M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1465.1</v>
      </c>
      <c r="N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1330.4399999999998</v>
      </c>
      <c r="O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1353.8199999999997</v>
      </c>
      <c r="P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1723.4799999999998</v>
      </c>
      <c r="Q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1543.9599999999998</v>
      </c>
      <c r="R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1295.9099999999999</v>
      </c>
      <c r="S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1239.5599999999997</v>
      </c>
      <c r="T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1187.6199999999999</v>
      </c>
      <c r="U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1290.1699999999998</v>
      </c>
      <c r="V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1344.5499999999997</v>
      </c>
      <c r="W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1253.2899999999997</v>
      </c>
      <c r="X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1080.8</v>
      </c>
      <c r="Y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1272.6499999999999</v>
      </c>
    </row>
    <row r="166" spans="1:25" x14ac:dyDescent="0.2">
      <c r="A166" s="83">
        <f t="shared" si="4"/>
        <v>42228</v>
      </c>
      <c r="B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1025.06</v>
      </c>
      <c r="C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962.75</v>
      </c>
      <c r="D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931.30000000000007</v>
      </c>
      <c r="E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915.1</v>
      </c>
      <c r="F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899.37</v>
      </c>
      <c r="G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890.29000000000008</v>
      </c>
      <c r="H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939.75</v>
      </c>
      <c r="I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1032.0500000000002</v>
      </c>
      <c r="J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894.06000000000006</v>
      </c>
      <c r="K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1098.3599999999999</v>
      </c>
      <c r="L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1150.3599999999997</v>
      </c>
      <c r="M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1159.3299999999997</v>
      </c>
      <c r="N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1183.52</v>
      </c>
      <c r="O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1212.1699999999998</v>
      </c>
      <c r="P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1191.0799999999997</v>
      </c>
      <c r="Q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1187.4799999999998</v>
      </c>
      <c r="R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1143.06</v>
      </c>
      <c r="S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1136.1799999999998</v>
      </c>
      <c r="T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1131.0499999999997</v>
      </c>
      <c r="U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1263.5099999999998</v>
      </c>
      <c r="V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1267.5499999999997</v>
      </c>
      <c r="W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1256.9399999999998</v>
      </c>
      <c r="X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1160.1699999999998</v>
      </c>
      <c r="Y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1296.3799999999999</v>
      </c>
    </row>
    <row r="167" spans="1:25" x14ac:dyDescent="0.2">
      <c r="A167" s="83">
        <f t="shared" si="4"/>
        <v>42229</v>
      </c>
      <c r="B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1021.1200000000001</v>
      </c>
      <c r="C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946.18000000000006</v>
      </c>
      <c r="D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924.12</v>
      </c>
      <c r="E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903.68000000000006</v>
      </c>
      <c r="F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887.72</v>
      </c>
      <c r="G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884.45</v>
      </c>
      <c r="H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924.31</v>
      </c>
      <c r="I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1056.8599999999999</v>
      </c>
      <c r="J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946.04000000000008</v>
      </c>
      <c r="K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1135.4599999999998</v>
      </c>
      <c r="L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1217.2599999999998</v>
      </c>
      <c r="M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1267.4599999999998</v>
      </c>
      <c r="N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1230.2399999999998</v>
      </c>
      <c r="O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1236.3899999999999</v>
      </c>
      <c r="P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1244.6099999999997</v>
      </c>
      <c r="Q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1250.8899999999999</v>
      </c>
      <c r="R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1191.5599999999997</v>
      </c>
      <c r="S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1166.2099999999998</v>
      </c>
      <c r="T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1133.0299999999997</v>
      </c>
      <c r="U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1258.82</v>
      </c>
      <c r="V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1329.3999999999999</v>
      </c>
      <c r="W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1281.7799999999997</v>
      </c>
      <c r="X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1173.7699999999998</v>
      </c>
      <c r="Y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1203.0399999999997</v>
      </c>
    </row>
    <row r="168" spans="1:25" x14ac:dyDescent="0.2">
      <c r="A168" s="83">
        <f t="shared" si="4"/>
        <v>42230</v>
      </c>
      <c r="B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1009.9100000000001</v>
      </c>
      <c r="C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947.11000000000013</v>
      </c>
      <c r="D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930.07</v>
      </c>
      <c r="E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912.61</v>
      </c>
      <c r="F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887.91000000000008</v>
      </c>
      <c r="G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888.98</v>
      </c>
      <c r="H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933.45</v>
      </c>
      <c r="I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1041.28</v>
      </c>
      <c r="J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972.75</v>
      </c>
      <c r="K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1161.6699999999998</v>
      </c>
      <c r="L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1212.9399999999998</v>
      </c>
      <c r="M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1245.77</v>
      </c>
      <c r="N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1233.5699999999997</v>
      </c>
      <c r="O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1284.1499999999999</v>
      </c>
      <c r="P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1298.7199999999998</v>
      </c>
      <c r="Q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1307.3899999999999</v>
      </c>
      <c r="R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1243.7399999999998</v>
      </c>
      <c r="S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1195.2299999999998</v>
      </c>
      <c r="T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1160.4999999999998</v>
      </c>
      <c r="U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1253.3699999999999</v>
      </c>
      <c r="V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1365.8099999999997</v>
      </c>
      <c r="W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1307.0999999999999</v>
      </c>
      <c r="X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1168.9299999999998</v>
      </c>
      <c r="Y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1259.0299999999997</v>
      </c>
    </row>
    <row r="169" spans="1:25" x14ac:dyDescent="0.2">
      <c r="A169" s="83">
        <f t="shared" si="4"/>
        <v>42231</v>
      </c>
      <c r="B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1176.6199999999999</v>
      </c>
      <c r="C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1083.6799999999998</v>
      </c>
      <c r="D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1013.22</v>
      </c>
      <c r="E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991.36000000000013</v>
      </c>
      <c r="F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966.66000000000008</v>
      </c>
      <c r="G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947.66000000000008</v>
      </c>
      <c r="H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960.62</v>
      </c>
      <c r="I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1041.76</v>
      </c>
      <c r="J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1234.9899999999998</v>
      </c>
      <c r="K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1258.3399999999997</v>
      </c>
      <c r="L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1363.08</v>
      </c>
      <c r="M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1436.7199999999998</v>
      </c>
      <c r="N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1406.4899999999998</v>
      </c>
      <c r="O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1439.7099999999998</v>
      </c>
      <c r="P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1455.29</v>
      </c>
      <c r="Q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1401.87</v>
      </c>
      <c r="R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1379.6299999999999</v>
      </c>
      <c r="S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1367.7199999999998</v>
      </c>
      <c r="T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1342.4999999999998</v>
      </c>
      <c r="U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1408.56</v>
      </c>
      <c r="V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1510.7299999999998</v>
      </c>
      <c r="W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1443.9899999999998</v>
      </c>
      <c r="X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1351.4199999999998</v>
      </c>
      <c r="Y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1139.2399999999998</v>
      </c>
    </row>
    <row r="170" spans="1:25" x14ac:dyDescent="0.2">
      <c r="A170" s="83">
        <f t="shared" si="4"/>
        <v>42232</v>
      </c>
      <c r="B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1044.54</v>
      </c>
      <c r="C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950.97</v>
      </c>
      <c r="D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922.62000000000012</v>
      </c>
      <c r="E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899.59</v>
      </c>
      <c r="F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887.3900000000001</v>
      </c>
      <c r="G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876.17</v>
      </c>
      <c r="H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874.86</v>
      </c>
      <c r="I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884.8</v>
      </c>
      <c r="J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998.66000000000008</v>
      </c>
      <c r="K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992.56000000000017</v>
      </c>
      <c r="L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1101.0999999999999</v>
      </c>
      <c r="M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1074.31</v>
      </c>
      <c r="N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1102.0999999999999</v>
      </c>
      <c r="O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1110.3999999999999</v>
      </c>
      <c r="P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1092.5199999999998</v>
      </c>
      <c r="Q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1102.0999999999999</v>
      </c>
      <c r="R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1100.4199999999998</v>
      </c>
      <c r="S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1064.44</v>
      </c>
      <c r="T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1071.3499999999999</v>
      </c>
      <c r="U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1182.8999999999999</v>
      </c>
      <c r="V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1344.1299999999997</v>
      </c>
      <c r="W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1259.1799999999998</v>
      </c>
      <c r="X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1162.4899999999998</v>
      </c>
      <c r="Y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952.58</v>
      </c>
    </row>
    <row r="171" spans="1:25" x14ac:dyDescent="0.2">
      <c r="A171" s="83">
        <f t="shared" si="4"/>
        <v>42233</v>
      </c>
      <c r="B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1067.99</v>
      </c>
      <c r="C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964.5</v>
      </c>
      <c r="D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943.96</v>
      </c>
      <c r="E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932.11000000000013</v>
      </c>
      <c r="F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907.33</v>
      </c>
      <c r="G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912.3</v>
      </c>
      <c r="H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942.76</v>
      </c>
      <c r="I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1027.8900000000001</v>
      </c>
      <c r="J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986.01</v>
      </c>
      <c r="K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1176.0699999999997</v>
      </c>
      <c r="L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1281.0699999999997</v>
      </c>
      <c r="M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1305.4899999999998</v>
      </c>
      <c r="N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1264.0599999999997</v>
      </c>
      <c r="O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1284.2499999999998</v>
      </c>
      <c r="P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1292.4299999999998</v>
      </c>
      <c r="Q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1273.1999999999998</v>
      </c>
      <c r="R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1223.7999999999997</v>
      </c>
      <c r="S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1219.9999999999998</v>
      </c>
      <c r="T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1169.4099999999999</v>
      </c>
      <c r="U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1264.5999999999999</v>
      </c>
      <c r="V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1384.8199999999997</v>
      </c>
      <c r="W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1333.1</v>
      </c>
      <c r="X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1181.9999999999998</v>
      </c>
      <c r="Y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1263.8499999999999</v>
      </c>
    </row>
    <row r="172" spans="1:25" x14ac:dyDescent="0.2">
      <c r="A172" s="83">
        <f t="shared" si="4"/>
        <v>42234</v>
      </c>
      <c r="B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1029.75</v>
      </c>
      <c r="C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959.54</v>
      </c>
      <c r="D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942.75</v>
      </c>
      <c r="E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936.8</v>
      </c>
      <c r="F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907.67000000000007</v>
      </c>
      <c r="G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911.28000000000009</v>
      </c>
      <c r="H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935.96</v>
      </c>
      <c r="I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1043.72</v>
      </c>
      <c r="J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990.93000000000006</v>
      </c>
      <c r="K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1167.82</v>
      </c>
      <c r="L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1258.8899999999999</v>
      </c>
      <c r="M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1266.2099999999998</v>
      </c>
      <c r="N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1234.6399999999999</v>
      </c>
      <c r="O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1253.5699999999997</v>
      </c>
      <c r="P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1263.4599999999998</v>
      </c>
      <c r="Q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1249.83</v>
      </c>
      <c r="R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1202.8899999999999</v>
      </c>
      <c r="S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1201.9699999999998</v>
      </c>
      <c r="T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1172.1099999999999</v>
      </c>
      <c r="U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1247.04</v>
      </c>
      <c r="V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1347.8399999999997</v>
      </c>
      <c r="W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1310.6999999999998</v>
      </c>
      <c r="X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1184.58</v>
      </c>
      <c r="Y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1244.1999999999998</v>
      </c>
    </row>
    <row r="173" spans="1:25" x14ac:dyDescent="0.2">
      <c r="A173" s="83">
        <f t="shared" si="4"/>
        <v>42235</v>
      </c>
      <c r="B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1017.82</v>
      </c>
      <c r="C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957.42000000000007</v>
      </c>
      <c r="D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914.74</v>
      </c>
      <c r="E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899.45</v>
      </c>
      <c r="F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867.65000000000009</v>
      </c>
      <c r="G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892.60000000000014</v>
      </c>
      <c r="H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934.33</v>
      </c>
      <c r="I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1036.8800000000001</v>
      </c>
      <c r="J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978.06</v>
      </c>
      <c r="K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1166.7999999999997</v>
      </c>
      <c r="L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1222.3499999999999</v>
      </c>
      <c r="M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1234.3599999999999</v>
      </c>
      <c r="N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1235.7099999999998</v>
      </c>
      <c r="O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1254.5999999999999</v>
      </c>
      <c r="P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1265.3899999999999</v>
      </c>
      <c r="Q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1264.8899999999999</v>
      </c>
      <c r="R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1203.2999999999997</v>
      </c>
      <c r="S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1204.7799999999997</v>
      </c>
      <c r="T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1168.7099999999998</v>
      </c>
      <c r="U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1248.2099999999998</v>
      </c>
      <c r="V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1352.4299999999998</v>
      </c>
      <c r="W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1315.5499999999997</v>
      </c>
      <c r="X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1177.3699999999999</v>
      </c>
      <c r="Y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1244.8799999999999</v>
      </c>
    </row>
    <row r="174" spans="1:25" x14ac:dyDescent="0.2">
      <c r="A174" s="83">
        <f t="shared" si="4"/>
        <v>42236</v>
      </c>
      <c r="B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1032.17</v>
      </c>
      <c r="C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976.48</v>
      </c>
      <c r="D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943.2</v>
      </c>
      <c r="E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918.19</v>
      </c>
      <c r="F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900.66</v>
      </c>
      <c r="G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909.15</v>
      </c>
      <c r="H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945.6</v>
      </c>
      <c r="I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1040.3700000000001</v>
      </c>
      <c r="J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1063.17</v>
      </c>
      <c r="K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1208.02</v>
      </c>
      <c r="L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1244.4299999999998</v>
      </c>
      <c r="M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1260.8899999999999</v>
      </c>
      <c r="N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1246.2499999999998</v>
      </c>
      <c r="O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1238.0099999999998</v>
      </c>
      <c r="P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1242.1399999999999</v>
      </c>
      <c r="Q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1231.1399999999999</v>
      </c>
      <c r="R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1214.6799999999998</v>
      </c>
      <c r="S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1211.77</v>
      </c>
      <c r="T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1236.5699999999997</v>
      </c>
      <c r="U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1300.9199999999998</v>
      </c>
      <c r="V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1369.9799999999998</v>
      </c>
      <c r="W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1323.4899999999998</v>
      </c>
      <c r="X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1178.0999999999999</v>
      </c>
      <c r="Y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1356.9799999999998</v>
      </c>
    </row>
    <row r="175" spans="1:25" x14ac:dyDescent="0.2">
      <c r="A175" s="83">
        <f t="shared" si="4"/>
        <v>42237</v>
      </c>
      <c r="B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1025.51</v>
      </c>
      <c r="C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967.08</v>
      </c>
      <c r="D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939.5200000000001</v>
      </c>
      <c r="E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922.08</v>
      </c>
      <c r="F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904.23000000000013</v>
      </c>
      <c r="G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910.35</v>
      </c>
      <c r="H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944.37</v>
      </c>
      <c r="I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1042.08</v>
      </c>
      <c r="J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1023.41</v>
      </c>
      <c r="K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1213.0099999999998</v>
      </c>
      <c r="L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1259.6299999999997</v>
      </c>
      <c r="M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1275.1599999999999</v>
      </c>
      <c r="N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1276.0899999999999</v>
      </c>
      <c r="O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1280.1699999999998</v>
      </c>
      <c r="P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1253.8499999999999</v>
      </c>
      <c r="Q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1250.6499999999999</v>
      </c>
      <c r="R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1205.7199999999998</v>
      </c>
      <c r="S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1185.5899999999997</v>
      </c>
      <c r="T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1165.08</v>
      </c>
      <c r="U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1293.0899999999997</v>
      </c>
      <c r="V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1350.5899999999997</v>
      </c>
      <c r="W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1328.29</v>
      </c>
      <c r="X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1140.9599999999998</v>
      </c>
      <c r="Y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1236.0199999999998</v>
      </c>
    </row>
    <row r="176" spans="1:25" x14ac:dyDescent="0.2">
      <c r="A176" s="83">
        <f t="shared" si="4"/>
        <v>42238</v>
      </c>
      <c r="B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1142.9699999999998</v>
      </c>
      <c r="C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1048.56</v>
      </c>
      <c r="D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1004.96</v>
      </c>
      <c r="E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1000.46</v>
      </c>
      <c r="F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954.1</v>
      </c>
      <c r="G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933.38000000000011</v>
      </c>
      <c r="H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959.48</v>
      </c>
      <c r="I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1029.8499999999999</v>
      </c>
      <c r="J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1309.06</v>
      </c>
      <c r="K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1181.2999999999997</v>
      </c>
      <c r="L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1231.0999999999999</v>
      </c>
      <c r="M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1250.0699999999997</v>
      </c>
      <c r="N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1258.5999999999999</v>
      </c>
      <c r="O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1261.4199999999998</v>
      </c>
      <c r="P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1267.3899999999999</v>
      </c>
      <c r="Q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1253.5999999999999</v>
      </c>
      <c r="R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1061.6299999999999</v>
      </c>
      <c r="S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1240.3499999999999</v>
      </c>
      <c r="T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1249.9699999999998</v>
      </c>
      <c r="U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1373.59</v>
      </c>
      <c r="V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1383.7099999999998</v>
      </c>
      <c r="W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1406.4299999999998</v>
      </c>
      <c r="X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1230.3799999999997</v>
      </c>
      <c r="Y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1085.6499999999999</v>
      </c>
    </row>
    <row r="177" spans="1:27" x14ac:dyDescent="0.2">
      <c r="A177" s="83">
        <f t="shared" si="4"/>
        <v>42239</v>
      </c>
      <c r="B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1114.8399999999997</v>
      </c>
      <c r="C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1006.58</v>
      </c>
      <c r="D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954.18000000000006</v>
      </c>
      <c r="E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937.86</v>
      </c>
      <c r="F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914.51</v>
      </c>
      <c r="G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884.58</v>
      </c>
      <c r="H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905.1400000000001</v>
      </c>
      <c r="I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955.78</v>
      </c>
      <c r="J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1109.7299999999998</v>
      </c>
      <c r="K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1068.8699999999999</v>
      </c>
      <c r="L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1108.8899999999999</v>
      </c>
      <c r="M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1130.9999999999998</v>
      </c>
      <c r="N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1143.1499999999999</v>
      </c>
      <c r="O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1147.2699999999998</v>
      </c>
      <c r="P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1147.06</v>
      </c>
      <c r="Q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1118.2399999999998</v>
      </c>
      <c r="R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970.92000000000007</v>
      </c>
      <c r="S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1106.33</v>
      </c>
      <c r="T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1134.1899999999998</v>
      </c>
      <c r="U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1236.6099999999999</v>
      </c>
      <c r="V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1283.6299999999997</v>
      </c>
      <c r="W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1245.4899999999998</v>
      </c>
      <c r="X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1132.8899999999999</v>
      </c>
      <c r="Y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981.2</v>
      </c>
    </row>
    <row r="178" spans="1:27" x14ac:dyDescent="0.2">
      <c r="A178" s="83">
        <f t="shared" si="4"/>
        <v>42240</v>
      </c>
      <c r="B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1013.3199999999999</v>
      </c>
      <c r="C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968.38</v>
      </c>
      <c r="D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914.54000000000008</v>
      </c>
      <c r="E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907.47</v>
      </c>
      <c r="F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902.83000000000015</v>
      </c>
      <c r="G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895.43000000000006</v>
      </c>
      <c r="H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929.39</v>
      </c>
      <c r="I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1015.2</v>
      </c>
      <c r="J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1018.1</v>
      </c>
      <c r="K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1141.8399999999997</v>
      </c>
      <c r="L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1160.9599999999998</v>
      </c>
      <c r="M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1165.3499999999999</v>
      </c>
      <c r="N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1121.5399999999997</v>
      </c>
      <c r="O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1127.9899999999998</v>
      </c>
      <c r="P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1110.2799999999997</v>
      </c>
      <c r="Q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1093.3699999999999</v>
      </c>
      <c r="R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1065.51</v>
      </c>
      <c r="S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1062.21</v>
      </c>
      <c r="T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1093.5999999999999</v>
      </c>
      <c r="U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1218.7399999999998</v>
      </c>
      <c r="V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1267.7199999999998</v>
      </c>
      <c r="W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1221.2799999999997</v>
      </c>
      <c r="X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1094.3399999999999</v>
      </c>
      <c r="Y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1202.83</v>
      </c>
    </row>
    <row r="179" spans="1:27" x14ac:dyDescent="0.2">
      <c r="A179" s="83">
        <f t="shared" si="4"/>
        <v>42241</v>
      </c>
      <c r="B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1010.47</v>
      </c>
      <c r="C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947.11000000000013</v>
      </c>
      <c r="D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922.2</v>
      </c>
      <c r="E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910.97</v>
      </c>
      <c r="F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904.2700000000001</v>
      </c>
      <c r="G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898.09</v>
      </c>
      <c r="H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933.31000000000006</v>
      </c>
      <c r="I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1039.3900000000001</v>
      </c>
      <c r="J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991.06000000000006</v>
      </c>
      <c r="K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1088.6299999999997</v>
      </c>
      <c r="L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1138.9199999999998</v>
      </c>
      <c r="M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1139.3799999999997</v>
      </c>
      <c r="N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1084.79</v>
      </c>
      <c r="O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1083.83</v>
      </c>
      <c r="P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1066.53</v>
      </c>
      <c r="Q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1066.68</v>
      </c>
      <c r="R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1064.0899999999999</v>
      </c>
      <c r="S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1061.18</v>
      </c>
      <c r="T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1091.8199999999997</v>
      </c>
      <c r="U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1217.8199999999997</v>
      </c>
      <c r="V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1270.4099999999999</v>
      </c>
      <c r="W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1230.83</v>
      </c>
      <c r="X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1066.23</v>
      </c>
      <c r="Y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1286.0499999999997</v>
      </c>
    </row>
    <row r="180" spans="1:27" x14ac:dyDescent="0.2">
      <c r="A180" s="83">
        <f t="shared" si="4"/>
        <v>42242</v>
      </c>
      <c r="B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964.35000000000014</v>
      </c>
      <c r="C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896.38</v>
      </c>
      <c r="D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862.74</v>
      </c>
      <c r="E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861.88</v>
      </c>
      <c r="F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797.67000000000007</v>
      </c>
      <c r="G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865.90000000000009</v>
      </c>
      <c r="H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896.57</v>
      </c>
      <c r="I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962.1400000000001</v>
      </c>
      <c r="J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889.94</v>
      </c>
      <c r="K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995.80000000000007</v>
      </c>
      <c r="L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1054.1000000000001</v>
      </c>
      <c r="M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1082.2099999999998</v>
      </c>
      <c r="N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1035.3699999999999</v>
      </c>
      <c r="O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1021.05</v>
      </c>
      <c r="P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1016.71</v>
      </c>
      <c r="Q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1006.5500000000001</v>
      </c>
      <c r="R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1009.8800000000001</v>
      </c>
      <c r="S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1009.12</v>
      </c>
      <c r="T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1020.82</v>
      </c>
      <c r="U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1157.0999999999999</v>
      </c>
      <c r="V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1178.3999999999999</v>
      </c>
      <c r="W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1125.6699999999998</v>
      </c>
      <c r="X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1002.5</v>
      </c>
      <c r="Y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1097.0199999999998</v>
      </c>
    </row>
    <row r="181" spans="1:27" x14ac:dyDescent="0.2">
      <c r="A181" s="83">
        <f t="shared" si="4"/>
        <v>42243</v>
      </c>
      <c r="B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983.52</v>
      </c>
      <c r="C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934.05000000000007</v>
      </c>
      <c r="D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900.57</v>
      </c>
      <c r="E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894.25</v>
      </c>
      <c r="F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896.30000000000007</v>
      </c>
      <c r="G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895.89</v>
      </c>
      <c r="H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925.81000000000006</v>
      </c>
      <c r="I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990.43000000000006</v>
      </c>
      <c r="J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941.41</v>
      </c>
      <c r="K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1067.01</v>
      </c>
      <c r="L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1097.1499999999999</v>
      </c>
      <c r="M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1148.7199999999998</v>
      </c>
      <c r="N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1113.1299999999997</v>
      </c>
      <c r="O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1126.9299999999998</v>
      </c>
      <c r="P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1111.1399999999999</v>
      </c>
      <c r="Q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1110.9199999999998</v>
      </c>
      <c r="R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1076.46</v>
      </c>
      <c r="S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1108.9299999999998</v>
      </c>
      <c r="T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1174.0499999999997</v>
      </c>
      <c r="U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1268.0299999999997</v>
      </c>
      <c r="V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1258.4199999999998</v>
      </c>
      <c r="W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1218.2799999999997</v>
      </c>
      <c r="X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1063.69</v>
      </c>
      <c r="Y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1127.8699999999999</v>
      </c>
    </row>
    <row r="182" spans="1:27" x14ac:dyDescent="0.2">
      <c r="A182" s="83">
        <f t="shared" si="4"/>
        <v>42244</v>
      </c>
      <c r="B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964.46</v>
      </c>
      <c r="C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913.28000000000009</v>
      </c>
      <c r="D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887.86000000000013</v>
      </c>
      <c r="E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883.05</v>
      </c>
      <c r="F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882.08</v>
      </c>
      <c r="G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885.83</v>
      </c>
      <c r="H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927.98</v>
      </c>
      <c r="I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1022.52</v>
      </c>
      <c r="J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951.37000000000012</v>
      </c>
      <c r="K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1091.5499999999997</v>
      </c>
      <c r="L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1166.1799999999998</v>
      </c>
      <c r="M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1187.0499999999997</v>
      </c>
      <c r="N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1159.6399999999999</v>
      </c>
      <c r="O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1146.1099999999997</v>
      </c>
      <c r="P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1114.2199999999998</v>
      </c>
      <c r="Q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1081.77</v>
      </c>
      <c r="R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1074.1400000000001</v>
      </c>
      <c r="S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1069.5899999999999</v>
      </c>
      <c r="T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1089.4199999999998</v>
      </c>
      <c r="U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1250.3899999999999</v>
      </c>
      <c r="V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1254.4799999999998</v>
      </c>
      <c r="W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1208.8199999999997</v>
      </c>
      <c r="X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1053.49</v>
      </c>
      <c r="Y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1094.4399999999998</v>
      </c>
    </row>
    <row r="183" spans="1:27" x14ac:dyDescent="0.2">
      <c r="A183" s="83">
        <f t="shared" si="4"/>
        <v>42245</v>
      </c>
      <c r="B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1009.22</v>
      </c>
      <c r="C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960.28</v>
      </c>
      <c r="D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928.49</v>
      </c>
      <c r="E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919.87</v>
      </c>
      <c r="F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912.48</v>
      </c>
      <c r="G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887.50000000000011</v>
      </c>
      <c r="H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913.16000000000008</v>
      </c>
      <c r="I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949.13</v>
      </c>
      <c r="J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1074.8899999999999</v>
      </c>
      <c r="K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965.47</v>
      </c>
      <c r="L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1012.69</v>
      </c>
      <c r="M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1017.9000000000001</v>
      </c>
      <c r="N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991.03000000000009</v>
      </c>
      <c r="O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980.45</v>
      </c>
      <c r="P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974.06000000000006</v>
      </c>
      <c r="Q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972.22</v>
      </c>
      <c r="R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1005.77</v>
      </c>
      <c r="S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1002.9100000000001</v>
      </c>
      <c r="T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1007.5500000000001</v>
      </c>
      <c r="U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1192.4499999999998</v>
      </c>
      <c r="V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1236.4399999999998</v>
      </c>
      <c r="W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1228.7299999999998</v>
      </c>
      <c r="X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1100.4499999999998</v>
      </c>
      <c r="Y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941.69</v>
      </c>
    </row>
    <row r="184" spans="1:27" x14ac:dyDescent="0.2">
      <c r="A184" s="83">
        <f t="shared" si="4"/>
        <v>42246</v>
      </c>
      <c r="B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1024.92</v>
      </c>
      <c r="C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954.68000000000006</v>
      </c>
      <c r="D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920.7</v>
      </c>
      <c r="E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908.8</v>
      </c>
      <c r="F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905.58</v>
      </c>
      <c r="G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876.45</v>
      </c>
      <c r="H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887.7</v>
      </c>
      <c r="I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898.39</v>
      </c>
      <c r="J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975.6400000000001</v>
      </c>
      <c r="K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896.71</v>
      </c>
      <c r="L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952.60000000000014</v>
      </c>
      <c r="M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986.96</v>
      </c>
      <c r="N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974.23</v>
      </c>
      <c r="O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964.16</v>
      </c>
      <c r="P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961.06000000000006</v>
      </c>
      <c r="Q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934.27</v>
      </c>
      <c r="R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918.61</v>
      </c>
      <c r="S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915.57</v>
      </c>
      <c r="T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988.56000000000006</v>
      </c>
      <c r="U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1165.5299999999997</v>
      </c>
      <c r="V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1211.1099999999997</v>
      </c>
      <c r="W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1160.33</v>
      </c>
      <c r="X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1061.27</v>
      </c>
      <c r="Y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928.42000000000007</v>
      </c>
    </row>
    <row r="185" spans="1:27" x14ac:dyDescent="0.2">
      <c r="A185" s="83">
        <f t="shared" si="4"/>
        <v>42247</v>
      </c>
      <c r="B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1002.6700000000001</v>
      </c>
      <c r="C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944.98</v>
      </c>
      <c r="D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921.27</v>
      </c>
      <c r="E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903.93000000000006</v>
      </c>
      <c r="F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904.95</v>
      </c>
      <c r="G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898.36</v>
      </c>
      <c r="H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918.78</v>
      </c>
      <c r="I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1000.3600000000001</v>
      </c>
      <c r="J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945.6</v>
      </c>
      <c r="K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1062.18</v>
      </c>
      <c r="L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1090.3399999999997</v>
      </c>
      <c r="M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1082.55</v>
      </c>
      <c r="N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1060.3599999999999</v>
      </c>
      <c r="O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1052.49</v>
      </c>
      <c r="P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1026.1300000000001</v>
      </c>
      <c r="Q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1033.25</v>
      </c>
      <c r="R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1004.35</v>
      </c>
      <c r="S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978.44</v>
      </c>
      <c r="T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1003.5000000000001</v>
      </c>
      <c r="U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1182.7199999999998</v>
      </c>
      <c r="V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1232.9199999999998</v>
      </c>
      <c r="W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1151.1599999999999</v>
      </c>
      <c r="X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1041.3899999999999</v>
      </c>
      <c r="Y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1088.8699999999999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157</v>
      </c>
      <c r="B187" s="82"/>
      <c r="C187" s="82"/>
      <c r="D187" s="82"/>
    </row>
    <row r="188" spans="1:27" ht="12.75" x14ac:dyDescent="0.2">
      <c r="A188" s="171" t="s">
        <v>49</v>
      </c>
      <c r="B188" s="182" t="s">
        <v>128</v>
      </c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4"/>
    </row>
    <row r="189" spans="1:27" ht="12.75" x14ac:dyDescent="0.2">
      <c r="A189" s="172"/>
      <c r="B189" s="185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7"/>
    </row>
    <row r="190" spans="1:27" ht="12.75" customHeight="1" x14ac:dyDescent="0.2">
      <c r="A190" s="172"/>
      <c r="B190" s="174" t="s">
        <v>129</v>
      </c>
      <c r="C190" s="165" t="s">
        <v>130</v>
      </c>
      <c r="D190" s="165" t="s">
        <v>131</v>
      </c>
      <c r="E190" s="165" t="s">
        <v>132</v>
      </c>
      <c r="F190" s="165" t="s">
        <v>133</v>
      </c>
      <c r="G190" s="165" t="s">
        <v>134</v>
      </c>
      <c r="H190" s="165" t="s">
        <v>135</v>
      </c>
      <c r="I190" s="165" t="s">
        <v>136</v>
      </c>
      <c r="J190" s="165" t="s">
        <v>137</v>
      </c>
      <c r="K190" s="165" t="s">
        <v>138</v>
      </c>
      <c r="L190" s="165" t="s">
        <v>139</v>
      </c>
      <c r="M190" s="165" t="s">
        <v>140</v>
      </c>
      <c r="N190" s="176" t="s">
        <v>141</v>
      </c>
      <c r="O190" s="165" t="s">
        <v>142</v>
      </c>
      <c r="P190" s="165" t="s">
        <v>143</v>
      </c>
      <c r="Q190" s="165" t="s">
        <v>144</v>
      </c>
      <c r="R190" s="165" t="s">
        <v>145</v>
      </c>
      <c r="S190" s="165" t="s">
        <v>146</v>
      </c>
      <c r="T190" s="165" t="s">
        <v>147</v>
      </c>
      <c r="U190" s="165" t="s">
        <v>148</v>
      </c>
      <c r="V190" s="165" t="s">
        <v>149</v>
      </c>
      <c r="W190" s="165" t="s">
        <v>150</v>
      </c>
      <c r="X190" s="165" t="s">
        <v>151</v>
      </c>
      <c r="Y190" s="165" t="s">
        <v>152</v>
      </c>
    </row>
    <row r="191" spans="1:27" ht="11.25" customHeight="1" x14ac:dyDescent="0.2">
      <c r="A191" s="173"/>
      <c r="B191" s="175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77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7" ht="15.75" customHeight="1" x14ac:dyDescent="0.2">
      <c r="A192" s="83">
        <f>A155</f>
        <v>42217</v>
      </c>
      <c r="B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1187.4599999999998</v>
      </c>
      <c r="C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1032.96</v>
      </c>
      <c r="D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931.2</v>
      </c>
      <c r="E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911.45</v>
      </c>
      <c r="F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900.90000000000009</v>
      </c>
      <c r="G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898.83</v>
      </c>
      <c r="H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892.90000000000009</v>
      </c>
      <c r="I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945.62000000000012</v>
      </c>
      <c r="J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1066.95</v>
      </c>
      <c r="K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1081.9799999999998</v>
      </c>
      <c r="L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1168.1099999999997</v>
      </c>
      <c r="M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1251.83</v>
      </c>
      <c r="N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1198.1599999999999</v>
      </c>
      <c r="O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1194.0299999999997</v>
      </c>
      <c r="P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1191.8699999999999</v>
      </c>
      <c r="Q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1235.6499999999999</v>
      </c>
      <c r="R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1165.2799999999997</v>
      </c>
      <c r="S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1192.9699999999998</v>
      </c>
      <c r="T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1165.3799999999999</v>
      </c>
      <c r="U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1227.2999999999997</v>
      </c>
      <c r="V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1267.6699999999998</v>
      </c>
      <c r="W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1321.1699999999998</v>
      </c>
      <c r="X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1242.7299999999998</v>
      </c>
      <c r="Y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1042.53</v>
      </c>
      <c r="AA192" s="84"/>
    </row>
    <row r="193" spans="1:25" x14ac:dyDescent="0.2">
      <c r="A193" s="83">
        <f>A192+1</f>
        <v>42218</v>
      </c>
      <c r="B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1096.8599999999999</v>
      </c>
      <c r="C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949.62</v>
      </c>
      <c r="D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919.46</v>
      </c>
      <c r="E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907.09</v>
      </c>
      <c r="F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881.86000000000013</v>
      </c>
      <c r="G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864.68000000000006</v>
      </c>
      <c r="H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892.14</v>
      </c>
      <c r="I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923.21</v>
      </c>
      <c r="J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1029.74</v>
      </c>
      <c r="K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1003.6000000000001</v>
      </c>
      <c r="L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1120.3999999999999</v>
      </c>
      <c r="M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1135.8399999999997</v>
      </c>
      <c r="N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1149.2299999999998</v>
      </c>
      <c r="O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1131.4599999999998</v>
      </c>
      <c r="P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1133.8999999999999</v>
      </c>
      <c r="Q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1133.2199999999998</v>
      </c>
      <c r="R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1132.3999999999999</v>
      </c>
      <c r="S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1097.2099999999998</v>
      </c>
      <c r="T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1096.8199999999997</v>
      </c>
      <c r="U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1094.1499999999999</v>
      </c>
      <c r="V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1249.7099999999998</v>
      </c>
      <c r="W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1285.9299999999998</v>
      </c>
      <c r="X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1180.8899999999999</v>
      </c>
      <c r="Y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1047.24</v>
      </c>
    </row>
    <row r="194" spans="1:25" x14ac:dyDescent="0.2">
      <c r="A194" s="83">
        <f t="shared" ref="A194:A222" si="5">A193+1</f>
        <v>42219</v>
      </c>
      <c r="B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1020.5699999999999</v>
      </c>
      <c r="C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931.76</v>
      </c>
      <c r="D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899.86</v>
      </c>
      <c r="E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882.98</v>
      </c>
      <c r="F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868.42000000000007</v>
      </c>
      <c r="G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869.99000000000012</v>
      </c>
      <c r="H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887.85</v>
      </c>
      <c r="I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1030.3599999999999</v>
      </c>
      <c r="J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965.76</v>
      </c>
      <c r="K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1131.83</v>
      </c>
      <c r="L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1261.0199999999998</v>
      </c>
      <c r="M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1282.2399999999998</v>
      </c>
      <c r="N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1260.08</v>
      </c>
      <c r="O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1249.4299999999998</v>
      </c>
      <c r="P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1246.3899999999999</v>
      </c>
      <c r="Q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1254.4599999999998</v>
      </c>
      <c r="R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1250.83</v>
      </c>
      <c r="S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1196.8499999999999</v>
      </c>
      <c r="T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1165.3499999999999</v>
      </c>
      <c r="U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1167.5199999999998</v>
      </c>
      <c r="V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1256.2099999999998</v>
      </c>
      <c r="W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1307.8599999999997</v>
      </c>
      <c r="X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1211.8999999999999</v>
      </c>
      <c r="Y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1310.9599999999998</v>
      </c>
    </row>
    <row r="195" spans="1:25" x14ac:dyDescent="0.2">
      <c r="A195" s="83">
        <f t="shared" si="5"/>
        <v>42220</v>
      </c>
      <c r="B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1016.12</v>
      </c>
      <c r="C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878.35</v>
      </c>
      <c r="D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849.09</v>
      </c>
      <c r="E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839.38000000000011</v>
      </c>
      <c r="F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833.47000000000014</v>
      </c>
      <c r="G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835.6</v>
      </c>
      <c r="H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840.73</v>
      </c>
      <c r="I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957.82</v>
      </c>
      <c r="J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941.29000000000008</v>
      </c>
      <c r="K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1138.8099999999997</v>
      </c>
      <c r="L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1215.31</v>
      </c>
      <c r="M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1262.6399999999999</v>
      </c>
      <c r="N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1220.83</v>
      </c>
      <c r="O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1214.4699999999998</v>
      </c>
      <c r="P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1217.2899999999997</v>
      </c>
      <c r="Q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1218.3999999999999</v>
      </c>
      <c r="R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1176.4999999999998</v>
      </c>
      <c r="S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1157.6099999999997</v>
      </c>
      <c r="T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1139.2299999999998</v>
      </c>
      <c r="U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1169.9299999999998</v>
      </c>
      <c r="V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1223.06</v>
      </c>
      <c r="W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1241.2799999999997</v>
      </c>
      <c r="X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1157.1499999999999</v>
      </c>
      <c r="Y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1293.7499999999998</v>
      </c>
    </row>
    <row r="196" spans="1:25" x14ac:dyDescent="0.2">
      <c r="A196" s="83">
        <f t="shared" si="5"/>
        <v>42221</v>
      </c>
      <c r="B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1207.2799999999997</v>
      </c>
      <c r="C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984.61</v>
      </c>
      <c r="D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925.59000000000015</v>
      </c>
      <c r="E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904</v>
      </c>
      <c r="F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876.59</v>
      </c>
      <c r="G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873.08000000000015</v>
      </c>
      <c r="H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917.5200000000001</v>
      </c>
      <c r="I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1008</v>
      </c>
      <c r="J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1004.22</v>
      </c>
      <c r="K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1198.2999999999997</v>
      </c>
      <c r="L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1287.8499999999999</v>
      </c>
      <c r="M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1375.9599999999998</v>
      </c>
      <c r="N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1377.3899999999999</v>
      </c>
      <c r="O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1377.2299999999998</v>
      </c>
      <c r="P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1402.2799999999997</v>
      </c>
      <c r="Q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1392.6399999999999</v>
      </c>
      <c r="R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1330.5499999999997</v>
      </c>
      <c r="S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1264.6099999999999</v>
      </c>
      <c r="T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1242.8599999999999</v>
      </c>
      <c r="U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1264.8999999999999</v>
      </c>
      <c r="V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1354.8199999999997</v>
      </c>
      <c r="W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1368.9599999999998</v>
      </c>
      <c r="X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1267.7099999999998</v>
      </c>
      <c r="Y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1387.7199999999998</v>
      </c>
    </row>
    <row r="197" spans="1:25" x14ac:dyDescent="0.2">
      <c r="A197" s="83">
        <f t="shared" si="5"/>
        <v>42222</v>
      </c>
      <c r="B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1246.6899999999998</v>
      </c>
      <c r="C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959.5100000000001</v>
      </c>
      <c r="D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940.58</v>
      </c>
      <c r="E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936.93</v>
      </c>
      <c r="F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907.88000000000011</v>
      </c>
      <c r="G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893.06000000000006</v>
      </c>
      <c r="H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944.76</v>
      </c>
      <c r="I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1062.42</v>
      </c>
      <c r="J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991.85000000000014</v>
      </c>
      <c r="K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1198.9599999999998</v>
      </c>
      <c r="L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1292.1299999999999</v>
      </c>
      <c r="M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1316.7499999999998</v>
      </c>
      <c r="N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1292.1999999999998</v>
      </c>
      <c r="O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1314.4299999999998</v>
      </c>
      <c r="P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1331.08</v>
      </c>
      <c r="Q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1368.6799999999998</v>
      </c>
      <c r="R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1277.7799999999997</v>
      </c>
      <c r="S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1234.1999999999998</v>
      </c>
      <c r="T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1194.8399999999999</v>
      </c>
      <c r="U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1229.77</v>
      </c>
      <c r="V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1329.6999999999998</v>
      </c>
      <c r="W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1259.79</v>
      </c>
      <c r="X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1151.1699999999998</v>
      </c>
      <c r="Y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1320.1399999999999</v>
      </c>
    </row>
    <row r="198" spans="1:25" x14ac:dyDescent="0.2">
      <c r="A198" s="83">
        <f t="shared" si="5"/>
        <v>42223</v>
      </c>
      <c r="B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1148.6899999999998</v>
      </c>
      <c r="C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966.66000000000008</v>
      </c>
      <c r="D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943.91000000000008</v>
      </c>
      <c r="E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930.03</v>
      </c>
      <c r="F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921.91000000000008</v>
      </c>
      <c r="G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908.47</v>
      </c>
      <c r="H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934.91000000000008</v>
      </c>
      <c r="I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1046.72</v>
      </c>
      <c r="J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983.75</v>
      </c>
      <c r="K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1215.5999999999999</v>
      </c>
      <c r="L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1293.9699999999998</v>
      </c>
      <c r="M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1315.1999999999998</v>
      </c>
      <c r="N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1287.9099999999999</v>
      </c>
      <c r="O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1352.5499999999997</v>
      </c>
      <c r="P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1352.1899999999998</v>
      </c>
      <c r="Q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1349.37</v>
      </c>
      <c r="R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1292.79</v>
      </c>
      <c r="S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1206.1099999999997</v>
      </c>
      <c r="T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1228.0199999999998</v>
      </c>
      <c r="U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1274.2799999999997</v>
      </c>
      <c r="V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1325.0299999999997</v>
      </c>
      <c r="W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1257.8999999999999</v>
      </c>
      <c r="X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1129.6799999999998</v>
      </c>
      <c r="Y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1291.9099999999999</v>
      </c>
    </row>
    <row r="199" spans="1:25" x14ac:dyDescent="0.2">
      <c r="A199" s="83">
        <f t="shared" si="5"/>
        <v>42224</v>
      </c>
      <c r="B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1090.5999999999999</v>
      </c>
      <c r="C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966.66000000000008</v>
      </c>
      <c r="D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933.48</v>
      </c>
      <c r="E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923.24</v>
      </c>
      <c r="F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907.27</v>
      </c>
      <c r="G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877.1</v>
      </c>
      <c r="H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922.22</v>
      </c>
      <c r="I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1045.55</v>
      </c>
      <c r="J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1272.2099999999998</v>
      </c>
      <c r="K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1180.1299999999997</v>
      </c>
      <c r="L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1239.1199999999999</v>
      </c>
      <c r="M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1260.5899999999999</v>
      </c>
      <c r="N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1260.7299999999998</v>
      </c>
      <c r="O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1253.0999999999999</v>
      </c>
      <c r="P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1232.1199999999999</v>
      </c>
      <c r="Q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1233.2399999999998</v>
      </c>
      <c r="R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1226.6999999999998</v>
      </c>
      <c r="S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1177.4999999999998</v>
      </c>
      <c r="T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1161.9899999999998</v>
      </c>
      <c r="U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1275.5099999999998</v>
      </c>
      <c r="V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1352.4199999999998</v>
      </c>
      <c r="W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1321.7799999999997</v>
      </c>
      <c r="X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1216.4999999999998</v>
      </c>
      <c r="Y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1019.7800000000001</v>
      </c>
    </row>
    <row r="200" spans="1:25" x14ac:dyDescent="0.2">
      <c r="A200" s="83">
        <f t="shared" si="5"/>
        <v>42225</v>
      </c>
      <c r="B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1119.5999999999999</v>
      </c>
      <c r="C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990.16000000000008</v>
      </c>
      <c r="D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939.12</v>
      </c>
      <c r="E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937.10000000000014</v>
      </c>
      <c r="F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916.75</v>
      </c>
      <c r="G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895.72</v>
      </c>
      <c r="H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931.65000000000009</v>
      </c>
      <c r="I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984.94</v>
      </c>
      <c r="J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1151.3199999999997</v>
      </c>
      <c r="K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1029.1600000000001</v>
      </c>
      <c r="L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1125.6199999999999</v>
      </c>
      <c r="M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1166.1699999999998</v>
      </c>
      <c r="N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1138.7899999999997</v>
      </c>
      <c r="O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1140.6599999999999</v>
      </c>
      <c r="P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1148.2599999999998</v>
      </c>
      <c r="Q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1151.1099999999999</v>
      </c>
      <c r="R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1165.6599999999999</v>
      </c>
      <c r="S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1144.7199999999998</v>
      </c>
      <c r="T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1116.2299999999998</v>
      </c>
      <c r="U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1247.9699999999998</v>
      </c>
      <c r="V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1299.0099999999998</v>
      </c>
      <c r="W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1300.2399999999998</v>
      </c>
      <c r="X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1163.3599999999999</v>
      </c>
      <c r="Y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980.96</v>
      </c>
    </row>
    <row r="201" spans="1:25" x14ac:dyDescent="0.2">
      <c r="A201" s="83">
        <f t="shared" si="5"/>
        <v>42226</v>
      </c>
      <c r="B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1077.0900000000001</v>
      </c>
      <c r="C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964.24</v>
      </c>
      <c r="D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939.13</v>
      </c>
      <c r="E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920.5</v>
      </c>
      <c r="F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885.22</v>
      </c>
      <c r="G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879.62000000000012</v>
      </c>
      <c r="H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934.79000000000008</v>
      </c>
      <c r="I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1056.48</v>
      </c>
      <c r="J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970.72</v>
      </c>
      <c r="K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1202.3499999999999</v>
      </c>
      <c r="L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1285.0899999999997</v>
      </c>
      <c r="M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1320.1</v>
      </c>
      <c r="N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1280.33</v>
      </c>
      <c r="O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1441.5699999999997</v>
      </c>
      <c r="P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1468.1</v>
      </c>
      <c r="Q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1564.2799999999997</v>
      </c>
      <c r="R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1377.54</v>
      </c>
      <c r="S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1260.3999999999996</v>
      </c>
      <c r="T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1150.9499999999998</v>
      </c>
      <c r="U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1245.9399999999998</v>
      </c>
      <c r="V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1307.1299999999999</v>
      </c>
      <c r="W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1211.7099999999998</v>
      </c>
      <c r="X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1047.3400000000001</v>
      </c>
      <c r="Y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1247.5899999999997</v>
      </c>
    </row>
    <row r="202" spans="1:25" x14ac:dyDescent="0.2">
      <c r="A202" s="83">
        <f t="shared" si="5"/>
        <v>42227</v>
      </c>
      <c r="B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1251.6499999999999</v>
      </c>
      <c r="C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987.36</v>
      </c>
      <c r="D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945.82</v>
      </c>
      <c r="E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920.63000000000011</v>
      </c>
      <c r="F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892.88000000000011</v>
      </c>
      <c r="G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881.27</v>
      </c>
      <c r="H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930.67000000000007</v>
      </c>
      <c r="I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1040.3599999999999</v>
      </c>
      <c r="J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970.06000000000006</v>
      </c>
      <c r="K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1295.6099999999999</v>
      </c>
      <c r="L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1410.7999999999997</v>
      </c>
      <c r="M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1431.8799999999999</v>
      </c>
      <c r="N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1300.4099999999999</v>
      </c>
      <c r="O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1323.2299999999998</v>
      </c>
      <c r="P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1684.1599999999996</v>
      </c>
      <c r="Q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1508.8799999999997</v>
      </c>
      <c r="R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1266.6899999999998</v>
      </c>
      <c r="S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1211.6699999999998</v>
      </c>
      <c r="T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1160.9599999999998</v>
      </c>
      <c r="U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1261.0899999999997</v>
      </c>
      <c r="V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1314.1799999999998</v>
      </c>
      <c r="W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1225.0699999999997</v>
      </c>
      <c r="X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1056.6600000000001</v>
      </c>
      <c r="Y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1243.9799999999998</v>
      </c>
    </row>
    <row r="203" spans="1:25" x14ac:dyDescent="0.2">
      <c r="A203" s="83">
        <f t="shared" si="5"/>
        <v>42228</v>
      </c>
      <c r="B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1002.23</v>
      </c>
      <c r="C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941.4</v>
      </c>
      <c r="D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910.69</v>
      </c>
      <c r="E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894.88</v>
      </c>
      <c r="F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879.52</v>
      </c>
      <c r="G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870.65000000000009</v>
      </c>
      <c r="H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918.94</v>
      </c>
      <c r="I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1009.0700000000002</v>
      </c>
      <c r="J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874.33</v>
      </c>
      <c r="K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1073.8100000000002</v>
      </c>
      <c r="L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1124.5699999999997</v>
      </c>
      <c r="M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1133.3299999999997</v>
      </c>
      <c r="N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1156.9499999999998</v>
      </c>
      <c r="O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1184.9199999999998</v>
      </c>
      <c r="P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1164.3299999999997</v>
      </c>
      <c r="Q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1160.8199999999997</v>
      </c>
      <c r="R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1117.4499999999998</v>
      </c>
      <c r="S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1110.7299999999998</v>
      </c>
      <c r="T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1105.7199999999998</v>
      </c>
      <c r="U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1235.0599999999997</v>
      </c>
      <c r="V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1238.9899999999998</v>
      </c>
      <c r="W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1228.6399999999999</v>
      </c>
      <c r="X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1134.1599999999999</v>
      </c>
      <c r="Y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1267.1499999999999</v>
      </c>
    </row>
    <row r="204" spans="1:25" x14ac:dyDescent="0.2">
      <c r="A204" s="83">
        <f t="shared" si="5"/>
        <v>42229</v>
      </c>
      <c r="B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998.3900000000001</v>
      </c>
      <c r="C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925.22</v>
      </c>
      <c r="D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903.68000000000006</v>
      </c>
      <c r="E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883.72</v>
      </c>
      <c r="F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868.15000000000009</v>
      </c>
      <c r="G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864.95</v>
      </c>
      <c r="H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903.87</v>
      </c>
      <c r="I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1033.29</v>
      </c>
      <c r="J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925.08</v>
      </c>
      <c r="K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1110.0299999999997</v>
      </c>
      <c r="L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1189.8999999999999</v>
      </c>
      <c r="M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1238.9099999999999</v>
      </c>
      <c r="N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1202.57</v>
      </c>
      <c r="O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1208.5699999999997</v>
      </c>
      <c r="P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1216.5999999999999</v>
      </c>
      <c r="Q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1222.7299999999998</v>
      </c>
      <c r="R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1164.7999999999997</v>
      </c>
      <c r="S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1140.0499999999997</v>
      </c>
      <c r="T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1107.6599999999999</v>
      </c>
      <c r="U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1230.4699999999998</v>
      </c>
      <c r="V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1299.3899999999999</v>
      </c>
      <c r="W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1252.8899999999999</v>
      </c>
      <c r="X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1147.4399999999998</v>
      </c>
      <c r="Y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1176.0099999999998</v>
      </c>
    </row>
    <row r="205" spans="1:25" x14ac:dyDescent="0.2">
      <c r="A205" s="83">
        <f t="shared" si="5"/>
        <v>42230</v>
      </c>
      <c r="B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987.44</v>
      </c>
      <c r="C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926.13000000000011</v>
      </c>
      <c r="D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909.49</v>
      </c>
      <c r="E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892.44</v>
      </c>
      <c r="F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868.33</v>
      </c>
      <c r="G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869.37</v>
      </c>
      <c r="H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912.8</v>
      </c>
      <c r="I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1018.07</v>
      </c>
      <c r="J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951.17000000000007</v>
      </c>
      <c r="K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1135.6199999999999</v>
      </c>
      <c r="L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1185.6799999999998</v>
      </c>
      <c r="M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1217.7299999999998</v>
      </c>
      <c r="N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1205.8199999999997</v>
      </c>
      <c r="O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1255.1999999999998</v>
      </c>
      <c r="P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1269.4299999999998</v>
      </c>
      <c r="Q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1277.8999999999999</v>
      </c>
      <c r="R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1215.7499999999998</v>
      </c>
      <c r="S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1168.3799999999999</v>
      </c>
      <c r="T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1134.4799999999998</v>
      </c>
      <c r="U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1225.1499999999999</v>
      </c>
      <c r="V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1334.9299999999998</v>
      </c>
      <c r="W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1277.6099999999997</v>
      </c>
      <c r="X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1142.7099999999998</v>
      </c>
      <c r="Y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1230.6799999999998</v>
      </c>
    </row>
    <row r="206" spans="1:25" x14ac:dyDescent="0.2">
      <c r="A206" s="83">
        <f t="shared" si="5"/>
        <v>42231</v>
      </c>
      <c r="B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1150.2199999999998</v>
      </c>
      <c r="C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1059.47</v>
      </c>
      <c r="D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990.68000000000006</v>
      </c>
      <c r="E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969.33</v>
      </c>
      <c r="F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945.22</v>
      </c>
      <c r="G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926.67000000000007</v>
      </c>
      <c r="H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939.31999999999994</v>
      </c>
      <c r="I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1018.5400000000001</v>
      </c>
      <c r="J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1207.2099999999998</v>
      </c>
      <c r="K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1229.9999999999998</v>
      </c>
      <c r="L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1332.2699999999998</v>
      </c>
      <c r="M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1404.1699999999998</v>
      </c>
      <c r="N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1374.6499999999999</v>
      </c>
      <c r="O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1407.09</v>
      </c>
      <c r="P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1422.2999999999997</v>
      </c>
      <c r="Q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1370.1499999999999</v>
      </c>
      <c r="R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1348.4299999999998</v>
      </c>
      <c r="S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1336.8099999999997</v>
      </c>
      <c r="T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1312.1799999999998</v>
      </c>
      <c r="U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1376.6799999999998</v>
      </c>
      <c r="V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1476.4299999999998</v>
      </c>
      <c r="W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1411.2699999999998</v>
      </c>
      <c r="X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1320.8799999999999</v>
      </c>
      <c r="Y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1113.7199999999998</v>
      </c>
    </row>
    <row r="207" spans="1:25" x14ac:dyDescent="0.2">
      <c r="A207" s="83">
        <f t="shared" si="5"/>
        <v>42232</v>
      </c>
      <c r="B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1021.25</v>
      </c>
      <c r="C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929.90000000000009</v>
      </c>
      <c r="D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902.22</v>
      </c>
      <c r="E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879.73</v>
      </c>
      <c r="F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867.82</v>
      </c>
      <c r="G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856.87</v>
      </c>
      <c r="H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855.59</v>
      </c>
      <c r="I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865.3</v>
      </c>
      <c r="J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976.47</v>
      </c>
      <c r="K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970.50000000000011</v>
      </c>
      <c r="L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1076.48</v>
      </c>
      <c r="M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1050.33</v>
      </c>
      <c r="N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1077.46</v>
      </c>
      <c r="O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1085.56</v>
      </c>
      <c r="P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1068.1099999999999</v>
      </c>
      <c r="Q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1077.46</v>
      </c>
      <c r="R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1075.82</v>
      </c>
      <c r="S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1040.69</v>
      </c>
      <c r="T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1047.43</v>
      </c>
      <c r="U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1156.3499999999999</v>
      </c>
      <c r="V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1313.7599999999998</v>
      </c>
      <c r="W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1230.83</v>
      </c>
      <c r="X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1136.4199999999998</v>
      </c>
      <c r="Y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931.47</v>
      </c>
    </row>
    <row r="208" spans="1:25" x14ac:dyDescent="0.2">
      <c r="A208" s="83">
        <f t="shared" si="5"/>
        <v>42233</v>
      </c>
      <c r="B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1044.1600000000001</v>
      </c>
      <c r="C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943.11</v>
      </c>
      <c r="D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923.06000000000006</v>
      </c>
      <c r="E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911.49</v>
      </c>
      <c r="F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887.29</v>
      </c>
      <c r="G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892.14</v>
      </c>
      <c r="H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921.8900000000001</v>
      </c>
      <c r="I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1005</v>
      </c>
      <c r="J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964.11</v>
      </c>
      <c r="K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1149.6799999999998</v>
      </c>
      <c r="L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1252.1999999999998</v>
      </c>
      <c r="M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1276.0399999999997</v>
      </c>
      <c r="N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1235.5899999999997</v>
      </c>
      <c r="O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1255.2999999999997</v>
      </c>
      <c r="P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1263.2899999999997</v>
      </c>
      <c r="Q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1244.5199999999998</v>
      </c>
      <c r="R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1196.2899999999997</v>
      </c>
      <c r="S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1192.5699999999997</v>
      </c>
      <c r="T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1143.1799999999998</v>
      </c>
      <c r="U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1236.1199999999999</v>
      </c>
      <c r="V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1353.4999999999998</v>
      </c>
      <c r="W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1302.9899999999998</v>
      </c>
      <c r="X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1155.4699999999998</v>
      </c>
      <c r="Y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1235.3899999999999</v>
      </c>
    </row>
    <row r="209" spans="1:25" x14ac:dyDescent="0.2">
      <c r="A209" s="83">
        <f t="shared" si="5"/>
        <v>42234</v>
      </c>
      <c r="B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1006.8199999999999</v>
      </c>
      <c r="C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938.26</v>
      </c>
      <c r="D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921.87</v>
      </c>
      <c r="E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916.06</v>
      </c>
      <c r="F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887.62</v>
      </c>
      <c r="G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891.15000000000009</v>
      </c>
      <c r="H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915.25000000000011</v>
      </c>
      <c r="I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1020.45</v>
      </c>
      <c r="J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968.92000000000007</v>
      </c>
      <c r="K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1141.6199999999999</v>
      </c>
      <c r="L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1230.5399999999997</v>
      </c>
      <c r="M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1237.6899999999998</v>
      </c>
      <c r="N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1206.8599999999997</v>
      </c>
      <c r="O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1225.3499999999999</v>
      </c>
      <c r="P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1234.9999999999998</v>
      </c>
      <c r="Q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1221.6999999999998</v>
      </c>
      <c r="R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1175.8599999999997</v>
      </c>
      <c r="S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1174.9699999999998</v>
      </c>
      <c r="T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1145.81</v>
      </c>
      <c r="U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1218.9699999999998</v>
      </c>
      <c r="V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1317.3899999999999</v>
      </c>
      <c r="W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1281.1199999999999</v>
      </c>
      <c r="X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1157.9899999999998</v>
      </c>
      <c r="Y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1216.1999999999998</v>
      </c>
    </row>
    <row r="210" spans="1:25" x14ac:dyDescent="0.2">
      <c r="A210" s="83">
        <f t="shared" si="5"/>
        <v>42235</v>
      </c>
      <c r="B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995.17000000000007</v>
      </c>
      <c r="C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936.2</v>
      </c>
      <c r="D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894.52</v>
      </c>
      <c r="E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879.59</v>
      </c>
      <c r="F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848.55000000000007</v>
      </c>
      <c r="G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872.91000000000008</v>
      </c>
      <c r="H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913.65</v>
      </c>
      <c r="I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1013.7800000000001</v>
      </c>
      <c r="J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956.34</v>
      </c>
      <c r="K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1140.6299999999999</v>
      </c>
      <c r="L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1194.8699999999999</v>
      </c>
      <c r="M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1206.5899999999997</v>
      </c>
      <c r="N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1207.9099999999999</v>
      </c>
      <c r="O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1226.3499999999999</v>
      </c>
      <c r="P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1236.8899999999999</v>
      </c>
      <c r="Q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1236.4099999999999</v>
      </c>
      <c r="R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1176.2599999999998</v>
      </c>
      <c r="S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1177.7099999999998</v>
      </c>
      <c r="T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1142.4899999999998</v>
      </c>
      <c r="U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1220.1099999999997</v>
      </c>
      <c r="V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1321.8799999999999</v>
      </c>
      <c r="W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1285.8599999999997</v>
      </c>
      <c r="X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1150.9499999999998</v>
      </c>
      <c r="Y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1216.8599999999999</v>
      </c>
    </row>
    <row r="211" spans="1:25" x14ac:dyDescent="0.2">
      <c r="A211" s="83">
        <f t="shared" si="5"/>
        <v>42236</v>
      </c>
      <c r="B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1009.1800000000001</v>
      </c>
      <c r="C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954.8</v>
      </c>
      <c r="D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922.31000000000006</v>
      </c>
      <c r="E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897.8900000000001</v>
      </c>
      <c r="F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880.78</v>
      </c>
      <c r="G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889.06999999999994</v>
      </c>
      <c r="H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924.65000000000009</v>
      </c>
      <c r="I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1017.19</v>
      </c>
      <c r="J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1039.45</v>
      </c>
      <c r="K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1180.8799999999999</v>
      </c>
      <c r="L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1216.4199999999998</v>
      </c>
      <c r="M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1232.4899999999998</v>
      </c>
      <c r="N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1218.1999999999998</v>
      </c>
      <c r="O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1210.1599999999999</v>
      </c>
      <c r="P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1214.1899999999998</v>
      </c>
      <c r="Q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1203.4499999999998</v>
      </c>
      <c r="R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1187.3799999999997</v>
      </c>
      <c r="S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1184.54</v>
      </c>
      <c r="T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1208.7499999999998</v>
      </c>
      <c r="U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1271.5799999999997</v>
      </c>
      <c r="V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1339.0099999999998</v>
      </c>
      <c r="W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1293.6199999999999</v>
      </c>
      <c r="X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1151.6599999999999</v>
      </c>
      <c r="Y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1326.3099999999997</v>
      </c>
    </row>
    <row r="212" spans="1:25" x14ac:dyDescent="0.2">
      <c r="A212" s="83">
        <f t="shared" si="5"/>
        <v>42237</v>
      </c>
      <c r="B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1002.6700000000001</v>
      </c>
      <c r="C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945.63000000000011</v>
      </c>
      <c r="D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918.72</v>
      </c>
      <c r="E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901.7</v>
      </c>
      <c r="F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884.2600000000001</v>
      </c>
      <c r="G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890.24</v>
      </c>
      <c r="H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923.46</v>
      </c>
      <c r="I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1018.86</v>
      </c>
      <c r="J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1000.62</v>
      </c>
      <c r="K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1185.7499999999998</v>
      </c>
      <c r="L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1231.2699999999998</v>
      </c>
      <c r="M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1246.4299999999998</v>
      </c>
      <c r="N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1247.3399999999999</v>
      </c>
      <c r="O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1251.3199999999997</v>
      </c>
      <c r="P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1225.6199999999999</v>
      </c>
      <c r="Q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1222.4999999999998</v>
      </c>
      <c r="R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1178.6299999999997</v>
      </c>
      <c r="S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1158.9799999999998</v>
      </c>
      <c r="T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1138.9499999999998</v>
      </c>
      <c r="U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1263.9399999999998</v>
      </c>
      <c r="V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1320.0699999999997</v>
      </c>
      <c r="W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1298.2999999999997</v>
      </c>
      <c r="X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1115.3999999999999</v>
      </c>
      <c r="Y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1208.2099999999998</v>
      </c>
    </row>
    <row r="213" spans="1:25" x14ac:dyDescent="0.2">
      <c r="A213" s="83">
        <f t="shared" si="5"/>
        <v>42238</v>
      </c>
      <c r="B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1117.3599999999999</v>
      </c>
      <c r="C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1025.18</v>
      </c>
      <c r="D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982.61000000000013</v>
      </c>
      <c r="E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978.22</v>
      </c>
      <c r="F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932.96</v>
      </c>
      <c r="G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912.73</v>
      </c>
      <c r="H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938.21</v>
      </c>
      <c r="I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1006.9200000000001</v>
      </c>
      <c r="J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1279.5299999999997</v>
      </c>
      <c r="K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1154.7899999999997</v>
      </c>
      <c r="L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1203.4099999999999</v>
      </c>
      <c r="M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1221.9299999999998</v>
      </c>
      <c r="N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1230.2599999999998</v>
      </c>
      <c r="O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1233.0199999999998</v>
      </c>
      <c r="P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1238.8399999999997</v>
      </c>
      <c r="Q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1225.3699999999999</v>
      </c>
      <c r="R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1037.95</v>
      </c>
      <c r="S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1212.4399999999998</v>
      </c>
      <c r="T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1221.8299999999997</v>
      </c>
      <c r="U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1342.54</v>
      </c>
      <c r="V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1352.4099999999999</v>
      </c>
      <c r="W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1374.6</v>
      </c>
      <c r="X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1202.6999999999998</v>
      </c>
      <c r="Y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1061.4000000000001</v>
      </c>
    </row>
    <row r="214" spans="1:25" x14ac:dyDescent="0.2">
      <c r="A214" s="83">
        <f t="shared" si="5"/>
        <v>42239</v>
      </c>
      <c r="B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1089.8999999999999</v>
      </c>
      <c r="C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984.19</v>
      </c>
      <c r="D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933.03000000000009</v>
      </c>
      <c r="E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917.09</v>
      </c>
      <c r="F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894.30000000000007</v>
      </c>
      <c r="G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865.08</v>
      </c>
      <c r="H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885.16000000000008</v>
      </c>
      <c r="I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934.6</v>
      </c>
      <c r="J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1084.9099999999999</v>
      </c>
      <c r="K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1045.01</v>
      </c>
      <c r="L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1084.08</v>
      </c>
      <c r="M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1105.6799999999998</v>
      </c>
      <c r="N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1117.54</v>
      </c>
      <c r="O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1121.56</v>
      </c>
      <c r="P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1121.3499999999999</v>
      </c>
      <c r="Q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1093.2099999999998</v>
      </c>
      <c r="R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949.38000000000011</v>
      </c>
      <c r="S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1081.5899999999999</v>
      </c>
      <c r="T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1108.79</v>
      </c>
      <c r="U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1208.79</v>
      </c>
      <c r="V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1254.6999999999998</v>
      </c>
      <c r="W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1217.4499999999998</v>
      </c>
      <c r="X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1107.5199999999998</v>
      </c>
      <c r="Y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959.42000000000007</v>
      </c>
    </row>
    <row r="215" spans="1:25" x14ac:dyDescent="0.2">
      <c r="A215" s="83">
        <f t="shared" si="5"/>
        <v>42240</v>
      </c>
      <c r="B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990.78</v>
      </c>
      <c r="C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946.9</v>
      </c>
      <c r="D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894.33</v>
      </c>
      <c r="E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887.43000000000006</v>
      </c>
      <c r="F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882.90000000000009</v>
      </c>
      <c r="G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875.67000000000007</v>
      </c>
      <c r="H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908.83</v>
      </c>
      <c r="I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992.61</v>
      </c>
      <c r="J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995.44</v>
      </c>
      <c r="K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1116.2599999999998</v>
      </c>
      <c r="L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1134.9299999999998</v>
      </c>
      <c r="M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1139.2099999999998</v>
      </c>
      <c r="N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1096.4399999999998</v>
      </c>
      <c r="O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1102.7299999999998</v>
      </c>
      <c r="P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1085.4499999999998</v>
      </c>
      <c r="Q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1068.93</v>
      </c>
      <c r="R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1041.73</v>
      </c>
      <c r="S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1038.51</v>
      </c>
      <c r="T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1069.1500000000001</v>
      </c>
      <c r="U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1191.3399999999997</v>
      </c>
      <c r="V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1239.1599999999999</v>
      </c>
      <c r="W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1193.8199999999997</v>
      </c>
      <c r="X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1069.8800000000001</v>
      </c>
      <c r="Y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1175.81</v>
      </c>
    </row>
    <row r="216" spans="1:25" x14ac:dyDescent="0.2">
      <c r="A216" s="83">
        <f t="shared" si="5"/>
        <v>42241</v>
      </c>
      <c r="B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987.99</v>
      </c>
      <c r="C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926.13000000000011</v>
      </c>
      <c r="D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901.81</v>
      </c>
      <c r="E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890.84</v>
      </c>
      <c r="F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884.30000000000007</v>
      </c>
      <c r="G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878.2700000000001</v>
      </c>
      <c r="H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912.66000000000008</v>
      </c>
      <c r="I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1016.23</v>
      </c>
      <c r="J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969.04000000000008</v>
      </c>
      <c r="K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1064.31</v>
      </c>
      <c r="L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1113.3999999999999</v>
      </c>
      <c r="M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1113.8599999999997</v>
      </c>
      <c r="N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1060.56</v>
      </c>
      <c r="O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1059.6199999999999</v>
      </c>
      <c r="P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1042.72</v>
      </c>
      <c r="Q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1042.8800000000001</v>
      </c>
      <c r="R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1040.3399999999999</v>
      </c>
      <c r="S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1037.51</v>
      </c>
      <c r="T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1067.42</v>
      </c>
      <c r="U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1190.4499999999998</v>
      </c>
      <c r="V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1241.7899999999997</v>
      </c>
      <c r="W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1203.1499999999999</v>
      </c>
      <c r="X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1042.44</v>
      </c>
      <c r="Y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1257.06</v>
      </c>
    </row>
    <row r="217" spans="1:25" x14ac:dyDescent="0.2">
      <c r="A217" s="83">
        <f t="shared" si="5"/>
        <v>42242</v>
      </c>
      <c r="B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942.96</v>
      </c>
      <c r="C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876.6</v>
      </c>
      <c r="D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843.76</v>
      </c>
      <c r="E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842.92</v>
      </c>
      <c r="F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780.22</v>
      </c>
      <c r="G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846.84</v>
      </c>
      <c r="H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876.78</v>
      </c>
      <c r="I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940.81000000000006</v>
      </c>
      <c r="J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870.31000000000006</v>
      </c>
      <c r="K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973.67000000000007</v>
      </c>
      <c r="L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1030.5900000000001</v>
      </c>
      <c r="M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1058.04</v>
      </c>
      <c r="N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1012.3</v>
      </c>
      <c r="O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998.32</v>
      </c>
      <c r="P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994.07999999999993</v>
      </c>
      <c r="Q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984.16000000000008</v>
      </c>
      <c r="R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987.42000000000007</v>
      </c>
      <c r="S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986.67</v>
      </c>
      <c r="T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998.10000000000014</v>
      </c>
      <c r="U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1131.1599999999999</v>
      </c>
      <c r="V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1151.9499999999998</v>
      </c>
      <c r="W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1100.4699999999998</v>
      </c>
      <c r="X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980.21</v>
      </c>
      <c r="Y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1072.5</v>
      </c>
    </row>
    <row r="218" spans="1:25" x14ac:dyDescent="0.2">
      <c r="A218" s="83">
        <f t="shared" si="5"/>
        <v>42243</v>
      </c>
      <c r="B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961.67000000000007</v>
      </c>
      <c r="C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913.37000000000012</v>
      </c>
      <c r="D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880.69</v>
      </c>
      <c r="E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874.52</v>
      </c>
      <c r="F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876.5200000000001</v>
      </c>
      <c r="G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876.12</v>
      </c>
      <c r="H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905.33</v>
      </c>
      <c r="I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968.42</v>
      </c>
      <c r="J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920.56</v>
      </c>
      <c r="K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1043.19</v>
      </c>
      <c r="L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1072.6200000000001</v>
      </c>
      <c r="M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1122.9799999999998</v>
      </c>
      <c r="N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1088.2299999999998</v>
      </c>
      <c r="O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1101.6999999999998</v>
      </c>
      <c r="P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1086.2899999999997</v>
      </c>
      <c r="Q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1086.0699999999997</v>
      </c>
      <c r="R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1052.42</v>
      </c>
      <c r="S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1084.1199999999999</v>
      </c>
      <c r="T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1147.7099999999998</v>
      </c>
      <c r="U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1239.4599999999998</v>
      </c>
      <c r="V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1230.0799999999997</v>
      </c>
      <c r="W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1190.8899999999999</v>
      </c>
      <c r="X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1039.96</v>
      </c>
      <c r="Y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1102.6199999999999</v>
      </c>
    </row>
    <row r="219" spans="1:25" x14ac:dyDescent="0.2">
      <c r="A219" s="83">
        <f t="shared" si="5"/>
        <v>42244</v>
      </c>
      <c r="B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943.07</v>
      </c>
      <c r="C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893.1</v>
      </c>
      <c r="D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868.28000000000009</v>
      </c>
      <c r="E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863.59</v>
      </c>
      <c r="F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862.6400000000001</v>
      </c>
      <c r="G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866.3</v>
      </c>
      <c r="H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907.45</v>
      </c>
      <c r="I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999.76</v>
      </c>
      <c r="J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930.29000000000008</v>
      </c>
      <c r="K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1067.1600000000001</v>
      </c>
      <c r="L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1140.0299999999997</v>
      </c>
      <c r="M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1160.3999999999999</v>
      </c>
      <c r="N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1133.6399999999999</v>
      </c>
      <c r="O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1120.4299999999998</v>
      </c>
      <c r="P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1089.29</v>
      </c>
      <c r="Q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1057.6100000000001</v>
      </c>
      <c r="R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1050.1600000000001</v>
      </c>
      <c r="S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1045.71</v>
      </c>
      <c r="T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1065.08</v>
      </c>
      <c r="U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1222.2499999999998</v>
      </c>
      <c r="V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1226.2399999999998</v>
      </c>
      <c r="W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1181.6599999999999</v>
      </c>
      <c r="X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1030</v>
      </c>
      <c r="Y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1069.98</v>
      </c>
    </row>
    <row r="220" spans="1:25" x14ac:dyDescent="0.2">
      <c r="A220" s="83">
        <f t="shared" si="5"/>
        <v>42245</v>
      </c>
      <c r="B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986.77</v>
      </c>
      <c r="C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938.99</v>
      </c>
      <c r="D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907.95</v>
      </c>
      <c r="E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899.53</v>
      </c>
      <c r="F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892.31999999999994</v>
      </c>
      <c r="G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867.93000000000006</v>
      </c>
      <c r="H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892.98</v>
      </c>
      <c r="I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928.1</v>
      </c>
      <c r="J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1050.8899999999999</v>
      </c>
      <c r="K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944.06000000000006</v>
      </c>
      <c r="L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990.16000000000008</v>
      </c>
      <c r="M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995.25</v>
      </c>
      <c r="N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969.0200000000001</v>
      </c>
      <c r="O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958.69</v>
      </c>
      <c r="P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952.45</v>
      </c>
      <c r="Q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950.64</v>
      </c>
      <c r="R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983.41</v>
      </c>
      <c r="S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980.61</v>
      </c>
      <c r="T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985.1400000000001</v>
      </c>
      <c r="U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1165.6699999999998</v>
      </c>
      <c r="V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1208.6299999999999</v>
      </c>
      <c r="W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1201.0899999999997</v>
      </c>
      <c r="X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1075.8499999999999</v>
      </c>
      <c r="Y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920.84</v>
      </c>
    </row>
    <row r="221" spans="1:25" x14ac:dyDescent="0.2">
      <c r="A221" s="83">
        <f t="shared" si="5"/>
        <v>42246</v>
      </c>
      <c r="B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1002.1</v>
      </c>
      <c r="C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933.5200000000001</v>
      </c>
      <c r="D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900.35</v>
      </c>
      <c r="E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888.72</v>
      </c>
      <c r="F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885.58</v>
      </c>
      <c r="G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857.1400000000001</v>
      </c>
      <c r="H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868.12000000000012</v>
      </c>
      <c r="I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878.56</v>
      </c>
      <c r="J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953.99000000000012</v>
      </c>
      <c r="K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876.92000000000007</v>
      </c>
      <c r="L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931.49</v>
      </c>
      <c r="M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965.04000000000008</v>
      </c>
      <c r="N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952.61000000000013</v>
      </c>
      <c r="O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942.78</v>
      </c>
      <c r="P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939.75</v>
      </c>
      <c r="Q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913.6</v>
      </c>
      <c r="R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898.31000000000006</v>
      </c>
      <c r="S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895.33</v>
      </c>
      <c r="T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966.61000000000013</v>
      </c>
      <c r="U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1139.3899999999999</v>
      </c>
      <c r="V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1183.8899999999999</v>
      </c>
      <c r="W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1134.31</v>
      </c>
      <c r="X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1037.5899999999999</v>
      </c>
      <c r="Y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907.88000000000011</v>
      </c>
    </row>
    <row r="222" spans="1:25" x14ac:dyDescent="0.2">
      <c r="A222" s="83">
        <f t="shared" si="5"/>
        <v>42247</v>
      </c>
      <c r="B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980.38000000000011</v>
      </c>
      <c r="C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924.05000000000007</v>
      </c>
      <c r="D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900.90000000000009</v>
      </c>
      <c r="E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883.97</v>
      </c>
      <c r="F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884.96</v>
      </c>
      <c r="G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878.53</v>
      </c>
      <c r="H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898.47</v>
      </c>
      <c r="I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978.12000000000012</v>
      </c>
      <c r="J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924.65000000000009</v>
      </c>
      <c r="K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1038.48</v>
      </c>
      <c r="L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1065.97</v>
      </c>
      <c r="M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1058.3700000000001</v>
      </c>
      <c r="N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1036.71</v>
      </c>
      <c r="O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1029.02</v>
      </c>
      <c r="P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1003.28</v>
      </c>
      <c r="Q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1010.24</v>
      </c>
      <c r="R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982.02</v>
      </c>
      <c r="S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956.72</v>
      </c>
      <c r="T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981.19</v>
      </c>
      <c r="U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1156.1699999999998</v>
      </c>
      <c r="V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1205.1799999999998</v>
      </c>
      <c r="W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1125.3599999999997</v>
      </c>
      <c r="X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1018.1800000000001</v>
      </c>
      <c r="Y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1064.54</v>
      </c>
    </row>
    <row r="223" spans="1:25" ht="12.75" customHeight="1" x14ac:dyDescent="0.25">
      <c r="A223" s="97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10"/>
    </row>
    <row r="224" spans="1:25" x14ac:dyDescent="0.25">
      <c r="A224" s="91" t="s">
        <v>158</v>
      </c>
      <c r="B224" s="82"/>
      <c r="C224" s="82"/>
      <c r="D224" s="82"/>
    </row>
    <row r="225" spans="1:27" ht="12.75" x14ac:dyDescent="0.2">
      <c r="A225" s="171" t="s">
        <v>49</v>
      </c>
      <c r="B225" s="182" t="s">
        <v>128</v>
      </c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4"/>
    </row>
    <row r="226" spans="1:27" ht="12.75" x14ac:dyDescent="0.2">
      <c r="A226" s="172"/>
      <c r="B226" s="185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7"/>
    </row>
    <row r="227" spans="1:27" ht="12.75" customHeight="1" x14ac:dyDescent="0.2">
      <c r="A227" s="172"/>
      <c r="B227" s="174" t="s">
        <v>129</v>
      </c>
      <c r="C227" s="165" t="s">
        <v>130</v>
      </c>
      <c r="D227" s="165" t="s">
        <v>131</v>
      </c>
      <c r="E227" s="165" t="s">
        <v>132</v>
      </c>
      <c r="F227" s="165" t="s">
        <v>133</v>
      </c>
      <c r="G227" s="165" t="s">
        <v>134</v>
      </c>
      <c r="H227" s="165" t="s">
        <v>135</v>
      </c>
      <c r="I227" s="165" t="s">
        <v>136</v>
      </c>
      <c r="J227" s="165" t="s">
        <v>137</v>
      </c>
      <c r="K227" s="165" t="s">
        <v>138</v>
      </c>
      <c r="L227" s="165" t="s">
        <v>139</v>
      </c>
      <c r="M227" s="165" t="s">
        <v>140</v>
      </c>
      <c r="N227" s="176" t="s">
        <v>141</v>
      </c>
      <c r="O227" s="165" t="s">
        <v>142</v>
      </c>
      <c r="P227" s="165" t="s">
        <v>143</v>
      </c>
      <c r="Q227" s="165" t="s">
        <v>144</v>
      </c>
      <c r="R227" s="165" t="s">
        <v>145</v>
      </c>
      <c r="S227" s="165" t="s">
        <v>146</v>
      </c>
      <c r="T227" s="165" t="s">
        <v>147</v>
      </c>
      <c r="U227" s="165" t="s">
        <v>148</v>
      </c>
      <c r="V227" s="165" t="s">
        <v>149</v>
      </c>
      <c r="W227" s="165" t="s">
        <v>150</v>
      </c>
      <c r="X227" s="165" t="s">
        <v>151</v>
      </c>
      <c r="Y227" s="165" t="s">
        <v>152</v>
      </c>
    </row>
    <row r="228" spans="1:27" ht="11.25" customHeight="1" x14ac:dyDescent="0.2">
      <c r="A228" s="173"/>
      <c r="B228" s="175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77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</row>
    <row r="229" spans="1:27" ht="15.75" customHeight="1" x14ac:dyDescent="0.2">
      <c r="A229" s="83">
        <f>A192</f>
        <v>42217</v>
      </c>
      <c r="B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1088.79</v>
      </c>
      <c r="C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947.8</v>
      </c>
      <c r="D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854.94</v>
      </c>
      <c r="E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836.92</v>
      </c>
      <c r="F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827.29</v>
      </c>
      <c r="G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825.40000000000009</v>
      </c>
      <c r="H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819.99</v>
      </c>
      <c r="I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868.1</v>
      </c>
      <c r="J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978.82</v>
      </c>
      <c r="K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992.53</v>
      </c>
      <c r="L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1071.1299999999999</v>
      </c>
      <c r="M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1147.5299999999997</v>
      </c>
      <c r="N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1098.5499999999997</v>
      </c>
      <c r="O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1094.7799999999997</v>
      </c>
      <c r="P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1092.8099999999997</v>
      </c>
      <c r="Q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1132.7599999999998</v>
      </c>
      <c r="R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1068.56</v>
      </c>
      <c r="S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1093.82</v>
      </c>
      <c r="T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1068.6400000000001</v>
      </c>
      <c r="U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1125.1499999999999</v>
      </c>
      <c r="V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1161.9899999999998</v>
      </c>
      <c r="W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1210.8099999999997</v>
      </c>
      <c r="X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1139.2199999999998</v>
      </c>
      <c r="Y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956.54000000000008</v>
      </c>
      <c r="AA229" s="84"/>
    </row>
    <row r="230" spans="1:27" x14ac:dyDescent="0.2">
      <c r="A230" s="83">
        <f>A229+1</f>
        <v>42218</v>
      </c>
      <c r="B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1006.1200000000001</v>
      </c>
      <c r="C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871.75</v>
      </c>
      <c r="D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844.23</v>
      </c>
      <c r="E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832.94</v>
      </c>
      <c r="F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809.92000000000007</v>
      </c>
      <c r="G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794.24</v>
      </c>
      <c r="H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819.3</v>
      </c>
      <c r="I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847.65000000000009</v>
      </c>
      <c r="J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944.86000000000013</v>
      </c>
      <c r="K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921.0100000000001</v>
      </c>
      <c r="L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1027.5999999999999</v>
      </c>
      <c r="M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1041.68</v>
      </c>
      <c r="N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1053.9000000000001</v>
      </c>
      <c r="O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1037.69</v>
      </c>
      <c r="P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1039.9100000000001</v>
      </c>
      <c r="Q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1039.3</v>
      </c>
      <c r="R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1038.54</v>
      </c>
      <c r="S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1006.4300000000001</v>
      </c>
      <c r="T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1006.08</v>
      </c>
      <c r="U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1003.6400000000001</v>
      </c>
      <c r="V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1145.5999999999997</v>
      </c>
      <c r="W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1178.6499999999999</v>
      </c>
      <c r="X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1082.79</v>
      </c>
      <c r="Y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960.84</v>
      </c>
    </row>
    <row r="231" spans="1:27" x14ac:dyDescent="0.2">
      <c r="A231" s="83">
        <f t="shared" ref="A231:A259" si="6">A230+1</f>
        <v>42219</v>
      </c>
      <c r="B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936.49</v>
      </c>
      <c r="C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855.45</v>
      </c>
      <c r="D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826.35</v>
      </c>
      <c r="E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810.94</v>
      </c>
      <c r="F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797.65000000000009</v>
      </c>
      <c r="G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799.09000000000015</v>
      </c>
      <c r="H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815.39</v>
      </c>
      <c r="I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945.43000000000006</v>
      </c>
      <c r="J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886.48</v>
      </c>
      <c r="K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1038.03</v>
      </c>
      <c r="L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1155.9099999999999</v>
      </c>
      <c r="M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1175.2799999999997</v>
      </c>
      <c r="N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1155.06</v>
      </c>
      <c r="O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1145.3499999999999</v>
      </c>
      <c r="P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1142.5699999999997</v>
      </c>
      <c r="Q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1149.9299999999998</v>
      </c>
      <c r="R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1146.6099999999999</v>
      </c>
      <c r="S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1097.3599999999997</v>
      </c>
      <c r="T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1068.6199999999999</v>
      </c>
      <c r="U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1070.5899999999999</v>
      </c>
      <c r="V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1151.5299999999997</v>
      </c>
      <c r="W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1198.6599999999999</v>
      </c>
      <c r="X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1111.0999999999999</v>
      </c>
      <c r="Y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1201.4899999999998</v>
      </c>
    </row>
    <row r="232" spans="1:27" x14ac:dyDescent="0.2">
      <c r="A232" s="83">
        <f t="shared" si="6"/>
        <v>42220</v>
      </c>
      <c r="B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932.43</v>
      </c>
      <c r="C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806.72</v>
      </c>
      <c r="D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780.01</v>
      </c>
      <c r="E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771.15000000000009</v>
      </c>
      <c r="F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765.7600000000001</v>
      </c>
      <c r="G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767.7</v>
      </c>
      <c r="H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772.38000000000011</v>
      </c>
      <c r="I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879.23</v>
      </c>
      <c r="J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864.15000000000009</v>
      </c>
      <c r="K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1044.4000000000001</v>
      </c>
      <c r="L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1114.1999999999998</v>
      </c>
      <c r="M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1157.3999999999996</v>
      </c>
      <c r="N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1119.2399999999998</v>
      </c>
      <c r="O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1113.4399999999998</v>
      </c>
      <c r="P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1116.0099999999998</v>
      </c>
      <c r="Q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1117.0299999999997</v>
      </c>
      <c r="R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1078.79</v>
      </c>
      <c r="S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1061.55</v>
      </c>
      <c r="T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1044.78</v>
      </c>
      <c r="U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1072.79</v>
      </c>
      <c r="V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1121.2799999999997</v>
      </c>
      <c r="W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1137.9099999999999</v>
      </c>
      <c r="X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1061.1300000000001</v>
      </c>
      <c r="Y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1185.7899999999997</v>
      </c>
    </row>
    <row r="233" spans="1:27" x14ac:dyDescent="0.2">
      <c r="A233" s="83">
        <f t="shared" si="6"/>
        <v>42221</v>
      </c>
      <c r="B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1106.8699999999999</v>
      </c>
      <c r="C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903.68000000000006</v>
      </c>
      <c r="D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849.82</v>
      </c>
      <c r="E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830.12</v>
      </c>
      <c r="F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805.11</v>
      </c>
      <c r="G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801.90000000000009</v>
      </c>
      <c r="H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842.46</v>
      </c>
      <c r="I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925.03</v>
      </c>
      <c r="J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921.56999999999994</v>
      </c>
      <c r="K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1098.6799999999998</v>
      </c>
      <c r="L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1180.3999999999999</v>
      </c>
      <c r="M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1260.81</v>
      </c>
      <c r="N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1262.1099999999999</v>
      </c>
      <c r="O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1261.9599999999998</v>
      </c>
      <c r="P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1284.82</v>
      </c>
      <c r="Q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1276.0299999999997</v>
      </c>
      <c r="R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1219.3699999999999</v>
      </c>
      <c r="S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1159.1999999999998</v>
      </c>
      <c r="T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1139.3499999999999</v>
      </c>
      <c r="U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1159.4599999999998</v>
      </c>
      <c r="V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1241.5099999999998</v>
      </c>
      <c r="W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1254.4199999999998</v>
      </c>
      <c r="X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1162.0199999999998</v>
      </c>
      <c r="Y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1271.5399999999997</v>
      </c>
    </row>
    <row r="234" spans="1:27" x14ac:dyDescent="0.2">
      <c r="A234" s="83">
        <f t="shared" si="6"/>
        <v>42222</v>
      </c>
      <c r="B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1142.8399999999999</v>
      </c>
      <c r="C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880.78000000000009</v>
      </c>
      <c r="D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863.50000000000011</v>
      </c>
      <c r="E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860.17</v>
      </c>
      <c r="F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833.66000000000008</v>
      </c>
      <c r="G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820.1400000000001</v>
      </c>
      <c r="H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867.32</v>
      </c>
      <c r="I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974.69</v>
      </c>
      <c r="J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910.29000000000008</v>
      </c>
      <c r="K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1099.2799999999997</v>
      </c>
      <c r="L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1184.31</v>
      </c>
      <c r="M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1206.7799999999997</v>
      </c>
      <c r="N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1184.3699999999999</v>
      </c>
      <c r="O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1204.6499999999999</v>
      </c>
      <c r="P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1219.8499999999999</v>
      </c>
      <c r="Q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1254.1599999999999</v>
      </c>
      <c r="R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1171.2099999999998</v>
      </c>
      <c r="S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1131.4499999999998</v>
      </c>
      <c r="T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1095.5299999999997</v>
      </c>
      <c r="U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1127.3999999999999</v>
      </c>
      <c r="V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1218.5899999999997</v>
      </c>
      <c r="W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1154.7999999999997</v>
      </c>
      <c r="X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1055.67</v>
      </c>
      <c r="Y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1209.8699999999999</v>
      </c>
    </row>
    <row r="235" spans="1:27" x14ac:dyDescent="0.2">
      <c r="A235" s="83">
        <f t="shared" si="6"/>
        <v>42223</v>
      </c>
      <c r="B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1053.4100000000001</v>
      </c>
      <c r="C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887.3</v>
      </c>
      <c r="D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866.54000000000008</v>
      </c>
      <c r="E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853.87</v>
      </c>
      <c r="F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846.47</v>
      </c>
      <c r="G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834.2</v>
      </c>
      <c r="H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858.33</v>
      </c>
      <c r="I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960.36</v>
      </c>
      <c r="J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902.9</v>
      </c>
      <c r="K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1114.4699999999998</v>
      </c>
      <c r="L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1185.9899999999998</v>
      </c>
      <c r="M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1205.3599999999999</v>
      </c>
      <c r="N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1180.4599999999998</v>
      </c>
      <c r="O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1239.4399999999998</v>
      </c>
      <c r="P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1239.1099999999999</v>
      </c>
      <c r="Q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1236.5399999999997</v>
      </c>
      <c r="R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1184.9099999999999</v>
      </c>
      <c r="S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1105.8099999999997</v>
      </c>
      <c r="T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1125.7999999999997</v>
      </c>
      <c r="U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1168.0199999999998</v>
      </c>
      <c r="V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1214.33</v>
      </c>
      <c r="W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1153.0699999999997</v>
      </c>
      <c r="X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1036.07</v>
      </c>
      <c r="Y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1184.0999999999997</v>
      </c>
    </row>
    <row r="236" spans="1:27" x14ac:dyDescent="0.2">
      <c r="A236" s="83">
        <f t="shared" si="6"/>
        <v>42224</v>
      </c>
      <c r="B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1000.4000000000001</v>
      </c>
      <c r="C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887.3</v>
      </c>
      <c r="D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857.02</v>
      </c>
      <c r="E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847.67000000000007</v>
      </c>
      <c r="F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833.11</v>
      </c>
      <c r="G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805.57</v>
      </c>
      <c r="H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846.74</v>
      </c>
      <c r="I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959.29</v>
      </c>
      <c r="J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1166.1299999999999</v>
      </c>
      <c r="K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1082.0999999999999</v>
      </c>
      <c r="L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1135.9299999999998</v>
      </c>
      <c r="M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1155.5299999999997</v>
      </c>
      <c r="N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1155.6499999999999</v>
      </c>
      <c r="O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1148.6899999999998</v>
      </c>
      <c r="P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1129.5499999999997</v>
      </c>
      <c r="Q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1130.57</v>
      </c>
      <c r="R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1124.5999999999999</v>
      </c>
      <c r="S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1079.7</v>
      </c>
      <c r="T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1065.55</v>
      </c>
      <c r="U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1169.1399999999999</v>
      </c>
      <c r="V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1239.33</v>
      </c>
      <c r="W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1211.3599999999999</v>
      </c>
      <c r="X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1115.2999999999997</v>
      </c>
      <c r="Y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935.78000000000009</v>
      </c>
    </row>
    <row r="237" spans="1:27" x14ac:dyDescent="0.2">
      <c r="A237" s="83">
        <f t="shared" si="6"/>
        <v>42225</v>
      </c>
      <c r="B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1026.8700000000001</v>
      </c>
      <c r="C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908.74000000000012</v>
      </c>
      <c r="D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862.16000000000008</v>
      </c>
      <c r="E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860.33000000000015</v>
      </c>
      <c r="F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841.75</v>
      </c>
      <c r="G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822.56000000000006</v>
      </c>
      <c r="H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855.35</v>
      </c>
      <c r="I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903.98</v>
      </c>
      <c r="J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1055.81</v>
      </c>
      <c r="K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944.33</v>
      </c>
      <c r="L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1032.3600000000001</v>
      </c>
      <c r="M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1069.3599999999999</v>
      </c>
      <c r="N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1044.3699999999999</v>
      </c>
      <c r="O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1046.08</v>
      </c>
      <c r="P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1053.02</v>
      </c>
      <c r="Q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1055.6200000000001</v>
      </c>
      <c r="R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1068.8900000000001</v>
      </c>
      <c r="S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1049.79</v>
      </c>
      <c r="T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1023.7900000000001</v>
      </c>
      <c r="U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1144.0099999999998</v>
      </c>
      <c r="V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1190.5899999999999</v>
      </c>
      <c r="W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1191.7099999999998</v>
      </c>
      <c r="X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1066.8</v>
      </c>
      <c r="Y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900.35</v>
      </c>
    </row>
    <row r="238" spans="1:27" x14ac:dyDescent="0.2">
      <c r="A238" s="83">
        <f t="shared" si="6"/>
        <v>42226</v>
      </c>
      <c r="B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988.07</v>
      </c>
      <c r="C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885.09</v>
      </c>
      <c r="D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862.18000000000006</v>
      </c>
      <c r="E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845.17000000000007</v>
      </c>
      <c r="F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812.99</v>
      </c>
      <c r="G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807.87000000000012</v>
      </c>
      <c r="H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858.22</v>
      </c>
      <c r="I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969.27</v>
      </c>
      <c r="J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891.0100000000001</v>
      </c>
      <c r="K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1102.3799999999999</v>
      </c>
      <c r="L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1177.8799999999999</v>
      </c>
      <c r="M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1209.8299999999997</v>
      </c>
      <c r="N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1173.5399999999997</v>
      </c>
      <c r="O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1320.6799999999998</v>
      </c>
      <c r="P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1344.8899999999999</v>
      </c>
      <c r="Q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1432.6599999999999</v>
      </c>
      <c r="R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1262.2499999999998</v>
      </c>
      <c r="S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1155.3499999999997</v>
      </c>
      <c r="T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1055.47</v>
      </c>
      <c r="U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1142.1499999999999</v>
      </c>
      <c r="V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1197.9899999999998</v>
      </c>
      <c r="W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1110.9199999999998</v>
      </c>
      <c r="X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960.92000000000007</v>
      </c>
      <c r="Y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1143.6599999999999</v>
      </c>
    </row>
    <row r="239" spans="1:27" x14ac:dyDescent="0.2">
      <c r="A239" s="83">
        <f t="shared" si="6"/>
        <v>42227</v>
      </c>
      <c r="B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1147.3699999999999</v>
      </c>
      <c r="C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906.19</v>
      </c>
      <c r="D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868.29</v>
      </c>
      <c r="E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845.30000000000007</v>
      </c>
      <c r="F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819.97</v>
      </c>
      <c r="G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809.38</v>
      </c>
      <c r="H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854.46</v>
      </c>
      <c r="I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954.55</v>
      </c>
      <c r="J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890.40000000000009</v>
      </c>
      <c r="K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1187.4899999999998</v>
      </c>
      <c r="L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1292.5999999999999</v>
      </c>
      <c r="M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1311.83</v>
      </c>
      <c r="N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1191.8599999999999</v>
      </c>
      <c r="O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1212.6799999999998</v>
      </c>
      <c r="P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1542.0499999999997</v>
      </c>
      <c r="Q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1382.0999999999997</v>
      </c>
      <c r="R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1161.0899999999997</v>
      </c>
      <c r="S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1110.8799999999997</v>
      </c>
      <c r="T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1064.6100000000001</v>
      </c>
      <c r="U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1155.9799999999998</v>
      </c>
      <c r="V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1204.4299999999998</v>
      </c>
      <c r="W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1123.1099999999997</v>
      </c>
      <c r="X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969.43000000000006</v>
      </c>
      <c r="Y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1140.3699999999999</v>
      </c>
    </row>
    <row r="240" spans="1:27" x14ac:dyDescent="0.2">
      <c r="A240" s="83">
        <f t="shared" si="6"/>
        <v>42228</v>
      </c>
      <c r="B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919.7600000000001</v>
      </c>
      <c r="C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864.25</v>
      </c>
      <c r="D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836.22</v>
      </c>
      <c r="E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821.8</v>
      </c>
      <c r="F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807.78</v>
      </c>
      <c r="G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799.69</v>
      </c>
      <c r="H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843.75</v>
      </c>
      <c r="I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926.00000000000011</v>
      </c>
      <c r="J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803.05000000000007</v>
      </c>
      <c r="K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985.08000000000015</v>
      </c>
      <c r="L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1031.3999999999999</v>
      </c>
      <c r="M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1039.3999999999999</v>
      </c>
      <c r="N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1060.95</v>
      </c>
      <c r="O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1086.4799999999998</v>
      </c>
      <c r="P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1067.69</v>
      </c>
      <c r="Q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1064.48</v>
      </c>
      <c r="R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1024.9100000000001</v>
      </c>
      <c r="S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1018.77</v>
      </c>
      <c r="T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1014.2</v>
      </c>
      <c r="U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1132.2199999999998</v>
      </c>
      <c r="V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1135.8199999999997</v>
      </c>
      <c r="W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1126.3699999999999</v>
      </c>
      <c r="X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1040.1500000000001</v>
      </c>
      <c r="Y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1161.5099999999998</v>
      </c>
    </row>
    <row r="241" spans="1:25" x14ac:dyDescent="0.2">
      <c r="A241" s="83">
        <f t="shared" si="6"/>
        <v>42229</v>
      </c>
      <c r="B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916.2600000000001</v>
      </c>
      <c r="C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849.48</v>
      </c>
      <c r="D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829.83</v>
      </c>
      <c r="E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811.62</v>
      </c>
      <c r="F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797.40000000000009</v>
      </c>
      <c r="G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794.49</v>
      </c>
      <c r="H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830</v>
      </c>
      <c r="I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948.1</v>
      </c>
      <c r="J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849.36000000000013</v>
      </c>
      <c r="K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1018.1300000000001</v>
      </c>
      <c r="L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1091.0099999999998</v>
      </c>
      <c r="M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1135.7399999999998</v>
      </c>
      <c r="N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1102.58</v>
      </c>
      <c r="O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1108.0599999999997</v>
      </c>
      <c r="P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1115.3799999999999</v>
      </c>
      <c r="Q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1120.9799999999998</v>
      </c>
      <c r="R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1068.1199999999999</v>
      </c>
      <c r="S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1045.53</v>
      </c>
      <c r="T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1015.97</v>
      </c>
      <c r="U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1128.04</v>
      </c>
      <c r="V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1190.9299999999998</v>
      </c>
      <c r="W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1148.4999999999998</v>
      </c>
      <c r="X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1052.27</v>
      </c>
      <c r="Y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1078.3499999999999</v>
      </c>
    </row>
    <row r="242" spans="1:25" x14ac:dyDescent="0.2">
      <c r="A242" s="83">
        <f t="shared" si="6"/>
        <v>42230</v>
      </c>
      <c r="B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906.2700000000001</v>
      </c>
      <c r="C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850.31000000000006</v>
      </c>
      <c r="D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835.13</v>
      </c>
      <c r="E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819.57</v>
      </c>
      <c r="F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797.57</v>
      </c>
      <c r="G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798.52</v>
      </c>
      <c r="H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838.15</v>
      </c>
      <c r="I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934.22</v>
      </c>
      <c r="J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873.16000000000008</v>
      </c>
      <c r="K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1041.48</v>
      </c>
      <c r="L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1087.1699999999998</v>
      </c>
      <c r="M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1116.4099999999999</v>
      </c>
      <c r="N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1105.5399999999997</v>
      </c>
      <c r="O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1150.6099999999997</v>
      </c>
      <c r="P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1163.5899999999999</v>
      </c>
      <c r="Q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1171.3199999999997</v>
      </c>
      <c r="R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1114.5999999999999</v>
      </c>
      <c r="S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1071.3800000000001</v>
      </c>
      <c r="T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1040.44</v>
      </c>
      <c r="U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1123.1899999999998</v>
      </c>
      <c r="V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1223.3699999999999</v>
      </c>
      <c r="W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1171.0599999999997</v>
      </c>
      <c r="X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1047.96</v>
      </c>
      <c r="Y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1128.2299999999998</v>
      </c>
    </row>
    <row r="243" spans="1:25" x14ac:dyDescent="0.2">
      <c r="A243" s="83">
        <f t="shared" si="6"/>
        <v>42231</v>
      </c>
      <c r="B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1054.81</v>
      </c>
      <c r="C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972</v>
      </c>
      <c r="D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909.22</v>
      </c>
      <c r="E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889.74</v>
      </c>
      <c r="F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867.73</v>
      </c>
      <c r="G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850.80000000000007</v>
      </c>
      <c r="H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862.35</v>
      </c>
      <c r="I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934.6400000000001</v>
      </c>
      <c r="J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1106.8099999999997</v>
      </c>
      <c r="K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1127.6099999999999</v>
      </c>
      <c r="L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1220.9399999999998</v>
      </c>
      <c r="M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1286.55</v>
      </c>
      <c r="N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1259.6099999999999</v>
      </c>
      <c r="O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1289.2099999999998</v>
      </c>
      <c r="P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1303.0999999999999</v>
      </c>
      <c r="Q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1255.4999999999998</v>
      </c>
      <c r="R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1235.6799999999998</v>
      </c>
      <c r="S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1225.0799999999997</v>
      </c>
      <c r="T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1202.5999999999999</v>
      </c>
      <c r="U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1261.4599999999998</v>
      </c>
      <c r="V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1352.4899999999998</v>
      </c>
      <c r="W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1293.0299999999997</v>
      </c>
      <c r="X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1210.5499999999997</v>
      </c>
      <c r="Y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1021.5</v>
      </c>
    </row>
    <row r="244" spans="1:25" x14ac:dyDescent="0.2">
      <c r="A244" s="83">
        <f t="shared" si="6"/>
        <v>42232</v>
      </c>
      <c r="B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937.12</v>
      </c>
      <c r="C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853.7600000000001</v>
      </c>
      <c r="D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828.5</v>
      </c>
      <c r="E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807.97</v>
      </c>
      <c r="F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797.1</v>
      </c>
      <c r="G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787.11</v>
      </c>
      <c r="H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785.94</v>
      </c>
      <c r="I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794.8</v>
      </c>
      <c r="J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896.25</v>
      </c>
      <c r="K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890.81000000000006</v>
      </c>
      <c r="L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987.52</v>
      </c>
      <c r="M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963.65000000000009</v>
      </c>
      <c r="N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988.41000000000008</v>
      </c>
      <c r="O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995.80000000000007</v>
      </c>
      <c r="P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979.88</v>
      </c>
      <c r="Q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988.41000000000008</v>
      </c>
      <c r="R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986.91000000000008</v>
      </c>
      <c r="S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954.85</v>
      </c>
      <c r="T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961.01</v>
      </c>
      <c r="U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1060.4000000000001</v>
      </c>
      <c r="V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1204.0499999999997</v>
      </c>
      <c r="W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1128.3699999999999</v>
      </c>
      <c r="X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1042.21</v>
      </c>
      <c r="Y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855.19</v>
      </c>
    </row>
    <row r="245" spans="1:25" x14ac:dyDescent="0.2">
      <c r="A245" s="83">
        <f t="shared" si="6"/>
        <v>42233</v>
      </c>
      <c r="B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958.02</v>
      </c>
      <c r="C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865.81</v>
      </c>
      <c r="D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847.51</v>
      </c>
      <c r="E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836.95</v>
      </c>
      <c r="F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814.87</v>
      </c>
      <c r="G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819.3</v>
      </c>
      <c r="H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846.44</v>
      </c>
      <c r="I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922.29000000000008</v>
      </c>
      <c r="J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884.98</v>
      </c>
      <c r="K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1054.32</v>
      </c>
      <c r="L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1147.8699999999999</v>
      </c>
      <c r="M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1169.6299999999997</v>
      </c>
      <c r="N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1132.7099999999998</v>
      </c>
      <c r="O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1150.6999999999998</v>
      </c>
      <c r="P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1157.9899999999998</v>
      </c>
      <c r="Q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1140.8599999999997</v>
      </c>
      <c r="R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1096.8499999999999</v>
      </c>
      <c r="S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1093.4499999999998</v>
      </c>
      <c r="T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1048.3800000000001</v>
      </c>
      <c r="U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1133.1899999999998</v>
      </c>
      <c r="V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1240.3099999999997</v>
      </c>
      <c r="W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1194.2199999999998</v>
      </c>
      <c r="X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1059.5899999999999</v>
      </c>
      <c r="Y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1132.5299999999997</v>
      </c>
    </row>
    <row r="246" spans="1:25" x14ac:dyDescent="0.2">
      <c r="A246" s="83">
        <f t="shared" si="6"/>
        <v>42234</v>
      </c>
      <c r="B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923.95</v>
      </c>
      <c r="C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861.39</v>
      </c>
      <c r="D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846.43000000000006</v>
      </c>
      <c r="E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841.13</v>
      </c>
      <c r="F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815.17000000000007</v>
      </c>
      <c r="G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818.3900000000001</v>
      </c>
      <c r="H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840.38000000000011</v>
      </c>
      <c r="I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936.3900000000001</v>
      </c>
      <c r="J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889.36</v>
      </c>
      <c r="K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1046.96</v>
      </c>
      <c r="L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1128.0999999999999</v>
      </c>
      <c r="M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1134.6199999999999</v>
      </c>
      <c r="N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1106.4999999999998</v>
      </c>
      <c r="O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1123.3599999999999</v>
      </c>
      <c r="P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1132.1699999999998</v>
      </c>
      <c r="Q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1120.0299999999997</v>
      </c>
      <c r="R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1078.21</v>
      </c>
      <c r="S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1077.3899999999999</v>
      </c>
      <c r="T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1050.78</v>
      </c>
      <c r="U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1117.54</v>
      </c>
      <c r="V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1207.3599999999997</v>
      </c>
      <c r="W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1174.2599999999998</v>
      </c>
      <c r="X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1061.8900000000001</v>
      </c>
      <c r="Y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1115.0199999999998</v>
      </c>
    </row>
    <row r="247" spans="1:25" x14ac:dyDescent="0.2">
      <c r="A247" s="83">
        <f t="shared" si="6"/>
        <v>42235</v>
      </c>
      <c r="B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913.32</v>
      </c>
      <c r="C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859.5</v>
      </c>
      <c r="D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821.47</v>
      </c>
      <c r="E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807.85</v>
      </c>
      <c r="F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779.52</v>
      </c>
      <c r="G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801.75000000000011</v>
      </c>
      <c r="H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838.93000000000006</v>
      </c>
      <c r="I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930.30000000000007</v>
      </c>
      <c r="J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877.89</v>
      </c>
      <c r="K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1046.06</v>
      </c>
      <c r="L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1095.5499999999997</v>
      </c>
      <c r="M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1106.2499999999998</v>
      </c>
      <c r="N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1107.4499999999998</v>
      </c>
      <c r="O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1124.2799999999997</v>
      </c>
      <c r="P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1133.8999999999999</v>
      </c>
      <c r="Q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1133.4599999999998</v>
      </c>
      <c r="R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1078.57</v>
      </c>
      <c r="S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1079.8900000000001</v>
      </c>
      <c r="T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1047.76</v>
      </c>
      <c r="U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1118.5899999999997</v>
      </c>
      <c r="V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1211.4499999999998</v>
      </c>
      <c r="W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1178.5899999999997</v>
      </c>
      <c r="X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1055.47</v>
      </c>
      <c r="Y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1115.6199999999999</v>
      </c>
    </row>
    <row r="248" spans="1:25" x14ac:dyDescent="0.2">
      <c r="A248" s="83">
        <f t="shared" si="6"/>
        <v>42236</v>
      </c>
      <c r="B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926.1</v>
      </c>
      <c r="C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876.48</v>
      </c>
      <c r="D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846.83000000000015</v>
      </c>
      <c r="E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824.55000000000007</v>
      </c>
      <c r="F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808.93000000000006</v>
      </c>
      <c r="G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816.49</v>
      </c>
      <c r="H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848.97</v>
      </c>
      <c r="I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933.41000000000008</v>
      </c>
      <c r="J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953.72</v>
      </c>
      <c r="K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1082.78</v>
      </c>
      <c r="L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1115.2199999999998</v>
      </c>
      <c r="M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1129.8899999999999</v>
      </c>
      <c r="N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1116.8399999999997</v>
      </c>
      <c r="O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1109.4999999999998</v>
      </c>
      <c r="P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1113.1799999999998</v>
      </c>
      <c r="Q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1103.3799999999999</v>
      </c>
      <c r="R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1088.7099999999998</v>
      </c>
      <c r="S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1086.1299999999999</v>
      </c>
      <c r="T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1108.2199999999998</v>
      </c>
      <c r="U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1165.5499999999997</v>
      </c>
      <c r="V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1227.0899999999997</v>
      </c>
      <c r="W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1185.6599999999999</v>
      </c>
      <c r="X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1056.1300000000001</v>
      </c>
      <c r="Y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1215.4999999999998</v>
      </c>
    </row>
    <row r="249" spans="1:25" x14ac:dyDescent="0.2">
      <c r="A249" s="83">
        <f t="shared" si="6"/>
        <v>42237</v>
      </c>
      <c r="B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920.17</v>
      </c>
      <c r="C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868.11</v>
      </c>
      <c r="D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843.55000000000007</v>
      </c>
      <c r="E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828.0200000000001</v>
      </c>
      <c r="F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812.11000000000013</v>
      </c>
      <c r="G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817.56</v>
      </c>
      <c r="H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847.87</v>
      </c>
      <c r="I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934.93000000000006</v>
      </c>
      <c r="J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918.29</v>
      </c>
      <c r="K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1087.2299999999998</v>
      </c>
      <c r="L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1128.7699999999998</v>
      </c>
      <c r="M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1142.6099999999997</v>
      </c>
      <c r="N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1143.4299999999998</v>
      </c>
      <c r="O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1147.07</v>
      </c>
      <c r="P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1123.6199999999999</v>
      </c>
      <c r="Q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1120.7599999999998</v>
      </c>
      <c r="R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1080.7299999999998</v>
      </c>
      <c r="S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1062.8</v>
      </c>
      <c r="T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1044.53</v>
      </c>
      <c r="U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1158.58</v>
      </c>
      <c r="V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1209.8099999999997</v>
      </c>
      <c r="W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1189.9399999999998</v>
      </c>
      <c r="X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1023.03</v>
      </c>
      <c r="Y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1107.7299999999998</v>
      </c>
    </row>
    <row r="250" spans="1:25" x14ac:dyDescent="0.2">
      <c r="A250" s="83">
        <f t="shared" si="6"/>
        <v>42238</v>
      </c>
      <c r="B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1024.8200000000002</v>
      </c>
      <c r="C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940.7</v>
      </c>
      <c r="D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901.85</v>
      </c>
      <c r="E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897.85</v>
      </c>
      <c r="F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856.55</v>
      </c>
      <c r="G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838.08</v>
      </c>
      <c r="H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861.34</v>
      </c>
      <c r="I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924.04000000000008</v>
      </c>
      <c r="J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1172.81</v>
      </c>
      <c r="K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1058.98</v>
      </c>
      <c r="L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1103.3399999999997</v>
      </c>
      <c r="M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1120.2499999999998</v>
      </c>
      <c r="N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1127.8499999999997</v>
      </c>
      <c r="O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1130.3599999999997</v>
      </c>
      <c r="P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1135.6799999999998</v>
      </c>
      <c r="Q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1123.3899999999999</v>
      </c>
      <c r="R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952.35</v>
      </c>
      <c r="S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1111.5899999999999</v>
      </c>
      <c r="T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1120.1599999999999</v>
      </c>
      <c r="U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1230.3</v>
      </c>
      <c r="V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1239.3199999999997</v>
      </c>
      <c r="W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1259.56</v>
      </c>
      <c r="X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1102.6999999999998</v>
      </c>
      <c r="Y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973.7600000000001</v>
      </c>
    </row>
    <row r="251" spans="1:25" x14ac:dyDescent="0.2">
      <c r="A251" s="83">
        <f t="shared" si="6"/>
        <v>42239</v>
      </c>
      <c r="B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999.76</v>
      </c>
      <c r="C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903.30000000000007</v>
      </c>
      <c r="D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856.61000000000013</v>
      </c>
      <c r="E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842.07</v>
      </c>
      <c r="F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821.2700000000001</v>
      </c>
      <c r="G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794.6</v>
      </c>
      <c r="H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812.92000000000007</v>
      </c>
      <c r="I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858.04000000000008</v>
      </c>
      <c r="J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995.21</v>
      </c>
      <c r="K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958.8</v>
      </c>
      <c r="L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994.45</v>
      </c>
      <c r="M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1014.1600000000001</v>
      </c>
      <c r="N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1024.98</v>
      </c>
      <c r="O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1028.6500000000001</v>
      </c>
      <c r="P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1028.46</v>
      </c>
      <c r="Q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1002.79</v>
      </c>
      <c r="R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871.53000000000009</v>
      </c>
      <c r="S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992.18000000000006</v>
      </c>
      <c r="T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1017</v>
      </c>
      <c r="U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1108.2599999999998</v>
      </c>
      <c r="V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1150.1499999999999</v>
      </c>
      <c r="W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1116.1599999999999</v>
      </c>
      <c r="X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1015.85</v>
      </c>
      <c r="Y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880.69</v>
      </c>
    </row>
    <row r="252" spans="1:25" x14ac:dyDescent="0.2">
      <c r="A252" s="83">
        <f t="shared" si="6"/>
        <v>42240</v>
      </c>
      <c r="B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909.31</v>
      </c>
      <c r="C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869.27</v>
      </c>
      <c r="D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821.29000000000008</v>
      </c>
      <c r="E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815</v>
      </c>
      <c r="F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810.86000000000013</v>
      </c>
      <c r="G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804.2600000000001</v>
      </c>
      <c r="H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834.53</v>
      </c>
      <c r="I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910.98</v>
      </c>
      <c r="J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913.56999999999994</v>
      </c>
      <c r="K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1023.8100000000001</v>
      </c>
      <c r="L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1040.8600000000001</v>
      </c>
      <c r="M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1044.76</v>
      </c>
      <c r="N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1005.73</v>
      </c>
      <c r="O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1011.47</v>
      </c>
      <c r="P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995.7</v>
      </c>
      <c r="Q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980.63</v>
      </c>
      <c r="R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955.81</v>
      </c>
      <c r="S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952.87000000000012</v>
      </c>
      <c r="T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980.83000000000015</v>
      </c>
      <c r="U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1092.3299999999997</v>
      </c>
      <c r="V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1135.9699999999998</v>
      </c>
      <c r="W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1094.5999999999999</v>
      </c>
      <c r="X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981.5</v>
      </c>
      <c r="Y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1078.1600000000001</v>
      </c>
    </row>
    <row r="253" spans="1:25" x14ac:dyDescent="0.2">
      <c r="A253" s="83">
        <f t="shared" si="6"/>
        <v>42241</v>
      </c>
      <c r="B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906.77</v>
      </c>
      <c r="C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850.31000000000006</v>
      </c>
      <c r="D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828.12</v>
      </c>
      <c r="E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818.11000000000013</v>
      </c>
      <c r="F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812.1400000000001</v>
      </c>
      <c r="G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806.6400000000001</v>
      </c>
      <c r="H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838.0200000000001</v>
      </c>
      <c r="I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932.53</v>
      </c>
      <c r="J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889.47</v>
      </c>
      <c r="K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976.41</v>
      </c>
      <c r="L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1021.21</v>
      </c>
      <c r="M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1021.63</v>
      </c>
      <c r="N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972.99000000000012</v>
      </c>
      <c r="O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972.13</v>
      </c>
      <c r="P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956.71</v>
      </c>
      <c r="Q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956.85</v>
      </c>
      <c r="R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954.54</v>
      </c>
      <c r="S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951.95</v>
      </c>
      <c r="T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979.25</v>
      </c>
      <c r="U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1091.5199999999998</v>
      </c>
      <c r="V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1138.3699999999999</v>
      </c>
      <c r="W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1103.0999999999999</v>
      </c>
      <c r="X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956.45</v>
      </c>
      <c r="Y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1152.3099999999997</v>
      </c>
    </row>
    <row r="254" spans="1:25" x14ac:dyDescent="0.2">
      <c r="A254" s="83">
        <f t="shared" si="6"/>
        <v>42242</v>
      </c>
      <c r="B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865.67000000000007</v>
      </c>
      <c r="C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805.12</v>
      </c>
      <c r="D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775.14</v>
      </c>
      <c r="E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774.38</v>
      </c>
      <c r="F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717.17000000000007</v>
      </c>
      <c r="G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777.96</v>
      </c>
      <c r="H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805.28</v>
      </c>
      <c r="I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863.71</v>
      </c>
      <c r="J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799.38000000000011</v>
      </c>
      <c r="K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893.7</v>
      </c>
      <c r="L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945.6400000000001</v>
      </c>
      <c r="M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970.69</v>
      </c>
      <c r="N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928.95</v>
      </c>
      <c r="O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916.19</v>
      </c>
      <c r="P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912.31999999999994</v>
      </c>
      <c r="Q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903.2700000000001</v>
      </c>
      <c r="R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906.24</v>
      </c>
      <c r="S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905.56</v>
      </c>
      <c r="T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915.99</v>
      </c>
      <c r="U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1037.4100000000001</v>
      </c>
      <c r="V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1056.3900000000001</v>
      </c>
      <c r="W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1009.41</v>
      </c>
      <c r="X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899.67000000000007</v>
      </c>
      <c r="Y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983.8900000000001</v>
      </c>
    </row>
    <row r="255" spans="1:25" x14ac:dyDescent="0.2">
      <c r="A255" s="83">
        <f t="shared" si="6"/>
        <v>42243</v>
      </c>
      <c r="B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882.75</v>
      </c>
      <c r="C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838.68000000000006</v>
      </c>
      <c r="D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808.85</v>
      </c>
      <c r="E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803.22</v>
      </c>
      <c r="F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805.04000000000008</v>
      </c>
      <c r="G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804.68000000000006</v>
      </c>
      <c r="H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831.34</v>
      </c>
      <c r="I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888.91</v>
      </c>
      <c r="J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845.24</v>
      </c>
      <c r="K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957.1400000000001</v>
      </c>
      <c r="L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984.00000000000011</v>
      </c>
      <c r="M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1029.95</v>
      </c>
      <c r="N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998.24</v>
      </c>
      <c r="O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1010.5300000000001</v>
      </c>
      <c r="P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996.47</v>
      </c>
      <c r="Q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996.2600000000001</v>
      </c>
      <c r="R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965.56</v>
      </c>
      <c r="S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994.49000000000012</v>
      </c>
      <c r="T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1052.52</v>
      </c>
      <c r="U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1136.2499999999998</v>
      </c>
      <c r="V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1127.6899999999998</v>
      </c>
      <c r="W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1091.9199999999998</v>
      </c>
      <c r="X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954.19</v>
      </c>
      <c r="Y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1011.3700000000001</v>
      </c>
    </row>
    <row r="256" spans="1:25" x14ac:dyDescent="0.2">
      <c r="A256" s="83">
        <f t="shared" si="6"/>
        <v>42244</v>
      </c>
      <c r="B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865.77</v>
      </c>
      <c r="C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820.18000000000006</v>
      </c>
      <c r="D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797.53000000000009</v>
      </c>
      <c r="E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793.24</v>
      </c>
      <c r="F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792.38000000000011</v>
      </c>
      <c r="G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795.72</v>
      </c>
      <c r="H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833.27</v>
      </c>
      <c r="I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917.5</v>
      </c>
      <c r="J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854.11</v>
      </c>
      <c r="K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979.01</v>
      </c>
      <c r="L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1045.51</v>
      </c>
      <c r="M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1064.0900000000001</v>
      </c>
      <c r="N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1039.67</v>
      </c>
      <c r="O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1027.6199999999999</v>
      </c>
      <c r="P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999.21</v>
      </c>
      <c r="Q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970.30000000000007</v>
      </c>
      <c r="R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963.5</v>
      </c>
      <c r="S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959.44</v>
      </c>
      <c r="T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977.11000000000013</v>
      </c>
      <c r="U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1120.54</v>
      </c>
      <c r="V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1124.1799999999998</v>
      </c>
      <c r="W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1083.4999999999998</v>
      </c>
      <c r="X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945.1</v>
      </c>
      <c r="Y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981.59</v>
      </c>
    </row>
    <row r="257" spans="1:27" x14ac:dyDescent="0.2">
      <c r="A257" s="83">
        <f t="shared" si="6"/>
        <v>42245</v>
      </c>
      <c r="B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905.65000000000009</v>
      </c>
      <c r="C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862.05</v>
      </c>
      <c r="D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833.72</v>
      </c>
      <c r="E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826.04</v>
      </c>
      <c r="F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819.46</v>
      </c>
      <c r="G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797.2</v>
      </c>
      <c r="H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820.06000000000006</v>
      </c>
      <c r="I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852.11</v>
      </c>
      <c r="J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964.17</v>
      </c>
      <c r="K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866.68000000000006</v>
      </c>
      <c r="L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908.74000000000012</v>
      </c>
      <c r="M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913.39</v>
      </c>
      <c r="N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889.45</v>
      </c>
      <c r="O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880.0200000000001</v>
      </c>
      <c r="P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874.33000000000015</v>
      </c>
      <c r="Q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872.68000000000006</v>
      </c>
      <c r="R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902.57999999999993</v>
      </c>
      <c r="S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900.03</v>
      </c>
      <c r="T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904.17000000000007</v>
      </c>
      <c r="U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1068.9100000000001</v>
      </c>
      <c r="V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1108.1099999999999</v>
      </c>
      <c r="W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1101.2299999999998</v>
      </c>
      <c r="X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986.94</v>
      </c>
      <c r="Y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845.49</v>
      </c>
    </row>
    <row r="258" spans="1:27" x14ac:dyDescent="0.2">
      <c r="A258" s="83">
        <f t="shared" si="6"/>
        <v>42246</v>
      </c>
      <c r="B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919.6400000000001</v>
      </c>
      <c r="C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857.06000000000006</v>
      </c>
      <c r="D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826.79000000000008</v>
      </c>
      <c r="E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816.18</v>
      </c>
      <c r="F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813.31000000000006</v>
      </c>
      <c r="G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787.36</v>
      </c>
      <c r="H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797.38000000000011</v>
      </c>
      <c r="I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806.9</v>
      </c>
      <c r="J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875.74000000000012</v>
      </c>
      <c r="K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805.41000000000008</v>
      </c>
      <c r="L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855.2</v>
      </c>
      <c r="M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885.82</v>
      </c>
      <c r="N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874.48000000000013</v>
      </c>
      <c r="O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865.51</v>
      </c>
      <c r="P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862.74</v>
      </c>
      <c r="Q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838.88000000000011</v>
      </c>
      <c r="R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824.93000000000006</v>
      </c>
      <c r="S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822.21</v>
      </c>
      <c r="T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887.25</v>
      </c>
      <c r="U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1044.93</v>
      </c>
      <c r="V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1085.5299999999997</v>
      </c>
      <c r="W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1040.29</v>
      </c>
      <c r="X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952.03</v>
      </c>
      <c r="Y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833.66000000000008</v>
      </c>
    </row>
    <row r="259" spans="1:27" x14ac:dyDescent="0.2">
      <c r="A259" s="83">
        <f t="shared" si="6"/>
        <v>42247</v>
      </c>
      <c r="B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899.82</v>
      </c>
      <c r="C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848.42000000000007</v>
      </c>
      <c r="D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827.29</v>
      </c>
      <c r="E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811.84</v>
      </c>
      <c r="F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812.75000000000011</v>
      </c>
      <c r="G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806.88</v>
      </c>
      <c r="H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825.08</v>
      </c>
      <c r="I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897.7600000000001</v>
      </c>
      <c r="J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848.97</v>
      </c>
      <c r="K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952.84</v>
      </c>
      <c r="L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977.93000000000006</v>
      </c>
      <c r="M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970.99</v>
      </c>
      <c r="N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951.22</v>
      </c>
      <c r="O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944.21</v>
      </c>
      <c r="P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920.72</v>
      </c>
      <c r="Q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927.07</v>
      </c>
      <c r="R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901.31</v>
      </c>
      <c r="S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878.23</v>
      </c>
      <c r="T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900.56000000000006</v>
      </c>
      <c r="U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1060.24</v>
      </c>
      <c r="V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1104.9599999999998</v>
      </c>
      <c r="W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1032.1199999999999</v>
      </c>
      <c r="X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934.31999999999994</v>
      </c>
      <c r="Y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976.62000000000012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159</v>
      </c>
      <c r="B261" s="82"/>
      <c r="C261" s="82"/>
      <c r="D261" s="82"/>
    </row>
    <row r="262" spans="1:27" ht="12.75" x14ac:dyDescent="0.2">
      <c r="A262" s="171" t="s">
        <v>49</v>
      </c>
      <c r="B262" s="182" t="s">
        <v>128</v>
      </c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4"/>
    </row>
    <row r="263" spans="1:27" ht="12.75" x14ac:dyDescent="0.2">
      <c r="A263" s="172"/>
      <c r="B263" s="185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7"/>
    </row>
    <row r="264" spans="1:27" ht="12.75" customHeight="1" x14ac:dyDescent="0.2">
      <c r="A264" s="172"/>
      <c r="B264" s="174" t="s">
        <v>129</v>
      </c>
      <c r="C264" s="165" t="s">
        <v>130</v>
      </c>
      <c r="D264" s="165" t="s">
        <v>131</v>
      </c>
      <c r="E264" s="165" t="s">
        <v>132</v>
      </c>
      <c r="F264" s="165" t="s">
        <v>133</v>
      </c>
      <c r="G264" s="165" t="s">
        <v>134</v>
      </c>
      <c r="H264" s="165" t="s">
        <v>135</v>
      </c>
      <c r="I264" s="165" t="s">
        <v>136</v>
      </c>
      <c r="J264" s="165" t="s">
        <v>137</v>
      </c>
      <c r="K264" s="165" t="s">
        <v>138</v>
      </c>
      <c r="L264" s="165" t="s">
        <v>139</v>
      </c>
      <c r="M264" s="165" t="s">
        <v>140</v>
      </c>
      <c r="N264" s="176" t="s">
        <v>141</v>
      </c>
      <c r="O264" s="165" t="s">
        <v>142</v>
      </c>
      <c r="P264" s="165" t="s">
        <v>143</v>
      </c>
      <c r="Q264" s="165" t="s">
        <v>144</v>
      </c>
      <c r="R264" s="165" t="s">
        <v>145</v>
      </c>
      <c r="S264" s="165" t="s">
        <v>146</v>
      </c>
      <c r="T264" s="165" t="s">
        <v>147</v>
      </c>
      <c r="U264" s="165" t="s">
        <v>148</v>
      </c>
      <c r="V264" s="165" t="s">
        <v>149</v>
      </c>
      <c r="W264" s="165" t="s">
        <v>150</v>
      </c>
      <c r="X264" s="165" t="s">
        <v>151</v>
      </c>
      <c r="Y264" s="165" t="s">
        <v>152</v>
      </c>
    </row>
    <row r="265" spans="1:27" ht="11.25" customHeight="1" x14ac:dyDescent="0.2">
      <c r="A265" s="173"/>
      <c r="B265" s="175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77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</row>
    <row r="266" spans="1:27" ht="15.75" customHeight="1" x14ac:dyDescent="0.2">
      <c r="A266" s="83">
        <f>A229</f>
        <v>42217</v>
      </c>
      <c r="B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1001.5400000000001</v>
      </c>
      <c r="C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872.5</v>
      </c>
      <c r="D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787.5</v>
      </c>
      <c r="E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771.01</v>
      </c>
      <c r="F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762.2</v>
      </c>
      <c r="G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760.47</v>
      </c>
      <c r="H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755.5200000000001</v>
      </c>
      <c r="I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799.55000000000007</v>
      </c>
      <c r="J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900.8900000000001</v>
      </c>
      <c r="K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913.44</v>
      </c>
      <c r="L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985.38</v>
      </c>
      <c r="M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1055.3</v>
      </c>
      <c r="N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1010.48</v>
      </c>
      <c r="O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1007.0300000000001</v>
      </c>
      <c r="P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1005.22</v>
      </c>
      <c r="Q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1041.79</v>
      </c>
      <c r="R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983.0200000000001</v>
      </c>
      <c r="S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1006.1400000000001</v>
      </c>
      <c r="T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983.10000000000014</v>
      </c>
      <c r="U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1034.82</v>
      </c>
      <c r="V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1068.53</v>
      </c>
      <c r="W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1113.2199999999998</v>
      </c>
      <c r="X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1047.7</v>
      </c>
      <c r="Y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880.49</v>
      </c>
      <c r="AA266" s="84"/>
    </row>
    <row r="267" spans="1:27" x14ac:dyDescent="0.2">
      <c r="A267" s="83">
        <f>A266+1</f>
        <v>42218</v>
      </c>
      <c r="B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925.87000000000012</v>
      </c>
      <c r="C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802.9</v>
      </c>
      <c r="D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777.7</v>
      </c>
      <c r="E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767.37</v>
      </c>
      <c r="F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746.30000000000007</v>
      </c>
      <c r="G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731.95</v>
      </c>
      <c r="H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754.88</v>
      </c>
      <c r="I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780.83</v>
      </c>
      <c r="J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869.81000000000006</v>
      </c>
      <c r="K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847.98</v>
      </c>
      <c r="L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945.53</v>
      </c>
      <c r="M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958.43000000000006</v>
      </c>
      <c r="N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969.61000000000013</v>
      </c>
      <c r="O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954.77</v>
      </c>
      <c r="P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956.80000000000007</v>
      </c>
      <c r="Q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956.24000000000012</v>
      </c>
      <c r="R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955.55000000000007</v>
      </c>
      <c r="S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926.16000000000008</v>
      </c>
      <c r="T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925.84</v>
      </c>
      <c r="U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923.61000000000013</v>
      </c>
      <c r="V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1053.53</v>
      </c>
      <c r="W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1083.7799999999997</v>
      </c>
      <c r="X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996.05000000000007</v>
      </c>
      <c r="Y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884.43000000000006</v>
      </c>
    </row>
    <row r="268" spans="1:27" x14ac:dyDescent="0.2">
      <c r="A268" s="83">
        <f t="shared" ref="A268:A296" si="7">A267+1</f>
        <v>42219</v>
      </c>
      <c r="B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862.15</v>
      </c>
      <c r="C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787.98</v>
      </c>
      <c r="D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761.34</v>
      </c>
      <c r="E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747.23</v>
      </c>
      <c r="F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735.07</v>
      </c>
      <c r="G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736.3900000000001</v>
      </c>
      <c r="H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751.31</v>
      </c>
      <c r="I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870.33</v>
      </c>
      <c r="J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816.38000000000011</v>
      </c>
      <c r="K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955.08</v>
      </c>
      <c r="L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1062.98</v>
      </c>
      <c r="M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1080.6999999999998</v>
      </c>
      <c r="N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1062.19</v>
      </c>
      <c r="O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1053.3</v>
      </c>
      <c r="P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1050.76</v>
      </c>
      <c r="Q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1057.5</v>
      </c>
      <c r="R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1054.46</v>
      </c>
      <c r="S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1009.38</v>
      </c>
      <c r="T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983.08</v>
      </c>
      <c r="U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984.88000000000011</v>
      </c>
      <c r="V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1058.96</v>
      </c>
      <c r="W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1102.0999999999999</v>
      </c>
      <c r="X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1021.96</v>
      </c>
      <c r="Y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1104.6899999999998</v>
      </c>
    </row>
    <row r="269" spans="1:27" x14ac:dyDescent="0.2">
      <c r="A269" s="83">
        <f t="shared" si="7"/>
        <v>42220</v>
      </c>
      <c r="B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858.43</v>
      </c>
      <c r="C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743.37</v>
      </c>
      <c r="D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718.92000000000007</v>
      </c>
      <c r="E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710.82</v>
      </c>
      <c r="F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705.88000000000011</v>
      </c>
      <c r="G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707.66000000000008</v>
      </c>
      <c r="H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711.94</v>
      </c>
      <c r="I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809.74</v>
      </c>
      <c r="J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795.94</v>
      </c>
      <c r="K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960.91000000000008</v>
      </c>
      <c r="L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1024.8</v>
      </c>
      <c r="M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1064.33</v>
      </c>
      <c r="N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1029.4100000000001</v>
      </c>
      <c r="O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1024.1000000000001</v>
      </c>
      <c r="P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1026.45</v>
      </c>
      <c r="Q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1027.3900000000001</v>
      </c>
      <c r="R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992.38</v>
      </c>
      <c r="S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976.61</v>
      </c>
      <c r="T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961.2600000000001</v>
      </c>
      <c r="U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986.90000000000009</v>
      </c>
      <c r="V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1031.27</v>
      </c>
      <c r="W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1046.49</v>
      </c>
      <c r="X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976.22</v>
      </c>
      <c r="Y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1090.3199999999997</v>
      </c>
    </row>
    <row r="270" spans="1:27" x14ac:dyDescent="0.2">
      <c r="A270" s="83">
        <f t="shared" si="7"/>
        <v>42221</v>
      </c>
      <c r="B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1018.09</v>
      </c>
      <c r="C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832.11</v>
      </c>
      <c r="D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782.82</v>
      </c>
      <c r="E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764.79</v>
      </c>
      <c r="F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741.90000000000009</v>
      </c>
      <c r="G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738.96</v>
      </c>
      <c r="H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776.08</v>
      </c>
      <c r="I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851.66</v>
      </c>
      <c r="J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848.49</v>
      </c>
      <c r="K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1010.59</v>
      </c>
      <c r="L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1085.3799999999999</v>
      </c>
      <c r="M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1158.9799999999998</v>
      </c>
      <c r="N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1160.1799999999998</v>
      </c>
      <c r="O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1160.0399999999997</v>
      </c>
      <c r="P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1180.9599999999998</v>
      </c>
      <c r="Q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1172.9099999999999</v>
      </c>
      <c r="R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1121.0499999999997</v>
      </c>
      <c r="S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1065.98</v>
      </c>
      <c r="T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1047.82</v>
      </c>
      <c r="U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1066.22</v>
      </c>
      <c r="V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1141.3199999999997</v>
      </c>
      <c r="W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1153.1399999999999</v>
      </c>
      <c r="X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1068.57</v>
      </c>
      <c r="Y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1168.7999999999997</v>
      </c>
    </row>
    <row r="271" spans="1:27" x14ac:dyDescent="0.2">
      <c r="A271" s="83">
        <f t="shared" si="7"/>
        <v>42222</v>
      </c>
      <c r="B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1051.01</v>
      </c>
      <c r="C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811.15000000000009</v>
      </c>
      <c r="D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795.34000000000015</v>
      </c>
      <c r="E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792.29</v>
      </c>
      <c r="F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768.03000000000009</v>
      </c>
      <c r="G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755.65000000000009</v>
      </c>
      <c r="H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798.84</v>
      </c>
      <c r="I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897.1</v>
      </c>
      <c r="J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838.16000000000008</v>
      </c>
      <c r="K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1011.1400000000001</v>
      </c>
      <c r="L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1088.9599999999998</v>
      </c>
      <c r="M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1109.5299999999997</v>
      </c>
      <c r="N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1089.0199999999998</v>
      </c>
      <c r="O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1107.5799999999997</v>
      </c>
      <c r="P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1121.4899999999998</v>
      </c>
      <c r="Q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1152.8899999999999</v>
      </c>
      <c r="R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1076.97</v>
      </c>
      <c r="S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1040.58</v>
      </c>
      <c r="T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1007.7</v>
      </c>
      <c r="U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1036.8800000000001</v>
      </c>
      <c r="V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1120.3399999999997</v>
      </c>
      <c r="W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1061.95</v>
      </c>
      <c r="X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971.23</v>
      </c>
      <c r="Y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1112.3599999999997</v>
      </c>
    </row>
    <row r="272" spans="1:27" x14ac:dyDescent="0.2">
      <c r="A272" s="83">
        <f t="shared" si="7"/>
        <v>42223</v>
      </c>
      <c r="B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969.16000000000008</v>
      </c>
      <c r="C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817.12</v>
      </c>
      <c r="D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798.12</v>
      </c>
      <c r="E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786.53</v>
      </c>
      <c r="F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779.75</v>
      </c>
      <c r="G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768.53</v>
      </c>
      <c r="H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790.61000000000013</v>
      </c>
      <c r="I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883.99</v>
      </c>
      <c r="J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831.4</v>
      </c>
      <c r="K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1025.04</v>
      </c>
      <c r="L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1090.4999999999998</v>
      </c>
      <c r="M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1108.2299999999998</v>
      </c>
      <c r="N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1085.4399999999998</v>
      </c>
      <c r="O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1139.4199999999998</v>
      </c>
      <c r="P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1139.1199999999999</v>
      </c>
      <c r="Q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1136.7699999999998</v>
      </c>
      <c r="R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1089.5099999999998</v>
      </c>
      <c r="S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1017.11</v>
      </c>
      <c r="T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1035.4099999999999</v>
      </c>
      <c r="U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1074.05</v>
      </c>
      <c r="V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1116.4399999999998</v>
      </c>
      <c r="W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1060.3800000000001</v>
      </c>
      <c r="X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953.28</v>
      </c>
      <c r="Y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1088.7799999999997</v>
      </c>
    </row>
    <row r="273" spans="1:25" x14ac:dyDescent="0.2">
      <c r="A273" s="83">
        <f t="shared" si="7"/>
        <v>42224</v>
      </c>
      <c r="B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920.64</v>
      </c>
      <c r="C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817.12</v>
      </c>
      <c r="D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789.41</v>
      </c>
      <c r="E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780.86</v>
      </c>
      <c r="F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767.52</v>
      </c>
      <c r="G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742.32</v>
      </c>
      <c r="H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780</v>
      </c>
      <c r="I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883.01</v>
      </c>
      <c r="J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1072.33</v>
      </c>
      <c r="K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995.42000000000007</v>
      </c>
      <c r="L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1044.69</v>
      </c>
      <c r="M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1062.6200000000001</v>
      </c>
      <c r="N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1062.73</v>
      </c>
      <c r="O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1056.3599999999999</v>
      </c>
      <c r="P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1038.8399999999999</v>
      </c>
      <c r="Q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1039.77</v>
      </c>
      <c r="R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1034.31</v>
      </c>
      <c r="S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993.22</v>
      </c>
      <c r="T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980.2700000000001</v>
      </c>
      <c r="U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1075.08</v>
      </c>
      <c r="V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1139.3199999999997</v>
      </c>
      <c r="W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1113.7299999999998</v>
      </c>
      <c r="X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1025.8</v>
      </c>
      <c r="Y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861.49</v>
      </c>
    </row>
    <row r="274" spans="1:25" x14ac:dyDescent="0.2">
      <c r="A274" s="83">
        <f t="shared" si="7"/>
        <v>42225</v>
      </c>
      <c r="B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944.86000000000013</v>
      </c>
      <c r="C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836.75000000000011</v>
      </c>
      <c r="D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794.12</v>
      </c>
      <c r="E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792.44</v>
      </c>
      <c r="F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775.44</v>
      </c>
      <c r="G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757.87</v>
      </c>
      <c r="H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787.88000000000011</v>
      </c>
      <c r="I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832.39</v>
      </c>
      <c r="J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971.36000000000013</v>
      </c>
      <c r="K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869.32</v>
      </c>
      <c r="L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949.8900000000001</v>
      </c>
      <c r="M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983.76</v>
      </c>
      <c r="N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960.8900000000001</v>
      </c>
      <c r="O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962.45</v>
      </c>
      <c r="P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968.80000000000007</v>
      </c>
      <c r="Q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971.18000000000006</v>
      </c>
      <c r="R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983.33</v>
      </c>
      <c r="S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965.85000000000014</v>
      </c>
      <c r="T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942.05000000000007</v>
      </c>
      <c r="U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1052.08</v>
      </c>
      <c r="V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1094.7099999999998</v>
      </c>
      <c r="W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1095.7399999999998</v>
      </c>
      <c r="X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981.41000000000008</v>
      </c>
      <c r="Y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829.06000000000006</v>
      </c>
    </row>
    <row r="275" spans="1:25" x14ac:dyDescent="0.2">
      <c r="A275" s="83">
        <f t="shared" si="7"/>
        <v>42226</v>
      </c>
      <c r="B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909.35000000000014</v>
      </c>
      <c r="C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815.1</v>
      </c>
      <c r="D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794.13</v>
      </c>
      <c r="E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778.57</v>
      </c>
      <c r="F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749.11</v>
      </c>
      <c r="G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744.43000000000006</v>
      </c>
      <c r="H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790.51</v>
      </c>
      <c r="I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892.15000000000009</v>
      </c>
      <c r="J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820.5200000000001</v>
      </c>
      <c r="K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1013.97</v>
      </c>
      <c r="L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1083.08</v>
      </c>
      <c r="M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1112.3199999999997</v>
      </c>
      <c r="N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1079.0999999999999</v>
      </c>
      <c r="O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1213.7799999999997</v>
      </c>
      <c r="P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1235.9299999999998</v>
      </c>
      <c r="Q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1316.2699999999998</v>
      </c>
      <c r="R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1160.2999999999997</v>
      </c>
      <c r="S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1062.46</v>
      </c>
      <c r="T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971.04000000000008</v>
      </c>
      <c r="U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1050.3799999999999</v>
      </c>
      <c r="V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1101.4899999999998</v>
      </c>
      <c r="W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1021.8000000000001</v>
      </c>
      <c r="X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884.5100000000001</v>
      </c>
      <c r="Y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1051.76</v>
      </c>
    </row>
    <row r="276" spans="1:25" x14ac:dyDescent="0.2">
      <c r="A276" s="83">
        <f t="shared" si="7"/>
        <v>42227</v>
      </c>
      <c r="B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1055.1500000000001</v>
      </c>
      <c r="C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834.41</v>
      </c>
      <c r="D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799.72</v>
      </c>
      <c r="E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778.68000000000006</v>
      </c>
      <c r="F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755.50000000000011</v>
      </c>
      <c r="G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745.81000000000006</v>
      </c>
      <c r="H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787.07</v>
      </c>
      <c r="I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878.68000000000006</v>
      </c>
      <c r="J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819.97</v>
      </c>
      <c r="K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1091.8699999999999</v>
      </c>
      <c r="L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1188.08</v>
      </c>
      <c r="M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1205.6799999999998</v>
      </c>
      <c r="N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1095.8699999999999</v>
      </c>
      <c r="O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1114.9299999999998</v>
      </c>
      <c r="P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1416.3899999999996</v>
      </c>
      <c r="Q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1269.9899999999998</v>
      </c>
      <c r="R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1067.72</v>
      </c>
      <c r="S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1021.76</v>
      </c>
      <c r="T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979.41000000000008</v>
      </c>
      <c r="U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1063.03</v>
      </c>
      <c r="V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1107.3799999999999</v>
      </c>
      <c r="W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1032.95</v>
      </c>
      <c r="X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892.30000000000007</v>
      </c>
      <c r="Y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1048.75</v>
      </c>
    </row>
    <row r="277" spans="1:25" x14ac:dyDescent="0.2">
      <c r="A277" s="83">
        <f t="shared" si="7"/>
        <v>42228</v>
      </c>
      <c r="B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846.84</v>
      </c>
      <c r="C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796.03</v>
      </c>
      <c r="D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770.38</v>
      </c>
      <c r="E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757.17000000000007</v>
      </c>
      <c r="F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744.35</v>
      </c>
      <c r="G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736.94</v>
      </c>
      <c r="H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777.27</v>
      </c>
      <c r="I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852.54000000000008</v>
      </c>
      <c r="J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740.0100000000001</v>
      </c>
      <c r="K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906.62000000000012</v>
      </c>
      <c r="L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949.02</v>
      </c>
      <c r="M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956.33</v>
      </c>
      <c r="N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976.06000000000006</v>
      </c>
      <c r="O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999.42000000000007</v>
      </c>
      <c r="P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982.23</v>
      </c>
      <c r="Q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979.29000000000008</v>
      </c>
      <c r="R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943.07</v>
      </c>
      <c r="S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937.46</v>
      </c>
      <c r="T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933.2700000000001</v>
      </c>
      <c r="U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1041.29</v>
      </c>
      <c r="V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1044.58</v>
      </c>
      <c r="W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1035.93</v>
      </c>
      <c r="X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957.02</v>
      </c>
      <c r="Y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1068.0900000000001</v>
      </c>
    </row>
    <row r="278" spans="1:25" x14ac:dyDescent="0.2">
      <c r="A278" s="83">
        <f t="shared" si="7"/>
        <v>42229</v>
      </c>
      <c r="B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843.63000000000011</v>
      </c>
      <c r="C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782.51</v>
      </c>
      <c r="D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764.52</v>
      </c>
      <c r="E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747.85</v>
      </c>
      <c r="F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734.84</v>
      </c>
      <c r="G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732.18000000000006</v>
      </c>
      <c r="H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764.68</v>
      </c>
      <c r="I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872.78</v>
      </c>
      <c r="J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782.40000000000009</v>
      </c>
      <c r="K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936.87</v>
      </c>
      <c r="L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1003.57</v>
      </c>
      <c r="M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1044.51</v>
      </c>
      <c r="N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1014.1600000000001</v>
      </c>
      <c r="O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1019.17</v>
      </c>
      <c r="P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1025.8799999999999</v>
      </c>
      <c r="Q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1031</v>
      </c>
      <c r="R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982.62</v>
      </c>
      <c r="S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961.95</v>
      </c>
      <c r="T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934.89</v>
      </c>
      <c r="U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1037.46</v>
      </c>
      <c r="V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1095.0199999999998</v>
      </c>
      <c r="W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1056.19</v>
      </c>
      <c r="X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968.11</v>
      </c>
      <c r="Y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991.98</v>
      </c>
    </row>
    <row r="279" spans="1:25" x14ac:dyDescent="0.2">
      <c r="A279" s="83">
        <f t="shared" si="7"/>
        <v>42230</v>
      </c>
      <c r="B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834.48</v>
      </c>
      <c r="C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783.2700000000001</v>
      </c>
      <c r="D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769.38</v>
      </c>
      <c r="E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755.1400000000001</v>
      </c>
      <c r="F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734.99</v>
      </c>
      <c r="G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735.87</v>
      </c>
      <c r="H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772.14</v>
      </c>
      <c r="I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860.07</v>
      </c>
      <c r="J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804.18000000000006</v>
      </c>
      <c r="K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958.24000000000012</v>
      </c>
      <c r="L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1000.06</v>
      </c>
      <c r="M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1026.82</v>
      </c>
      <c r="N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1016.87</v>
      </c>
      <c r="O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1058.1199999999999</v>
      </c>
      <c r="P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1070</v>
      </c>
      <c r="Q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1077.08</v>
      </c>
      <c r="R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1025.17</v>
      </c>
      <c r="S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985.61</v>
      </c>
      <c r="T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957.29000000000008</v>
      </c>
      <c r="U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1033.02</v>
      </c>
      <c r="V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1124.7099999999998</v>
      </c>
      <c r="W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1076.8399999999999</v>
      </c>
      <c r="X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964.17000000000007</v>
      </c>
      <c r="Y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1037.6300000000001</v>
      </c>
    </row>
    <row r="280" spans="1:25" x14ac:dyDescent="0.2">
      <c r="A280" s="83">
        <f t="shared" si="7"/>
        <v>42231</v>
      </c>
      <c r="B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970.44</v>
      </c>
      <c r="C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894.64</v>
      </c>
      <c r="D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837.19</v>
      </c>
      <c r="E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819.36000000000013</v>
      </c>
      <c r="F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799.21</v>
      </c>
      <c r="G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783.72</v>
      </c>
      <c r="H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794.29</v>
      </c>
      <c r="I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860.46</v>
      </c>
      <c r="J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1018.03</v>
      </c>
      <c r="K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1037.07</v>
      </c>
      <c r="L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1122.4899999999998</v>
      </c>
      <c r="M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1182.54</v>
      </c>
      <c r="N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1157.8899999999999</v>
      </c>
      <c r="O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1184.9799999999998</v>
      </c>
      <c r="P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1197.6899999999998</v>
      </c>
      <c r="Q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1154.1199999999999</v>
      </c>
      <c r="R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1135.9799999999998</v>
      </c>
      <c r="S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1126.2799999999997</v>
      </c>
      <c r="T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1105.7099999999998</v>
      </c>
      <c r="U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1159.58</v>
      </c>
      <c r="V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1242.8899999999999</v>
      </c>
      <c r="W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1188.4699999999998</v>
      </c>
      <c r="X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1112.9799999999998</v>
      </c>
      <c r="Y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939.95</v>
      </c>
    </row>
    <row r="281" spans="1:25" x14ac:dyDescent="0.2">
      <c r="A281" s="83">
        <f t="shared" si="7"/>
        <v>42232</v>
      </c>
      <c r="B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862.72</v>
      </c>
      <c r="C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786.42000000000007</v>
      </c>
      <c r="D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763.30000000000007</v>
      </c>
      <c r="E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744.52</v>
      </c>
      <c r="F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734.57</v>
      </c>
      <c r="G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725.42</v>
      </c>
      <c r="H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724.35</v>
      </c>
      <c r="I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732.46</v>
      </c>
      <c r="J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825.31000000000006</v>
      </c>
      <c r="K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820.33000000000015</v>
      </c>
      <c r="L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908.85</v>
      </c>
      <c r="M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887</v>
      </c>
      <c r="N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909.67000000000007</v>
      </c>
      <c r="O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916.43000000000006</v>
      </c>
      <c r="P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901.85</v>
      </c>
      <c r="Q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909.67000000000007</v>
      </c>
      <c r="R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908.3</v>
      </c>
      <c r="S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878.95</v>
      </c>
      <c r="T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884.59</v>
      </c>
      <c r="U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975.55000000000007</v>
      </c>
      <c r="V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1107.0299999999997</v>
      </c>
      <c r="W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1037.76</v>
      </c>
      <c r="X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958.91</v>
      </c>
      <c r="Y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787.73</v>
      </c>
    </row>
    <row r="282" spans="1:25" x14ac:dyDescent="0.2">
      <c r="A282" s="83">
        <f t="shared" si="7"/>
        <v>42233</v>
      </c>
      <c r="B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881.85</v>
      </c>
      <c r="C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797.45</v>
      </c>
      <c r="D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780.71</v>
      </c>
      <c r="E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771.04000000000008</v>
      </c>
      <c r="F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750.83</v>
      </c>
      <c r="G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754.88</v>
      </c>
      <c r="H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779.73</v>
      </c>
      <c r="I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849.15000000000009</v>
      </c>
      <c r="J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815</v>
      </c>
      <c r="K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969.99</v>
      </c>
      <c r="L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1055.6100000000001</v>
      </c>
      <c r="M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1075.53</v>
      </c>
      <c r="N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1041.74</v>
      </c>
      <c r="O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1058.2</v>
      </c>
      <c r="P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1064.8699999999999</v>
      </c>
      <c r="Q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1049.2</v>
      </c>
      <c r="R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1008.9100000000001</v>
      </c>
      <c r="S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1005.81</v>
      </c>
      <c r="T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964.56000000000006</v>
      </c>
      <c r="U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1042.18</v>
      </c>
      <c r="V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1140.2199999999998</v>
      </c>
      <c r="W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1098.0399999999997</v>
      </c>
      <c r="X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974.82</v>
      </c>
      <c r="Y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1041.57</v>
      </c>
    </row>
    <row r="283" spans="1:25" x14ac:dyDescent="0.2">
      <c r="A283" s="83">
        <f t="shared" si="7"/>
        <v>42234</v>
      </c>
      <c r="B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850.67</v>
      </c>
      <c r="C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793.41000000000008</v>
      </c>
      <c r="D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779.72</v>
      </c>
      <c r="E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774.86</v>
      </c>
      <c r="F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751.11</v>
      </c>
      <c r="G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754.05000000000007</v>
      </c>
      <c r="H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774.18000000000006</v>
      </c>
      <c r="I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862.06000000000006</v>
      </c>
      <c r="J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819.01</v>
      </c>
      <c r="K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963.2600000000001</v>
      </c>
      <c r="L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1037.52</v>
      </c>
      <c r="M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1043.49</v>
      </c>
      <c r="N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1017.75</v>
      </c>
      <c r="O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1033.18</v>
      </c>
      <c r="P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1041.25</v>
      </c>
      <c r="Q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1030.1400000000001</v>
      </c>
      <c r="R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991.85</v>
      </c>
      <c r="S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991.11</v>
      </c>
      <c r="T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966.75</v>
      </c>
      <c r="U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1027.8600000000001</v>
      </c>
      <c r="V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1110.0599999999997</v>
      </c>
      <c r="W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1079.77</v>
      </c>
      <c r="X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976.92000000000007</v>
      </c>
      <c r="Y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1025.55</v>
      </c>
    </row>
    <row r="284" spans="1:25" x14ac:dyDescent="0.2">
      <c r="A284" s="83">
        <f t="shared" si="7"/>
        <v>42235</v>
      </c>
      <c r="B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840.94</v>
      </c>
      <c r="C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791.68000000000006</v>
      </c>
      <c r="D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756.87</v>
      </c>
      <c r="E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744.4</v>
      </c>
      <c r="F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718.48</v>
      </c>
      <c r="G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738.82</v>
      </c>
      <c r="H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772.85</v>
      </c>
      <c r="I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856.48</v>
      </c>
      <c r="J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808.51</v>
      </c>
      <c r="K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962.43000000000006</v>
      </c>
      <c r="L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1007.73</v>
      </c>
      <c r="M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1017.5200000000001</v>
      </c>
      <c r="N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1018.6200000000001</v>
      </c>
      <c r="O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1034.02</v>
      </c>
      <c r="P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1042.82</v>
      </c>
      <c r="Q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1042.42</v>
      </c>
      <c r="R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992.19</v>
      </c>
      <c r="S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993.39</v>
      </c>
      <c r="T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963.98000000000013</v>
      </c>
      <c r="U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1028.81</v>
      </c>
      <c r="V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1113.81</v>
      </c>
      <c r="W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1083.7299999999998</v>
      </c>
      <c r="X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971.04000000000008</v>
      </c>
      <c r="Y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1026.1000000000001</v>
      </c>
    </row>
    <row r="285" spans="1:25" x14ac:dyDescent="0.2">
      <c r="A285" s="83">
        <f t="shared" si="7"/>
        <v>42236</v>
      </c>
      <c r="B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852.63</v>
      </c>
      <c r="C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807.22</v>
      </c>
      <c r="D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780.09000000000015</v>
      </c>
      <c r="E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759.69</v>
      </c>
      <c r="F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745.39</v>
      </c>
      <c r="G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752.31999999999994</v>
      </c>
      <c r="H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782.04</v>
      </c>
      <c r="I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859.33</v>
      </c>
      <c r="J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877.92000000000007</v>
      </c>
      <c r="K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996.04000000000008</v>
      </c>
      <c r="L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1025.73</v>
      </c>
      <c r="M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1039.1499999999999</v>
      </c>
      <c r="N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1027.21</v>
      </c>
      <c r="O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1020.5000000000001</v>
      </c>
      <c r="P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1023.87</v>
      </c>
      <c r="Q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1014.8900000000001</v>
      </c>
      <c r="R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1001.47</v>
      </c>
      <c r="S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999.1</v>
      </c>
      <c r="T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1019.3199999999999</v>
      </c>
      <c r="U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1071.8</v>
      </c>
      <c r="V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1128.1199999999999</v>
      </c>
      <c r="W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1090.1999999999998</v>
      </c>
      <c r="X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971.6400000000001</v>
      </c>
      <c r="Y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1117.5099999999998</v>
      </c>
    </row>
    <row r="286" spans="1:25" x14ac:dyDescent="0.2">
      <c r="A286" s="83">
        <f t="shared" si="7"/>
        <v>42237</v>
      </c>
      <c r="B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847.2</v>
      </c>
      <c r="C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799.56000000000006</v>
      </c>
      <c r="D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777.08</v>
      </c>
      <c r="E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762.87000000000012</v>
      </c>
      <c r="F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748.30000000000007</v>
      </c>
      <c r="G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753.3</v>
      </c>
      <c r="H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781.04</v>
      </c>
      <c r="I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860.72</v>
      </c>
      <c r="J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845.49</v>
      </c>
      <c r="K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1000.1100000000001</v>
      </c>
      <c r="L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1038.1299999999999</v>
      </c>
      <c r="M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1050.79</v>
      </c>
      <c r="N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1051.55</v>
      </c>
      <c r="O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1054.8800000000001</v>
      </c>
      <c r="P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1033.4099999999999</v>
      </c>
      <c r="Q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1030.8</v>
      </c>
      <c r="R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994.17</v>
      </c>
      <c r="S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977.75</v>
      </c>
      <c r="T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961.03000000000009</v>
      </c>
      <c r="U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1065.4100000000001</v>
      </c>
      <c r="V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1112.2999999999997</v>
      </c>
      <c r="W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1094.1099999999999</v>
      </c>
      <c r="X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941.36</v>
      </c>
      <c r="Y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1018.87</v>
      </c>
    </row>
    <row r="287" spans="1:25" x14ac:dyDescent="0.2">
      <c r="A287" s="83">
        <f t="shared" si="7"/>
        <v>42238</v>
      </c>
      <c r="B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942.99000000000012</v>
      </c>
      <c r="C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866</v>
      </c>
      <c r="D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830.45</v>
      </c>
      <c r="E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826.78</v>
      </c>
      <c r="F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788.98</v>
      </c>
      <c r="G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772.08</v>
      </c>
      <c r="H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793.36</v>
      </c>
      <c r="I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850.75</v>
      </c>
      <c r="J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1078.44</v>
      </c>
      <c r="K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974.25</v>
      </c>
      <c r="L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1014.86</v>
      </c>
      <c r="M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1030.33</v>
      </c>
      <c r="N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1037.29</v>
      </c>
      <c r="O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1039.5899999999999</v>
      </c>
      <c r="P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1044.46</v>
      </c>
      <c r="Q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1033.21</v>
      </c>
      <c r="R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876.66</v>
      </c>
      <c r="S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1022.4100000000001</v>
      </c>
      <c r="T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1030.25</v>
      </c>
      <c r="U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1131.06</v>
      </c>
      <c r="V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1139.31</v>
      </c>
      <c r="W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1157.8399999999999</v>
      </c>
      <c r="X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1014.27</v>
      </c>
      <c r="Y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896.25000000000011</v>
      </c>
    </row>
    <row r="288" spans="1:25" x14ac:dyDescent="0.2">
      <c r="A288" s="83">
        <f t="shared" si="7"/>
        <v>42239</v>
      </c>
      <c r="B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920.05000000000007</v>
      </c>
      <c r="C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831.77</v>
      </c>
      <c r="D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789.03000000000009</v>
      </c>
      <c r="E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775.73</v>
      </c>
      <c r="F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756.69</v>
      </c>
      <c r="G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732.28</v>
      </c>
      <c r="H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749.05000000000007</v>
      </c>
      <c r="I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790.35</v>
      </c>
      <c r="J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915.8900000000001</v>
      </c>
      <c r="K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882.56</v>
      </c>
      <c r="L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915.2</v>
      </c>
      <c r="M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933.23</v>
      </c>
      <c r="N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943.1400000000001</v>
      </c>
      <c r="O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946.5</v>
      </c>
      <c r="P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946.33</v>
      </c>
      <c r="Q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922.82</v>
      </c>
      <c r="R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802.69</v>
      </c>
      <c r="S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913.12000000000012</v>
      </c>
      <c r="T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935.83</v>
      </c>
      <c r="U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1019.3600000000001</v>
      </c>
      <c r="V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1057.7</v>
      </c>
      <c r="W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1026.5899999999999</v>
      </c>
      <c r="X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934.78</v>
      </c>
      <c r="Y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811.07</v>
      </c>
    </row>
    <row r="289" spans="1:27" x14ac:dyDescent="0.2">
      <c r="A289" s="83">
        <f t="shared" si="7"/>
        <v>42240</v>
      </c>
      <c r="B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837.27</v>
      </c>
      <c r="C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800.62</v>
      </c>
      <c r="D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756.71</v>
      </c>
      <c r="E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750.95</v>
      </c>
      <c r="F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747.16000000000008</v>
      </c>
      <c r="G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741.13000000000011</v>
      </c>
      <c r="H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768.82</v>
      </c>
      <c r="I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838.80000000000007</v>
      </c>
      <c r="J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841.17</v>
      </c>
      <c r="K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942.07</v>
      </c>
      <c r="L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957.67000000000007</v>
      </c>
      <c r="M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961.24000000000012</v>
      </c>
      <c r="N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925.52</v>
      </c>
      <c r="O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930.7700000000001</v>
      </c>
      <c r="P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916.34</v>
      </c>
      <c r="Q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902.55</v>
      </c>
      <c r="R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879.83</v>
      </c>
      <c r="S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877.1400000000001</v>
      </c>
      <c r="T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902.73000000000013</v>
      </c>
      <c r="U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1004.78</v>
      </c>
      <c r="V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1044.72</v>
      </c>
      <c r="W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1006.8500000000001</v>
      </c>
      <c r="X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903.34</v>
      </c>
      <c r="Y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991.81000000000006</v>
      </c>
    </row>
    <row r="290" spans="1:27" x14ac:dyDescent="0.2">
      <c r="A290" s="83">
        <f t="shared" si="7"/>
        <v>42241</v>
      </c>
      <c r="B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834.94</v>
      </c>
      <c r="C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783.2700000000001</v>
      </c>
      <c r="D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762.96</v>
      </c>
      <c r="E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753.80000000000007</v>
      </c>
      <c r="F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748.34</v>
      </c>
      <c r="G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743.30000000000007</v>
      </c>
      <c r="H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772.0200000000001</v>
      </c>
      <c r="I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858.52</v>
      </c>
      <c r="J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819.11</v>
      </c>
      <c r="K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898.68000000000006</v>
      </c>
      <c r="L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939.69</v>
      </c>
      <c r="M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940.07</v>
      </c>
      <c r="N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895.55000000000007</v>
      </c>
      <c r="O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894.77</v>
      </c>
      <c r="P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880.66000000000008</v>
      </c>
      <c r="Q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880.78000000000009</v>
      </c>
      <c r="R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878.67000000000007</v>
      </c>
      <c r="S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876.30000000000007</v>
      </c>
      <c r="T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901.28</v>
      </c>
      <c r="U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1004.0400000000001</v>
      </c>
      <c r="V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1046.92</v>
      </c>
      <c r="W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1014.6400000000001</v>
      </c>
      <c r="X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880.41</v>
      </c>
      <c r="Y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1059.67</v>
      </c>
    </row>
    <row r="291" spans="1:27" x14ac:dyDescent="0.2">
      <c r="A291" s="83">
        <f t="shared" si="7"/>
        <v>42242</v>
      </c>
      <c r="B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797.33000000000015</v>
      </c>
      <c r="C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741.91000000000008</v>
      </c>
      <c r="D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714.47</v>
      </c>
      <c r="E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713.77</v>
      </c>
      <c r="F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661.41000000000008</v>
      </c>
      <c r="G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717.05000000000007</v>
      </c>
      <c r="H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742.06000000000006</v>
      </c>
      <c r="I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795.53000000000009</v>
      </c>
      <c r="J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736.65000000000009</v>
      </c>
      <c r="K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822.98</v>
      </c>
      <c r="L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870.5200000000001</v>
      </c>
      <c r="M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893.45</v>
      </c>
      <c r="N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855.25</v>
      </c>
      <c r="O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843.57</v>
      </c>
      <c r="P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840.03</v>
      </c>
      <c r="Q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831.74</v>
      </c>
      <c r="R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834.46</v>
      </c>
      <c r="S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833.84</v>
      </c>
      <c r="T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843.3900000000001</v>
      </c>
      <c r="U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954.5200000000001</v>
      </c>
      <c r="V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971.88000000000011</v>
      </c>
      <c r="W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928.89</v>
      </c>
      <c r="X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828.44</v>
      </c>
      <c r="Y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905.52</v>
      </c>
    </row>
    <row r="292" spans="1:27" x14ac:dyDescent="0.2">
      <c r="A292" s="83">
        <f t="shared" si="7"/>
        <v>42243</v>
      </c>
      <c r="B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812.96</v>
      </c>
      <c r="C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772.62000000000012</v>
      </c>
      <c r="D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745.32</v>
      </c>
      <c r="E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740.17000000000007</v>
      </c>
      <c r="F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741.84000000000015</v>
      </c>
      <c r="G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741.5</v>
      </c>
      <c r="H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765.90000000000009</v>
      </c>
      <c r="I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818.6</v>
      </c>
      <c r="J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778.62</v>
      </c>
      <c r="K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881.05000000000007</v>
      </c>
      <c r="L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905.63000000000011</v>
      </c>
      <c r="M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947.68000000000006</v>
      </c>
      <c r="N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918.66</v>
      </c>
      <c r="O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929.91000000000008</v>
      </c>
      <c r="P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917.04000000000008</v>
      </c>
      <c r="Q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916.85</v>
      </c>
      <c r="R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888.75</v>
      </c>
      <c r="S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915.23000000000013</v>
      </c>
      <c r="T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968.34</v>
      </c>
      <c r="U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1044.97</v>
      </c>
      <c r="V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1037.1399999999999</v>
      </c>
      <c r="W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1004.4000000000001</v>
      </c>
      <c r="X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878.34</v>
      </c>
      <c r="Y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930.68000000000006</v>
      </c>
    </row>
    <row r="293" spans="1:27" x14ac:dyDescent="0.2">
      <c r="A293" s="83">
        <f t="shared" si="7"/>
        <v>42244</v>
      </c>
      <c r="B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797.42000000000007</v>
      </c>
      <c r="C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755.69</v>
      </c>
      <c r="D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734.96</v>
      </c>
      <c r="E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731.04</v>
      </c>
      <c r="F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730.24</v>
      </c>
      <c r="G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733.3</v>
      </c>
      <c r="H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767.67000000000007</v>
      </c>
      <c r="I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844.77</v>
      </c>
      <c r="J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786.75</v>
      </c>
      <c r="K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901.06000000000006</v>
      </c>
      <c r="L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961.92000000000007</v>
      </c>
      <c r="M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978.94</v>
      </c>
      <c r="N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956.59</v>
      </c>
      <c r="O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945.55</v>
      </c>
      <c r="P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919.55000000000007</v>
      </c>
      <c r="Q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893.09000000000015</v>
      </c>
      <c r="R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886.87</v>
      </c>
      <c r="S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883.15</v>
      </c>
      <c r="T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899.32</v>
      </c>
      <c r="U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1030.5999999999999</v>
      </c>
      <c r="V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1033.93</v>
      </c>
      <c r="W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996.7</v>
      </c>
      <c r="X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870.03</v>
      </c>
      <c r="Y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903.42</v>
      </c>
    </row>
    <row r="294" spans="1:27" x14ac:dyDescent="0.2">
      <c r="A294" s="83">
        <f t="shared" si="7"/>
        <v>42245</v>
      </c>
      <c r="B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833.92000000000007</v>
      </c>
      <c r="C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794.02</v>
      </c>
      <c r="D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768.09</v>
      </c>
      <c r="E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761.06000000000006</v>
      </c>
      <c r="F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755.03</v>
      </c>
      <c r="G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734.66000000000008</v>
      </c>
      <c r="H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755.58</v>
      </c>
      <c r="I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784.92000000000007</v>
      </c>
      <c r="J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887.48</v>
      </c>
      <c r="K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798.25</v>
      </c>
      <c r="L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836.75000000000011</v>
      </c>
      <c r="M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841</v>
      </c>
      <c r="N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819.09</v>
      </c>
      <c r="O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810.46</v>
      </c>
      <c r="P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805.25000000000011</v>
      </c>
      <c r="Q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803.75</v>
      </c>
      <c r="R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831.11</v>
      </c>
      <c r="S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828.78</v>
      </c>
      <c r="T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832.56000000000006</v>
      </c>
      <c r="U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983.34</v>
      </c>
      <c r="V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1019.22</v>
      </c>
      <c r="W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1012.9300000000001</v>
      </c>
      <c r="X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908.31999999999994</v>
      </c>
      <c r="Y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778.85</v>
      </c>
    </row>
    <row r="295" spans="1:27" x14ac:dyDescent="0.2">
      <c r="A295" s="83">
        <f t="shared" si="7"/>
        <v>42246</v>
      </c>
      <c r="B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846.72</v>
      </c>
      <c r="C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789.45</v>
      </c>
      <c r="D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761.74</v>
      </c>
      <c r="E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752.03</v>
      </c>
      <c r="F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749.41000000000008</v>
      </c>
      <c r="G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725.65000000000009</v>
      </c>
      <c r="H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734.82</v>
      </c>
      <c r="I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743.54</v>
      </c>
      <c r="J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806.54000000000008</v>
      </c>
      <c r="K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742.17000000000007</v>
      </c>
      <c r="L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787.75</v>
      </c>
      <c r="M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815.7700000000001</v>
      </c>
      <c r="N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805.3900000000001</v>
      </c>
      <c r="O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797.18</v>
      </c>
      <c r="P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794.65000000000009</v>
      </c>
      <c r="Q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772.80000000000007</v>
      </c>
      <c r="R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760.04</v>
      </c>
      <c r="S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757.55000000000007</v>
      </c>
      <c r="T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817.08</v>
      </c>
      <c r="U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961.3900000000001</v>
      </c>
      <c r="V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998.56000000000006</v>
      </c>
      <c r="W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957.15000000000009</v>
      </c>
      <c r="X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876.36</v>
      </c>
      <c r="Y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768.03000000000009</v>
      </c>
    </row>
    <row r="296" spans="1:27" x14ac:dyDescent="0.2">
      <c r="A296" s="83">
        <f t="shared" si="7"/>
        <v>42247</v>
      </c>
      <c r="B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828.58</v>
      </c>
      <c r="C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781.53000000000009</v>
      </c>
      <c r="D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762.2</v>
      </c>
      <c r="E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748.06000000000006</v>
      </c>
      <c r="F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748.8900000000001</v>
      </c>
      <c r="G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743.52</v>
      </c>
      <c r="H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760.17000000000007</v>
      </c>
      <c r="I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826.7</v>
      </c>
      <c r="J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782.04</v>
      </c>
      <c r="K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877.11</v>
      </c>
      <c r="L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900.07</v>
      </c>
      <c r="M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893.72</v>
      </c>
      <c r="N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875.63</v>
      </c>
      <c r="O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869.21</v>
      </c>
      <c r="P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847.71</v>
      </c>
      <c r="Q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853.52</v>
      </c>
      <c r="R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829.95</v>
      </c>
      <c r="S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808.81999999999994</v>
      </c>
      <c r="T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829.2600000000001</v>
      </c>
      <c r="U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975.40000000000009</v>
      </c>
      <c r="V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1016.34</v>
      </c>
      <c r="W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949.67000000000007</v>
      </c>
      <c r="X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860.16</v>
      </c>
      <c r="Y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898.88000000000011</v>
      </c>
    </row>
    <row r="298" spans="1:27" s="94" customFormat="1" ht="19.5" customHeight="1" x14ac:dyDescent="0.25">
      <c r="A298" s="92" t="s">
        <v>154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156</v>
      </c>
      <c r="B299" s="82"/>
      <c r="C299" s="82"/>
      <c r="D299" s="82"/>
    </row>
    <row r="300" spans="1:27" ht="12.75" x14ac:dyDescent="0.2">
      <c r="A300" s="171" t="s">
        <v>49</v>
      </c>
      <c r="B300" s="182" t="s">
        <v>128</v>
      </c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4"/>
    </row>
    <row r="301" spans="1:27" ht="12.75" x14ac:dyDescent="0.2">
      <c r="A301" s="172"/>
      <c r="B301" s="185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7"/>
    </row>
    <row r="302" spans="1:27" ht="12.75" customHeight="1" x14ac:dyDescent="0.2">
      <c r="A302" s="172"/>
      <c r="B302" s="174" t="s">
        <v>129</v>
      </c>
      <c r="C302" s="165" t="s">
        <v>130</v>
      </c>
      <c r="D302" s="165" t="s">
        <v>131</v>
      </c>
      <c r="E302" s="165" t="s">
        <v>132</v>
      </c>
      <c r="F302" s="165" t="s">
        <v>133</v>
      </c>
      <c r="G302" s="165" t="s">
        <v>134</v>
      </c>
      <c r="H302" s="165" t="s">
        <v>135</v>
      </c>
      <c r="I302" s="165" t="s">
        <v>136</v>
      </c>
      <c r="J302" s="165" t="s">
        <v>137</v>
      </c>
      <c r="K302" s="165" t="s">
        <v>138</v>
      </c>
      <c r="L302" s="165" t="s">
        <v>139</v>
      </c>
      <c r="M302" s="165" t="s">
        <v>140</v>
      </c>
      <c r="N302" s="176" t="s">
        <v>141</v>
      </c>
      <c r="O302" s="165" t="s">
        <v>142</v>
      </c>
      <c r="P302" s="165" t="s">
        <v>143</v>
      </c>
      <c r="Q302" s="165" t="s">
        <v>144</v>
      </c>
      <c r="R302" s="165" t="s">
        <v>145</v>
      </c>
      <c r="S302" s="165" t="s">
        <v>146</v>
      </c>
      <c r="T302" s="165" t="s">
        <v>147</v>
      </c>
      <c r="U302" s="165" t="s">
        <v>148</v>
      </c>
      <c r="V302" s="165" t="s">
        <v>149</v>
      </c>
      <c r="W302" s="165" t="s">
        <v>150</v>
      </c>
      <c r="X302" s="165" t="s">
        <v>151</v>
      </c>
      <c r="Y302" s="165" t="s">
        <v>152</v>
      </c>
    </row>
    <row r="303" spans="1:27" ht="11.25" customHeight="1" x14ac:dyDescent="0.2">
      <c r="A303" s="173"/>
      <c r="B303" s="175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77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</row>
    <row r="304" spans="1:27" ht="15.75" customHeight="1" x14ac:dyDescent="0.2">
      <c r="A304" s="83">
        <f>A266</f>
        <v>42217</v>
      </c>
      <c r="B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1359.9199999999998</v>
      </c>
      <c r="C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1201.69</v>
      </c>
      <c r="D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1097.46</v>
      </c>
      <c r="E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1077.23</v>
      </c>
      <c r="F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1066.4299999999998</v>
      </c>
      <c r="G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1064.31</v>
      </c>
      <c r="H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1058.23</v>
      </c>
      <c r="I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1112.23</v>
      </c>
      <c r="J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1236.5</v>
      </c>
      <c r="K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1251.8899999999999</v>
      </c>
      <c r="L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1340.1</v>
      </c>
      <c r="M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1425.85</v>
      </c>
      <c r="N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1370.8799999999999</v>
      </c>
      <c r="O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1366.6499999999999</v>
      </c>
      <c r="P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1364.4399999999998</v>
      </c>
      <c r="Q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1409.28</v>
      </c>
      <c r="R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1337.2099999999998</v>
      </c>
      <c r="S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1365.57</v>
      </c>
      <c r="T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1337.31</v>
      </c>
      <c r="U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1400.7299999999998</v>
      </c>
      <c r="V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1442.07</v>
      </c>
      <c r="W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1496.87</v>
      </c>
      <c r="X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1416.53</v>
      </c>
      <c r="Y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1211.49</v>
      </c>
      <c r="AA304" s="84"/>
    </row>
    <row r="305" spans="1:25" x14ac:dyDescent="0.2">
      <c r="A305" s="83">
        <f>A304+1</f>
        <v>42218</v>
      </c>
      <c r="B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1267.1399999999999</v>
      </c>
      <c r="C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1116.33</v>
      </c>
      <c r="D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1085.44</v>
      </c>
      <c r="E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1072.77</v>
      </c>
      <c r="F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1046.93</v>
      </c>
      <c r="G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1029.33</v>
      </c>
      <c r="H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1057.46</v>
      </c>
      <c r="I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1089.2800000000002</v>
      </c>
      <c r="J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1198.3899999999999</v>
      </c>
      <c r="K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1171.6100000000001</v>
      </c>
      <c r="L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1291.24</v>
      </c>
      <c r="M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1307.06</v>
      </c>
      <c r="N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1320.77</v>
      </c>
      <c r="O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1302.57</v>
      </c>
      <c r="P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1305.07</v>
      </c>
      <c r="Q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1304.3799999999999</v>
      </c>
      <c r="R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1303.53</v>
      </c>
      <c r="S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1267.49</v>
      </c>
      <c r="T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1267.0899999999999</v>
      </c>
      <c r="U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1264.3599999999999</v>
      </c>
      <c r="V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1423.6799999999998</v>
      </c>
      <c r="W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1460.78</v>
      </c>
      <c r="X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1353.1899999999998</v>
      </c>
      <c r="Y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1216.31</v>
      </c>
    </row>
    <row r="306" spans="1:25" x14ac:dyDescent="0.2">
      <c r="A306" s="83">
        <f t="shared" ref="A306:A334" si="8">A305+1</f>
        <v>42219</v>
      </c>
      <c r="B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1188.9899999999998</v>
      </c>
      <c r="C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1098.04</v>
      </c>
      <c r="D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1065.3699999999999</v>
      </c>
      <c r="E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1048.08</v>
      </c>
      <c r="F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1033.17</v>
      </c>
      <c r="G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1034.77</v>
      </c>
      <c r="H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1053.07</v>
      </c>
      <c r="I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1199.02</v>
      </c>
      <c r="J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1132.8600000000001</v>
      </c>
      <c r="K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1302.95</v>
      </c>
      <c r="L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1435.26</v>
      </c>
      <c r="M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1456.9999999999998</v>
      </c>
      <c r="N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1434.3</v>
      </c>
      <c r="O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1423.3999999999999</v>
      </c>
      <c r="P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1420.28</v>
      </c>
      <c r="Q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1428.55</v>
      </c>
      <c r="R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1424.82</v>
      </c>
      <c r="S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1369.5399999999997</v>
      </c>
      <c r="T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1337.28</v>
      </c>
      <c r="U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1339.4999999999998</v>
      </c>
      <c r="V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1430.34</v>
      </c>
      <c r="W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1483.2299999999998</v>
      </c>
      <c r="X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1384.9599999999998</v>
      </c>
      <c r="Y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1486.4099999999999</v>
      </c>
    </row>
    <row r="307" spans="1:25" x14ac:dyDescent="0.2">
      <c r="A307" s="83">
        <f t="shared" si="8"/>
        <v>42220</v>
      </c>
      <c r="B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1184.4299999999998</v>
      </c>
      <c r="C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1043.3400000000001</v>
      </c>
      <c r="D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1013.36</v>
      </c>
      <c r="E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1003.4200000000001</v>
      </c>
      <c r="F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997.37</v>
      </c>
      <c r="G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999.55000000000007</v>
      </c>
      <c r="H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1004.8000000000001</v>
      </c>
      <c r="I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1124.73</v>
      </c>
      <c r="J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1107.8000000000002</v>
      </c>
      <c r="K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1310.0999999999999</v>
      </c>
      <c r="L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1388.4399999999998</v>
      </c>
      <c r="M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1436.9299999999998</v>
      </c>
      <c r="N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1394.1</v>
      </c>
      <c r="O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1387.58</v>
      </c>
      <c r="P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1390.4799999999998</v>
      </c>
      <c r="Q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1391.62</v>
      </c>
      <c r="R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1348.6899999999998</v>
      </c>
      <c r="S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1329.36</v>
      </c>
      <c r="T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1310.53</v>
      </c>
      <c r="U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1341.97</v>
      </c>
      <c r="V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1396.3899999999999</v>
      </c>
      <c r="W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1415.05</v>
      </c>
      <c r="X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1328.8799999999999</v>
      </c>
      <c r="Y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1468.7899999999997</v>
      </c>
    </row>
    <row r="308" spans="1:25" x14ac:dyDescent="0.2">
      <c r="A308" s="83">
        <f t="shared" si="8"/>
        <v>42221</v>
      </c>
      <c r="B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1380.22</v>
      </c>
      <c r="C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1152.1599999999999</v>
      </c>
      <c r="D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1091.72</v>
      </c>
      <c r="E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1069.5999999999999</v>
      </c>
      <c r="F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1041.53</v>
      </c>
      <c r="G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1037.93</v>
      </c>
      <c r="H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1083.45</v>
      </c>
      <c r="I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1176.1300000000001</v>
      </c>
      <c r="J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1172.25</v>
      </c>
      <c r="K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1371.02</v>
      </c>
      <c r="L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1462.74</v>
      </c>
      <c r="M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1552.99</v>
      </c>
      <c r="N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1554.4499999999998</v>
      </c>
      <c r="O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1554.28</v>
      </c>
      <c r="P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1579.9399999999998</v>
      </c>
      <c r="Q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1570.07</v>
      </c>
      <c r="R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1506.4799999999998</v>
      </c>
      <c r="S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1438.9399999999998</v>
      </c>
      <c r="T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1416.6699999999998</v>
      </c>
      <c r="U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1439.24</v>
      </c>
      <c r="V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1531.33</v>
      </c>
      <c r="W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1545.82</v>
      </c>
      <c r="X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1442.12</v>
      </c>
      <c r="Y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1565.03</v>
      </c>
    </row>
    <row r="309" spans="1:25" x14ac:dyDescent="0.2">
      <c r="A309" s="83">
        <f t="shared" si="8"/>
        <v>42222</v>
      </c>
      <c r="B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1420.59</v>
      </c>
      <c r="C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1126.46</v>
      </c>
      <c r="D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1107.0700000000002</v>
      </c>
      <c r="E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1103.33</v>
      </c>
      <c r="F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1073.58</v>
      </c>
      <c r="G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1058.4000000000001</v>
      </c>
      <c r="H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1111.3499999999999</v>
      </c>
      <c r="I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1231.8599999999999</v>
      </c>
      <c r="J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1159.58</v>
      </c>
      <c r="K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1371.7</v>
      </c>
      <c r="L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1467.1299999999999</v>
      </c>
      <c r="M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1492.35</v>
      </c>
      <c r="N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1467.1999999999998</v>
      </c>
      <c r="O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1489.9599999999998</v>
      </c>
      <c r="P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1507.02</v>
      </c>
      <c r="Q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1545.53</v>
      </c>
      <c r="R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1452.4299999999998</v>
      </c>
      <c r="S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1407.8</v>
      </c>
      <c r="T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1367.48</v>
      </c>
      <c r="U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1403.26</v>
      </c>
      <c r="V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1505.61</v>
      </c>
      <c r="W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1434.01</v>
      </c>
      <c r="X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1322.7499999999998</v>
      </c>
      <c r="Y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1495.82</v>
      </c>
    </row>
    <row r="310" spans="1:25" x14ac:dyDescent="0.2">
      <c r="A310" s="83">
        <f t="shared" si="8"/>
        <v>42223</v>
      </c>
      <c r="B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1320.22</v>
      </c>
      <c r="C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1133.78</v>
      </c>
      <c r="D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1110.48</v>
      </c>
      <c r="E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1096.26</v>
      </c>
      <c r="F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1087.9499999999998</v>
      </c>
      <c r="G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1074.1799999999998</v>
      </c>
      <c r="H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1101.27</v>
      </c>
      <c r="I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1215.78</v>
      </c>
      <c r="J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1151.29</v>
      </c>
      <c r="K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1388.74</v>
      </c>
      <c r="L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1469.0199999999998</v>
      </c>
      <c r="M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1490.75</v>
      </c>
      <c r="N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1462.81</v>
      </c>
      <c r="O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1529.01</v>
      </c>
      <c r="P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1528.6399999999999</v>
      </c>
      <c r="Q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1525.7499999999998</v>
      </c>
      <c r="R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1467.8</v>
      </c>
      <c r="S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1379.0199999999998</v>
      </c>
      <c r="T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1401.4599999999998</v>
      </c>
      <c r="U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1448.85</v>
      </c>
      <c r="V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1500.82</v>
      </c>
      <c r="W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1432.07</v>
      </c>
      <c r="X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1300.7499999999998</v>
      </c>
      <c r="Y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1466.8999999999999</v>
      </c>
    </row>
    <row r="311" spans="1:25" x14ac:dyDescent="0.2">
      <c r="A311" s="83">
        <f t="shared" si="8"/>
        <v>42224</v>
      </c>
      <c r="B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1260.72</v>
      </c>
      <c r="C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1133.78</v>
      </c>
      <c r="D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1099.8</v>
      </c>
      <c r="E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1089.31</v>
      </c>
      <c r="F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1072.96</v>
      </c>
      <c r="G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1042.0500000000002</v>
      </c>
      <c r="H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1088.26</v>
      </c>
      <c r="I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1214.58</v>
      </c>
      <c r="J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1446.7299999999998</v>
      </c>
      <c r="K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1352.4199999999998</v>
      </c>
      <c r="L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1412.83</v>
      </c>
      <c r="M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1434.82</v>
      </c>
      <c r="N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1434.9699999999998</v>
      </c>
      <c r="O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1427.1499999999999</v>
      </c>
      <c r="P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1405.6699999999998</v>
      </c>
      <c r="Q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1406.81</v>
      </c>
      <c r="R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1400.11</v>
      </c>
      <c r="S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1349.72</v>
      </c>
      <c r="T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1333.84</v>
      </c>
      <c r="U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1450.1</v>
      </c>
      <c r="V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1528.8799999999999</v>
      </c>
      <c r="W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1497.4999999999998</v>
      </c>
      <c r="X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1389.6699999999998</v>
      </c>
      <c r="Y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1188.19</v>
      </c>
    </row>
    <row r="312" spans="1:25" x14ac:dyDescent="0.2">
      <c r="A312" s="83">
        <f t="shared" si="8"/>
        <v>42225</v>
      </c>
      <c r="B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1290.4199999999998</v>
      </c>
      <c r="C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1157.8499999999999</v>
      </c>
      <c r="D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1105.5700000000002</v>
      </c>
      <c r="E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1103.5100000000002</v>
      </c>
      <c r="F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1082.6599999999999</v>
      </c>
      <c r="G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1061.1199999999999</v>
      </c>
      <c r="H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1097.92</v>
      </c>
      <c r="I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1152.5</v>
      </c>
      <c r="J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1322.9099999999999</v>
      </c>
      <c r="K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1197.79</v>
      </c>
      <c r="L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1296.5899999999999</v>
      </c>
      <c r="M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1338.12</v>
      </c>
      <c r="N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1310.07</v>
      </c>
      <c r="O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1311.99</v>
      </c>
      <c r="P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1319.78</v>
      </c>
      <c r="Q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1322.7</v>
      </c>
      <c r="R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1337.59</v>
      </c>
      <c r="S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1316.1499999999999</v>
      </c>
      <c r="T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1286.97</v>
      </c>
      <c r="U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1421.8999999999999</v>
      </c>
      <c r="V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1474.18</v>
      </c>
      <c r="W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1475.4299999999998</v>
      </c>
      <c r="X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1335.24</v>
      </c>
      <c r="Y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1148.42</v>
      </c>
    </row>
    <row r="313" spans="1:25" x14ac:dyDescent="0.2">
      <c r="A313" s="83">
        <f t="shared" si="8"/>
        <v>42226</v>
      </c>
      <c r="B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1246.8799999999999</v>
      </c>
      <c r="C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1131.3000000000002</v>
      </c>
      <c r="D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1105.58</v>
      </c>
      <c r="E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1086.5</v>
      </c>
      <c r="F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1050.3699999999999</v>
      </c>
      <c r="G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1044.6300000000001</v>
      </c>
      <c r="H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1101.1399999999999</v>
      </c>
      <c r="I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1225.78</v>
      </c>
      <c r="J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1137.94</v>
      </c>
      <c r="K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1375.1699999999998</v>
      </c>
      <c r="L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1459.9199999999998</v>
      </c>
      <c r="M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1495.7699999999998</v>
      </c>
      <c r="N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1455.0399999999997</v>
      </c>
      <c r="O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1620.1899999999998</v>
      </c>
      <c r="P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1647.35</v>
      </c>
      <c r="Q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1745.87</v>
      </c>
      <c r="R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1554.61</v>
      </c>
      <c r="S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1434.6299999999999</v>
      </c>
      <c r="T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1322.53</v>
      </c>
      <c r="U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1419.82</v>
      </c>
      <c r="V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1482.49</v>
      </c>
      <c r="W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1384.76</v>
      </c>
      <c r="X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1216.4099999999999</v>
      </c>
      <c r="Y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1421.51</v>
      </c>
    </row>
    <row r="314" spans="1:25" x14ac:dyDescent="0.2">
      <c r="A314" s="83">
        <f t="shared" si="8"/>
        <v>42227</v>
      </c>
      <c r="B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1425.6699999999998</v>
      </c>
      <c r="C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1154.98</v>
      </c>
      <c r="D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1112.44</v>
      </c>
      <c r="E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1086.6399999999999</v>
      </c>
      <c r="F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1058.22</v>
      </c>
      <c r="G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1046.33</v>
      </c>
      <c r="H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1096.92</v>
      </c>
      <c r="I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1209.26</v>
      </c>
      <c r="J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1137.27</v>
      </c>
      <c r="K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1470.6899999999998</v>
      </c>
      <c r="L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1588.6699999999998</v>
      </c>
      <c r="M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1610.26</v>
      </c>
      <c r="N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1475.6</v>
      </c>
      <c r="O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1498.9799999999998</v>
      </c>
      <c r="P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1868.6399999999999</v>
      </c>
      <c r="Q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1689.12</v>
      </c>
      <c r="R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1441.07</v>
      </c>
      <c r="S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1384.7199999999998</v>
      </c>
      <c r="T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1332.78</v>
      </c>
      <c r="U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1435.33</v>
      </c>
      <c r="V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1489.7099999999998</v>
      </c>
      <c r="W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1398.4499999999998</v>
      </c>
      <c r="X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1225.96</v>
      </c>
      <c r="Y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1417.81</v>
      </c>
    </row>
    <row r="315" spans="1:25" x14ac:dyDescent="0.2">
      <c r="A315" s="83">
        <f t="shared" si="8"/>
        <v>42228</v>
      </c>
      <c r="B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1170.22</v>
      </c>
      <c r="C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1107.9099999999999</v>
      </c>
      <c r="D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1076.46</v>
      </c>
      <c r="E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1060.26</v>
      </c>
      <c r="F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1044.53</v>
      </c>
      <c r="G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1035.45</v>
      </c>
      <c r="H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1084.9099999999999</v>
      </c>
      <c r="I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1177.21</v>
      </c>
      <c r="J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1039.22</v>
      </c>
      <c r="K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1243.52</v>
      </c>
      <c r="L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1295.5199999999998</v>
      </c>
      <c r="M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1304.4899999999998</v>
      </c>
      <c r="N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1328.68</v>
      </c>
      <c r="O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1357.33</v>
      </c>
      <c r="P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1336.2399999999998</v>
      </c>
      <c r="Q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1332.6399999999999</v>
      </c>
      <c r="R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1288.22</v>
      </c>
      <c r="S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1281.3399999999999</v>
      </c>
      <c r="T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1276.2099999999998</v>
      </c>
      <c r="U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1408.6699999999998</v>
      </c>
      <c r="V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1412.7099999999998</v>
      </c>
      <c r="W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1402.1</v>
      </c>
      <c r="X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1305.33</v>
      </c>
      <c r="Y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1441.54</v>
      </c>
    </row>
    <row r="316" spans="1:25" x14ac:dyDescent="0.2">
      <c r="A316" s="83">
        <f t="shared" si="8"/>
        <v>42229</v>
      </c>
      <c r="B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1166.2800000000002</v>
      </c>
      <c r="C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1091.3400000000001</v>
      </c>
      <c r="D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1069.28</v>
      </c>
      <c r="E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1048.8400000000001</v>
      </c>
      <c r="F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1032.8800000000001</v>
      </c>
      <c r="G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1029.6100000000001</v>
      </c>
      <c r="H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1069.4699999999998</v>
      </c>
      <c r="I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1202.02</v>
      </c>
      <c r="J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1091.2</v>
      </c>
      <c r="K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1280.6199999999999</v>
      </c>
      <c r="L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1362.4199999999998</v>
      </c>
      <c r="M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1412.62</v>
      </c>
      <c r="N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1375.3999999999999</v>
      </c>
      <c r="O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1381.55</v>
      </c>
      <c r="P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1389.7699999999998</v>
      </c>
      <c r="Q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1396.05</v>
      </c>
      <c r="R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1336.7199999999998</v>
      </c>
      <c r="S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1311.37</v>
      </c>
      <c r="T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1278.1899999999998</v>
      </c>
      <c r="U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1403.98</v>
      </c>
      <c r="V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1474.56</v>
      </c>
      <c r="W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1426.9399999999998</v>
      </c>
      <c r="X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1318.9299999999998</v>
      </c>
      <c r="Y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1348.1999999999998</v>
      </c>
    </row>
    <row r="317" spans="1:25" x14ac:dyDescent="0.2">
      <c r="A317" s="83">
        <f t="shared" si="8"/>
        <v>42230</v>
      </c>
      <c r="B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1155.0700000000002</v>
      </c>
      <c r="C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1092.27</v>
      </c>
      <c r="D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1075.23</v>
      </c>
      <c r="E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1057.77</v>
      </c>
      <c r="F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1033.0700000000002</v>
      </c>
      <c r="G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1034.1399999999999</v>
      </c>
      <c r="H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1078.6100000000001</v>
      </c>
      <c r="I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1186.44</v>
      </c>
      <c r="J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1117.9099999999999</v>
      </c>
      <c r="K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1306.83</v>
      </c>
      <c r="L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1358.1</v>
      </c>
      <c r="M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1390.93</v>
      </c>
      <c r="N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1378.7299999999998</v>
      </c>
      <c r="O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1429.31</v>
      </c>
      <c r="P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1443.8799999999999</v>
      </c>
      <c r="Q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1452.55</v>
      </c>
      <c r="R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1388.8999999999999</v>
      </c>
      <c r="S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1340.3899999999999</v>
      </c>
      <c r="T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1305.6599999999999</v>
      </c>
      <c r="U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1398.53</v>
      </c>
      <c r="V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1510.9699999999998</v>
      </c>
      <c r="W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1452.26</v>
      </c>
      <c r="X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1314.09</v>
      </c>
      <c r="Y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1404.1899999999998</v>
      </c>
    </row>
    <row r="318" spans="1:25" x14ac:dyDescent="0.2">
      <c r="A318" s="83">
        <f t="shared" si="8"/>
        <v>42231</v>
      </c>
      <c r="B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1321.78</v>
      </c>
      <c r="C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1228.8399999999999</v>
      </c>
      <c r="D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1158.3800000000001</v>
      </c>
      <c r="E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1136.52</v>
      </c>
      <c r="F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1111.8200000000002</v>
      </c>
      <c r="G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1092.8200000000002</v>
      </c>
      <c r="H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1105.78</v>
      </c>
      <c r="I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1186.92</v>
      </c>
      <c r="J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1380.1499999999999</v>
      </c>
      <c r="K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1403.4999999999998</v>
      </c>
      <c r="L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1508.24</v>
      </c>
      <c r="M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1581.8799999999999</v>
      </c>
      <c r="N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1551.6499999999999</v>
      </c>
      <c r="O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1584.87</v>
      </c>
      <c r="P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1600.45</v>
      </c>
      <c r="Q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1547.03</v>
      </c>
      <c r="R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1524.79</v>
      </c>
      <c r="S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1512.8799999999999</v>
      </c>
      <c r="T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1487.6599999999999</v>
      </c>
      <c r="U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1553.72</v>
      </c>
      <c r="V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1655.8899999999999</v>
      </c>
      <c r="W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1589.1499999999999</v>
      </c>
      <c r="X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1496.58</v>
      </c>
      <c r="Y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1284.3999999999999</v>
      </c>
    </row>
    <row r="319" spans="1:25" x14ac:dyDescent="0.2">
      <c r="A319" s="83">
        <f t="shared" si="8"/>
        <v>42232</v>
      </c>
      <c r="B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1189.6999999999998</v>
      </c>
      <c r="C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1096.1300000000001</v>
      </c>
      <c r="D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1067.7800000000002</v>
      </c>
      <c r="E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1044.75</v>
      </c>
      <c r="F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1032.5500000000002</v>
      </c>
      <c r="G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1021.3299999999999</v>
      </c>
      <c r="H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1020.02</v>
      </c>
      <c r="I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1029.96</v>
      </c>
      <c r="J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1143.8200000000002</v>
      </c>
      <c r="K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1137.7200000000003</v>
      </c>
      <c r="L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1246.26</v>
      </c>
      <c r="M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1219.4699999999998</v>
      </c>
      <c r="N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1247.26</v>
      </c>
      <c r="O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1255.56</v>
      </c>
      <c r="P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1237.6799999999998</v>
      </c>
      <c r="Q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1247.26</v>
      </c>
      <c r="R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1245.58</v>
      </c>
      <c r="S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1209.5999999999999</v>
      </c>
      <c r="T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1216.51</v>
      </c>
      <c r="U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1328.06</v>
      </c>
      <c r="V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1489.2899999999997</v>
      </c>
      <c r="W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1404.34</v>
      </c>
      <c r="X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1307.6499999999999</v>
      </c>
      <c r="Y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1097.74</v>
      </c>
    </row>
    <row r="320" spans="1:25" x14ac:dyDescent="0.2">
      <c r="A320" s="83">
        <f t="shared" si="8"/>
        <v>42233</v>
      </c>
      <c r="B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1213.1500000000001</v>
      </c>
      <c r="C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1109.6599999999999</v>
      </c>
      <c r="D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1089.1199999999999</v>
      </c>
      <c r="E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1077.27</v>
      </c>
      <c r="F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1052.49</v>
      </c>
      <c r="G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1057.46</v>
      </c>
      <c r="H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1087.92</v>
      </c>
      <c r="I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1173.0500000000002</v>
      </c>
      <c r="J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1131.17</v>
      </c>
      <c r="K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1321.2299999999998</v>
      </c>
      <c r="L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1426.2299999999998</v>
      </c>
      <c r="M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1450.6499999999999</v>
      </c>
      <c r="N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1409.2199999999998</v>
      </c>
      <c r="O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1429.4099999999999</v>
      </c>
      <c r="P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1437.59</v>
      </c>
      <c r="Q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1418.36</v>
      </c>
      <c r="R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1368.9599999999998</v>
      </c>
      <c r="S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1365.1599999999999</v>
      </c>
      <c r="T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1314.57</v>
      </c>
      <c r="U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1409.76</v>
      </c>
      <c r="V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1529.9799999999998</v>
      </c>
      <c r="W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1478.26</v>
      </c>
      <c r="X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1327.1599999999999</v>
      </c>
      <c r="Y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1409.01</v>
      </c>
    </row>
    <row r="321" spans="1:25" x14ac:dyDescent="0.2">
      <c r="A321" s="83">
        <f t="shared" si="8"/>
        <v>42234</v>
      </c>
      <c r="B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1174.9099999999999</v>
      </c>
      <c r="C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1104.6999999999998</v>
      </c>
      <c r="D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1087.9099999999999</v>
      </c>
      <c r="E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1081.96</v>
      </c>
      <c r="F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1052.83</v>
      </c>
      <c r="G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1056.44</v>
      </c>
      <c r="H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1081.1199999999999</v>
      </c>
      <c r="I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1188.8800000000001</v>
      </c>
      <c r="J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1136.0900000000001</v>
      </c>
      <c r="K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1312.98</v>
      </c>
      <c r="L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1404.05</v>
      </c>
      <c r="M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1411.37</v>
      </c>
      <c r="N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1379.8</v>
      </c>
      <c r="O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1398.7299999999998</v>
      </c>
      <c r="P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1408.62</v>
      </c>
      <c r="Q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1394.99</v>
      </c>
      <c r="R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1348.05</v>
      </c>
      <c r="S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1347.1299999999999</v>
      </c>
      <c r="T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1317.27</v>
      </c>
      <c r="U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1392.2</v>
      </c>
      <c r="V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1492.9999999999998</v>
      </c>
      <c r="W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1455.86</v>
      </c>
      <c r="X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1329.74</v>
      </c>
      <c r="Y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1389.36</v>
      </c>
    </row>
    <row r="322" spans="1:25" x14ac:dyDescent="0.2">
      <c r="A322" s="83">
        <f t="shared" si="8"/>
        <v>42235</v>
      </c>
      <c r="B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1162.98</v>
      </c>
      <c r="C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1102.58</v>
      </c>
      <c r="D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1059.9000000000001</v>
      </c>
      <c r="E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1044.6100000000001</v>
      </c>
      <c r="F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1012.8100000000001</v>
      </c>
      <c r="G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1037.7600000000002</v>
      </c>
      <c r="H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1079.49</v>
      </c>
      <c r="I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1182.04</v>
      </c>
      <c r="J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1123.2199999999998</v>
      </c>
      <c r="K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1311.9599999999998</v>
      </c>
      <c r="L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1367.51</v>
      </c>
      <c r="M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1379.52</v>
      </c>
      <c r="N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1380.87</v>
      </c>
      <c r="O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1399.76</v>
      </c>
      <c r="P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1410.55</v>
      </c>
      <c r="Q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1410.05</v>
      </c>
      <c r="R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1348.4599999999998</v>
      </c>
      <c r="S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1349.9399999999998</v>
      </c>
      <c r="T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1313.87</v>
      </c>
      <c r="U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1393.37</v>
      </c>
      <c r="V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1497.59</v>
      </c>
      <c r="W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1460.7099999999998</v>
      </c>
      <c r="X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1322.53</v>
      </c>
      <c r="Y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1390.04</v>
      </c>
    </row>
    <row r="323" spans="1:25" x14ac:dyDescent="0.2">
      <c r="A323" s="83">
        <f t="shared" si="8"/>
        <v>42236</v>
      </c>
      <c r="B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1177.33</v>
      </c>
      <c r="C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1121.6399999999999</v>
      </c>
      <c r="D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1088.3600000000001</v>
      </c>
      <c r="E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1063.3499999999999</v>
      </c>
      <c r="F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1045.82</v>
      </c>
      <c r="G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1054.31</v>
      </c>
      <c r="H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1090.76</v>
      </c>
      <c r="I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1185.5300000000002</v>
      </c>
      <c r="J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1208.33</v>
      </c>
      <c r="K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1353.18</v>
      </c>
      <c r="L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1389.59</v>
      </c>
      <c r="M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1406.05</v>
      </c>
      <c r="N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1391.4099999999999</v>
      </c>
      <c r="O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1383.1699999999998</v>
      </c>
      <c r="P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1387.3</v>
      </c>
      <c r="Q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1376.3</v>
      </c>
      <c r="R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1359.84</v>
      </c>
      <c r="S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1356.93</v>
      </c>
      <c r="T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1381.7299999999998</v>
      </c>
      <c r="U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1446.08</v>
      </c>
      <c r="V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1515.1399999999999</v>
      </c>
      <c r="W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1468.6499999999999</v>
      </c>
      <c r="X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1323.26</v>
      </c>
      <c r="Y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1502.1399999999999</v>
      </c>
    </row>
    <row r="324" spans="1:25" x14ac:dyDescent="0.2">
      <c r="A324" s="83">
        <f t="shared" si="8"/>
        <v>42237</v>
      </c>
      <c r="B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1170.67</v>
      </c>
      <c r="C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1112.24</v>
      </c>
      <c r="D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1084.68</v>
      </c>
      <c r="E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1067.24</v>
      </c>
      <c r="F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1049.3900000000001</v>
      </c>
      <c r="G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1055.51</v>
      </c>
      <c r="H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1089.53</v>
      </c>
      <c r="I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1187.2399999999998</v>
      </c>
      <c r="J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1168.57</v>
      </c>
      <c r="K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1358.1699999999998</v>
      </c>
      <c r="L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1404.7899999999997</v>
      </c>
      <c r="M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1420.32</v>
      </c>
      <c r="N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1421.25</v>
      </c>
      <c r="O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1425.33</v>
      </c>
      <c r="P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1399.01</v>
      </c>
      <c r="Q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1395.81</v>
      </c>
      <c r="R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1350.8799999999999</v>
      </c>
      <c r="S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1330.7499999999998</v>
      </c>
      <c r="T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1310.24</v>
      </c>
      <c r="U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1438.2499999999998</v>
      </c>
      <c r="V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1495.7499999999998</v>
      </c>
      <c r="W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1473.45</v>
      </c>
      <c r="X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1286.1199999999999</v>
      </c>
      <c r="Y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1381.1799999999998</v>
      </c>
    </row>
    <row r="325" spans="1:25" x14ac:dyDescent="0.2">
      <c r="A325" s="83">
        <f t="shared" si="8"/>
        <v>42238</v>
      </c>
      <c r="B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1288.1299999999999</v>
      </c>
      <c r="C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1193.72</v>
      </c>
      <c r="D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1150.1199999999999</v>
      </c>
      <c r="E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1145.6199999999999</v>
      </c>
      <c r="F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1099.26</v>
      </c>
      <c r="G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1078.54</v>
      </c>
      <c r="H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1104.6399999999999</v>
      </c>
      <c r="I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1175.01</v>
      </c>
      <c r="J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1454.22</v>
      </c>
      <c r="K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1326.4599999999998</v>
      </c>
      <c r="L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1376.26</v>
      </c>
      <c r="M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1395.2299999999998</v>
      </c>
      <c r="N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1403.76</v>
      </c>
      <c r="O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1406.58</v>
      </c>
      <c r="P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1412.55</v>
      </c>
      <c r="Q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1398.76</v>
      </c>
      <c r="R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1206.79</v>
      </c>
      <c r="S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1385.51</v>
      </c>
      <c r="T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1395.1299999999999</v>
      </c>
      <c r="U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1518.75</v>
      </c>
      <c r="V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1528.87</v>
      </c>
      <c r="W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1551.59</v>
      </c>
      <c r="X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1375.5399999999997</v>
      </c>
      <c r="Y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1230.81</v>
      </c>
    </row>
    <row r="326" spans="1:25" x14ac:dyDescent="0.2">
      <c r="A326" s="83">
        <f t="shared" si="8"/>
        <v>42239</v>
      </c>
      <c r="B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1259.9999999999998</v>
      </c>
      <c r="C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1151.74</v>
      </c>
      <c r="D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1099.3400000000001</v>
      </c>
      <c r="E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1083.02</v>
      </c>
      <c r="F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1059.67</v>
      </c>
      <c r="G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1029.74</v>
      </c>
      <c r="H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1050.3000000000002</v>
      </c>
      <c r="I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1100.94</v>
      </c>
      <c r="J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1254.8899999999999</v>
      </c>
      <c r="K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1214.03</v>
      </c>
      <c r="L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1254.05</v>
      </c>
      <c r="M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1276.1599999999999</v>
      </c>
      <c r="N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1288.31</v>
      </c>
      <c r="O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1292.4299999999998</v>
      </c>
      <c r="P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1292.22</v>
      </c>
      <c r="Q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1263.3999999999999</v>
      </c>
      <c r="R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1116.08</v>
      </c>
      <c r="S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1251.49</v>
      </c>
      <c r="T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1279.3499999999999</v>
      </c>
      <c r="U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1381.77</v>
      </c>
      <c r="V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1428.7899999999997</v>
      </c>
      <c r="W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1390.6499999999999</v>
      </c>
      <c r="X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1278.05</v>
      </c>
      <c r="Y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1126.3600000000001</v>
      </c>
    </row>
    <row r="327" spans="1:25" x14ac:dyDescent="0.2">
      <c r="A327" s="83">
        <f t="shared" si="8"/>
        <v>42240</v>
      </c>
      <c r="B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1158.48</v>
      </c>
      <c r="C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1113.54</v>
      </c>
      <c r="D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1059.7</v>
      </c>
      <c r="E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1052.6300000000001</v>
      </c>
      <c r="F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1047.9900000000002</v>
      </c>
      <c r="G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1040.5900000000001</v>
      </c>
      <c r="H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1074.55</v>
      </c>
      <c r="I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1160.3600000000001</v>
      </c>
      <c r="J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1163.26</v>
      </c>
      <c r="K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1286.9999999999998</v>
      </c>
      <c r="L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1306.1199999999999</v>
      </c>
      <c r="M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1310.51</v>
      </c>
      <c r="N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1266.6999999999998</v>
      </c>
      <c r="O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1273.1499999999999</v>
      </c>
      <c r="P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1255.4399999999998</v>
      </c>
      <c r="Q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1238.53</v>
      </c>
      <c r="R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1210.67</v>
      </c>
      <c r="S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1207.3699999999999</v>
      </c>
      <c r="T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1238.76</v>
      </c>
      <c r="U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1363.8999999999999</v>
      </c>
      <c r="V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1412.8799999999999</v>
      </c>
      <c r="W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1366.4399999999998</v>
      </c>
      <c r="X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1239.5</v>
      </c>
      <c r="Y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1347.99</v>
      </c>
    </row>
    <row r="328" spans="1:25" x14ac:dyDescent="0.2">
      <c r="A328" s="83">
        <f t="shared" si="8"/>
        <v>42241</v>
      </c>
      <c r="B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1155.6300000000001</v>
      </c>
      <c r="C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1092.27</v>
      </c>
      <c r="D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1067.3600000000001</v>
      </c>
      <c r="E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1056.1300000000001</v>
      </c>
      <c r="F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1049.43</v>
      </c>
      <c r="G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1043.25</v>
      </c>
      <c r="H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1078.47</v>
      </c>
      <c r="I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1184.5500000000002</v>
      </c>
      <c r="J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1136.22</v>
      </c>
      <c r="K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1233.7899999999997</v>
      </c>
      <c r="L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1284.08</v>
      </c>
      <c r="M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1284.5399999999997</v>
      </c>
      <c r="N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1229.95</v>
      </c>
      <c r="O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1228.99</v>
      </c>
      <c r="P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1211.69</v>
      </c>
      <c r="Q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1211.8400000000001</v>
      </c>
      <c r="R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1209.25</v>
      </c>
      <c r="S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1206.3400000000001</v>
      </c>
      <c r="T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1236.9799999999998</v>
      </c>
      <c r="U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1362.9799999999998</v>
      </c>
      <c r="V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1415.57</v>
      </c>
      <c r="W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1375.99</v>
      </c>
      <c r="X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1211.3899999999999</v>
      </c>
      <c r="Y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1431.2099999999998</v>
      </c>
    </row>
    <row r="329" spans="1:25" x14ac:dyDescent="0.2">
      <c r="A329" s="83">
        <f t="shared" si="8"/>
        <v>42242</v>
      </c>
      <c r="B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1109.5100000000002</v>
      </c>
      <c r="C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1041.54</v>
      </c>
      <c r="D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1007.9</v>
      </c>
      <c r="E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1007.04</v>
      </c>
      <c r="F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942.83</v>
      </c>
      <c r="G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1011.0600000000001</v>
      </c>
      <c r="H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1041.73</v>
      </c>
      <c r="I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1107.3000000000002</v>
      </c>
      <c r="J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1035.0999999999999</v>
      </c>
      <c r="K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1140.96</v>
      </c>
      <c r="L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1199.2600000000002</v>
      </c>
      <c r="M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1227.3699999999999</v>
      </c>
      <c r="N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1180.53</v>
      </c>
      <c r="O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1166.21</v>
      </c>
      <c r="P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1161.8699999999999</v>
      </c>
      <c r="Q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1151.71</v>
      </c>
      <c r="R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1155.04</v>
      </c>
      <c r="S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1154.28</v>
      </c>
      <c r="T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1165.98</v>
      </c>
      <c r="U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1302.26</v>
      </c>
      <c r="V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1323.56</v>
      </c>
      <c r="W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1270.83</v>
      </c>
      <c r="X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1147.6599999999999</v>
      </c>
      <c r="Y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1242.1799999999998</v>
      </c>
    </row>
    <row r="330" spans="1:25" x14ac:dyDescent="0.2">
      <c r="A330" s="83">
        <f t="shared" si="8"/>
        <v>42243</v>
      </c>
      <c r="B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1128.6799999999998</v>
      </c>
      <c r="C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1079.21</v>
      </c>
      <c r="D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1045.73</v>
      </c>
      <c r="E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1039.4099999999999</v>
      </c>
      <c r="F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1041.46</v>
      </c>
      <c r="G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1041.05</v>
      </c>
      <c r="H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1070.97</v>
      </c>
      <c r="I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1135.5900000000001</v>
      </c>
      <c r="J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1086.57</v>
      </c>
      <c r="K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1212.17</v>
      </c>
      <c r="L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1242.31</v>
      </c>
      <c r="M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1293.8799999999999</v>
      </c>
      <c r="N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1258.2899999999997</v>
      </c>
      <c r="O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1272.0899999999999</v>
      </c>
      <c r="P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1256.3</v>
      </c>
      <c r="Q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1256.08</v>
      </c>
      <c r="R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1221.6199999999999</v>
      </c>
      <c r="S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1254.0899999999999</v>
      </c>
      <c r="T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1319.2099999999998</v>
      </c>
      <c r="U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1413.1899999999998</v>
      </c>
      <c r="V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1403.58</v>
      </c>
      <c r="W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1363.4399999999998</v>
      </c>
      <c r="X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1208.8499999999999</v>
      </c>
      <c r="Y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1273.03</v>
      </c>
    </row>
    <row r="331" spans="1:25" x14ac:dyDescent="0.2">
      <c r="A331" s="83">
        <f t="shared" si="8"/>
        <v>42244</v>
      </c>
      <c r="B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1109.6199999999999</v>
      </c>
      <c r="C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1058.44</v>
      </c>
      <c r="D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1033.02</v>
      </c>
      <c r="E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1028.21</v>
      </c>
      <c r="F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1027.24</v>
      </c>
      <c r="G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1030.99</v>
      </c>
      <c r="H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1073.1399999999999</v>
      </c>
      <c r="I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1167.6799999999998</v>
      </c>
      <c r="J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1096.5300000000002</v>
      </c>
      <c r="K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1236.7099999999998</v>
      </c>
      <c r="L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1311.34</v>
      </c>
      <c r="M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1332.2099999999998</v>
      </c>
      <c r="N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1304.8</v>
      </c>
      <c r="O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1291.2699999999998</v>
      </c>
      <c r="P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1259.3799999999999</v>
      </c>
      <c r="Q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1226.93</v>
      </c>
      <c r="R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1219.3000000000002</v>
      </c>
      <c r="S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1214.75</v>
      </c>
      <c r="T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1234.58</v>
      </c>
      <c r="U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1395.55</v>
      </c>
      <c r="V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1399.6399999999999</v>
      </c>
      <c r="W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1353.9799999999998</v>
      </c>
      <c r="X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1198.6500000000001</v>
      </c>
      <c r="Y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1239.5999999999999</v>
      </c>
    </row>
    <row r="332" spans="1:25" x14ac:dyDescent="0.2">
      <c r="A332" s="83">
        <f t="shared" si="8"/>
        <v>42245</v>
      </c>
      <c r="B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1154.3800000000001</v>
      </c>
      <c r="C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1105.44</v>
      </c>
      <c r="D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1073.6500000000001</v>
      </c>
      <c r="E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1065.03</v>
      </c>
      <c r="F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1057.6399999999999</v>
      </c>
      <c r="G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1032.6600000000001</v>
      </c>
      <c r="H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1058.3200000000002</v>
      </c>
      <c r="I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1094.29</v>
      </c>
      <c r="J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1220.05</v>
      </c>
      <c r="K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1110.6300000000001</v>
      </c>
      <c r="L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1157.8499999999999</v>
      </c>
      <c r="M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1163.06</v>
      </c>
      <c r="N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1136.19</v>
      </c>
      <c r="O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1125.6100000000001</v>
      </c>
      <c r="P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1119.22</v>
      </c>
      <c r="Q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1117.3800000000001</v>
      </c>
      <c r="R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1150.9299999999998</v>
      </c>
      <c r="S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1148.0700000000002</v>
      </c>
      <c r="T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1152.71</v>
      </c>
      <c r="U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1337.61</v>
      </c>
      <c r="V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1381.6</v>
      </c>
      <c r="W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1373.8899999999999</v>
      </c>
      <c r="X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1245.6099999999999</v>
      </c>
      <c r="Y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1086.8499999999999</v>
      </c>
    </row>
    <row r="333" spans="1:25" x14ac:dyDescent="0.2">
      <c r="A333" s="83">
        <f t="shared" si="8"/>
        <v>42246</v>
      </c>
      <c r="B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1170.08</v>
      </c>
      <c r="C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1099.8400000000001</v>
      </c>
      <c r="D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1065.8600000000001</v>
      </c>
      <c r="E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1053.96</v>
      </c>
      <c r="F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1050.74</v>
      </c>
      <c r="G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1021.61</v>
      </c>
      <c r="H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1032.8600000000001</v>
      </c>
      <c r="I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1043.55</v>
      </c>
      <c r="J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1120.8000000000002</v>
      </c>
      <c r="K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1041.8699999999999</v>
      </c>
      <c r="L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1097.7600000000002</v>
      </c>
      <c r="M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1132.1199999999999</v>
      </c>
      <c r="N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1119.3899999999999</v>
      </c>
      <c r="O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1109.32</v>
      </c>
      <c r="P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1106.22</v>
      </c>
      <c r="Q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1079.4299999999998</v>
      </c>
      <c r="R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1063.77</v>
      </c>
      <c r="S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1060.73</v>
      </c>
      <c r="T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1133.72</v>
      </c>
      <c r="U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1310.6899999999998</v>
      </c>
      <c r="V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1356.2699999999998</v>
      </c>
      <c r="W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1305.49</v>
      </c>
      <c r="X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1206.4299999999998</v>
      </c>
      <c r="Y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1073.58</v>
      </c>
    </row>
    <row r="334" spans="1:25" x14ac:dyDescent="0.2">
      <c r="A334" s="83">
        <f t="shared" si="8"/>
        <v>42247</v>
      </c>
      <c r="B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1147.83</v>
      </c>
      <c r="C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1090.1399999999999</v>
      </c>
      <c r="D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1066.4299999999998</v>
      </c>
      <c r="E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1049.0900000000001</v>
      </c>
      <c r="F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1050.1100000000001</v>
      </c>
      <c r="G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1043.52</v>
      </c>
      <c r="H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1063.94</v>
      </c>
      <c r="I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1145.52</v>
      </c>
      <c r="J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1090.76</v>
      </c>
      <c r="K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1207.3400000000001</v>
      </c>
      <c r="L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1235.4999999999998</v>
      </c>
      <c r="M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1227.71</v>
      </c>
      <c r="N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1205.52</v>
      </c>
      <c r="O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1197.6500000000001</v>
      </c>
      <c r="P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1171.29</v>
      </c>
      <c r="Q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1178.4099999999999</v>
      </c>
      <c r="R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1149.51</v>
      </c>
      <c r="S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1123.5999999999999</v>
      </c>
      <c r="T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1148.6600000000001</v>
      </c>
      <c r="U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1327.8799999999999</v>
      </c>
      <c r="V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1378.08</v>
      </c>
      <c r="W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1296.32</v>
      </c>
      <c r="X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1186.55</v>
      </c>
      <c r="Y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1234.03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157</v>
      </c>
      <c r="B336" s="82"/>
      <c r="C336" s="82"/>
      <c r="D336" s="82"/>
    </row>
    <row r="337" spans="1:27" ht="12.75" x14ac:dyDescent="0.2">
      <c r="A337" s="171" t="s">
        <v>49</v>
      </c>
      <c r="B337" s="182" t="s">
        <v>128</v>
      </c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4"/>
    </row>
    <row r="338" spans="1:27" ht="12.75" x14ac:dyDescent="0.2">
      <c r="A338" s="172"/>
      <c r="B338" s="185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7"/>
    </row>
    <row r="339" spans="1:27" ht="12.75" customHeight="1" x14ac:dyDescent="0.2">
      <c r="A339" s="172"/>
      <c r="B339" s="174" t="s">
        <v>129</v>
      </c>
      <c r="C339" s="165" t="s">
        <v>130</v>
      </c>
      <c r="D339" s="165" t="s">
        <v>131</v>
      </c>
      <c r="E339" s="165" t="s">
        <v>132</v>
      </c>
      <c r="F339" s="165" t="s">
        <v>133</v>
      </c>
      <c r="G339" s="165" t="s">
        <v>134</v>
      </c>
      <c r="H339" s="165" t="s">
        <v>135</v>
      </c>
      <c r="I339" s="165" t="s">
        <v>136</v>
      </c>
      <c r="J339" s="165" t="s">
        <v>137</v>
      </c>
      <c r="K339" s="165" t="s">
        <v>138</v>
      </c>
      <c r="L339" s="165" t="s">
        <v>139</v>
      </c>
      <c r="M339" s="165" t="s">
        <v>140</v>
      </c>
      <c r="N339" s="176" t="s">
        <v>141</v>
      </c>
      <c r="O339" s="165" t="s">
        <v>142</v>
      </c>
      <c r="P339" s="165" t="s">
        <v>143</v>
      </c>
      <c r="Q339" s="165" t="s">
        <v>144</v>
      </c>
      <c r="R339" s="165" t="s">
        <v>145</v>
      </c>
      <c r="S339" s="165" t="s">
        <v>146</v>
      </c>
      <c r="T339" s="165" t="s">
        <v>147</v>
      </c>
      <c r="U339" s="165" t="s">
        <v>148</v>
      </c>
      <c r="V339" s="165" t="s">
        <v>149</v>
      </c>
      <c r="W339" s="165" t="s">
        <v>150</v>
      </c>
      <c r="X339" s="165" t="s">
        <v>151</v>
      </c>
      <c r="Y339" s="165" t="s">
        <v>152</v>
      </c>
    </row>
    <row r="340" spans="1:27" ht="11.25" customHeight="1" x14ac:dyDescent="0.2">
      <c r="A340" s="173"/>
      <c r="B340" s="175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77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</row>
    <row r="341" spans="1:27" ht="15.75" customHeight="1" x14ac:dyDescent="0.2">
      <c r="A341" s="83">
        <f>A304</f>
        <v>42217</v>
      </c>
      <c r="B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1332.62</v>
      </c>
      <c r="C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1178.1199999999999</v>
      </c>
      <c r="D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1076.3600000000001</v>
      </c>
      <c r="E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1056.6100000000001</v>
      </c>
      <c r="F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1046.06</v>
      </c>
      <c r="G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1043.99</v>
      </c>
      <c r="H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1038.06</v>
      </c>
      <c r="I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1090.7800000000002</v>
      </c>
      <c r="J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1212.1100000000001</v>
      </c>
      <c r="K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1227.1399999999999</v>
      </c>
      <c r="L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1313.2699999999998</v>
      </c>
      <c r="M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1396.99</v>
      </c>
      <c r="N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1343.32</v>
      </c>
      <c r="O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1339.1899999999998</v>
      </c>
      <c r="P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1337.03</v>
      </c>
      <c r="Q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1380.81</v>
      </c>
      <c r="R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1310.4399999999998</v>
      </c>
      <c r="S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1338.1299999999999</v>
      </c>
      <c r="T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1310.54</v>
      </c>
      <c r="U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1372.4599999999998</v>
      </c>
      <c r="V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1412.83</v>
      </c>
      <c r="W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1466.33</v>
      </c>
      <c r="X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1387.8899999999999</v>
      </c>
      <c r="Y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1187.69</v>
      </c>
      <c r="AA341" s="84"/>
    </row>
    <row r="342" spans="1:27" x14ac:dyDescent="0.2">
      <c r="A342" s="83">
        <f>A341+1</f>
        <v>42218</v>
      </c>
      <c r="B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1242.02</v>
      </c>
      <c r="C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1094.78</v>
      </c>
      <c r="D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1064.6199999999999</v>
      </c>
      <c r="E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1052.25</v>
      </c>
      <c r="F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1027.02</v>
      </c>
      <c r="G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1009.84</v>
      </c>
      <c r="H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1037.3</v>
      </c>
      <c r="I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1068.3699999999999</v>
      </c>
      <c r="J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1174.9000000000001</v>
      </c>
      <c r="K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1148.7600000000002</v>
      </c>
      <c r="L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1265.56</v>
      </c>
      <c r="M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1280.9999999999998</v>
      </c>
      <c r="N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1294.3899999999999</v>
      </c>
      <c r="O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1276.6199999999999</v>
      </c>
      <c r="P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1279.06</v>
      </c>
      <c r="Q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1278.3799999999999</v>
      </c>
      <c r="R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1277.56</v>
      </c>
      <c r="S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1242.3699999999999</v>
      </c>
      <c r="T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1241.9799999999998</v>
      </c>
      <c r="U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1239.31</v>
      </c>
      <c r="V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1394.87</v>
      </c>
      <c r="W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1431.09</v>
      </c>
      <c r="X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1326.05</v>
      </c>
      <c r="Y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1192.4000000000001</v>
      </c>
    </row>
    <row r="343" spans="1:27" x14ac:dyDescent="0.2">
      <c r="A343" s="83">
        <f t="shared" ref="A343:A371" si="9">A342+1</f>
        <v>42219</v>
      </c>
      <c r="B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1165.73</v>
      </c>
      <c r="C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1076.92</v>
      </c>
      <c r="D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1045.02</v>
      </c>
      <c r="E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1028.1399999999999</v>
      </c>
      <c r="F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1013.58</v>
      </c>
      <c r="G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1015.1500000000001</v>
      </c>
      <c r="H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1033.01</v>
      </c>
      <c r="I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1175.52</v>
      </c>
      <c r="J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1110.92</v>
      </c>
      <c r="K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1276.99</v>
      </c>
      <c r="L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1406.1799999999998</v>
      </c>
      <c r="M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1427.3999999999999</v>
      </c>
      <c r="N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1405.24</v>
      </c>
      <c r="O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1394.59</v>
      </c>
      <c r="P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1391.55</v>
      </c>
      <c r="Q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1399.62</v>
      </c>
      <c r="R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1395.99</v>
      </c>
      <c r="S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1342.01</v>
      </c>
      <c r="T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1310.51</v>
      </c>
      <c r="U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1312.6799999999998</v>
      </c>
      <c r="V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1401.37</v>
      </c>
      <c r="W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1453.0199999999998</v>
      </c>
      <c r="X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1357.06</v>
      </c>
      <c r="Y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1456.12</v>
      </c>
    </row>
    <row r="344" spans="1:27" x14ac:dyDescent="0.2">
      <c r="A344" s="83">
        <f t="shared" si="9"/>
        <v>42220</v>
      </c>
      <c r="B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1161.28</v>
      </c>
      <c r="C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1023.51</v>
      </c>
      <c r="D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994.25</v>
      </c>
      <c r="E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984.54000000000008</v>
      </c>
      <c r="F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978.63000000000011</v>
      </c>
      <c r="G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980.76</v>
      </c>
      <c r="H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985.89</v>
      </c>
      <c r="I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1102.98</v>
      </c>
      <c r="J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1086.45</v>
      </c>
      <c r="K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1283.9699999999998</v>
      </c>
      <c r="L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1360.47</v>
      </c>
      <c r="M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1407.8</v>
      </c>
      <c r="N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1365.99</v>
      </c>
      <c r="O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1359.6299999999999</v>
      </c>
      <c r="P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1362.4499999999998</v>
      </c>
      <c r="Q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1363.56</v>
      </c>
      <c r="R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1321.6599999999999</v>
      </c>
      <c r="S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1302.7699999999998</v>
      </c>
      <c r="T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1284.3899999999999</v>
      </c>
      <c r="U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1315.09</v>
      </c>
      <c r="V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1368.22</v>
      </c>
      <c r="W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1386.4399999999998</v>
      </c>
      <c r="X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1302.31</v>
      </c>
      <c r="Y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1438.9099999999999</v>
      </c>
    </row>
    <row r="345" spans="1:27" x14ac:dyDescent="0.2">
      <c r="A345" s="83">
        <f t="shared" si="9"/>
        <v>42221</v>
      </c>
      <c r="B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1352.4399999999998</v>
      </c>
      <c r="C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1129.77</v>
      </c>
      <c r="D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1070.75</v>
      </c>
      <c r="E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1049.1599999999999</v>
      </c>
      <c r="F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1021.75</v>
      </c>
      <c r="G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1018.2400000000001</v>
      </c>
      <c r="H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1062.68</v>
      </c>
      <c r="I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1153.1599999999999</v>
      </c>
      <c r="J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1149.3800000000001</v>
      </c>
      <c r="K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1343.4599999999998</v>
      </c>
      <c r="L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1433.01</v>
      </c>
      <c r="M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1521.12</v>
      </c>
      <c r="N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1522.55</v>
      </c>
      <c r="O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1522.3899999999999</v>
      </c>
      <c r="P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1547.4399999999998</v>
      </c>
      <c r="Q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1537.8</v>
      </c>
      <c r="R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1475.7099999999998</v>
      </c>
      <c r="S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1409.77</v>
      </c>
      <c r="T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1388.02</v>
      </c>
      <c r="U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1410.06</v>
      </c>
      <c r="V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1499.9799999999998</v>
      </c>
      <c r="W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1514.12</v>
      </c>
      <c r="X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1412.87</v>
      </c>
      <c r="Y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1532.8799999999999</v>
      </c>
    </row>
    <row r="346" spans="1:27" x14ac:dyDescent="0.2">
      <c r="A346" s="83">
        <f t="shared" si="9"/>
        <v>42222</v>
      </c>
      <c r="B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1391.85</v>
      </c>
      <c r="C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1104.67</v>
      </c>
      <c r="D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1085.74</v>
      </c>
      <c r="E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1082.0899999999999</v>
      </c>
      <c r="F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1053.04</v>
      </c>
      <c r="G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1038.22</v>
      </c>
      <c r="H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1089.92</v>
      </c>
      <c r="I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1207.58</v>
      </c>
      <c r="J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1137.0100000000002</v>
      </c>
      <c r="K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1344.12</v>
      </c>
      <c r="L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1437.29</v>
      </c>
      <c r="M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1461.9099999999999</v>
      </c>
      <c r="N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1437.36</v>
      </c>
      <c r="O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1459.59</v>
      </c>
      <c r="P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1476.24</v>
      </c>
      <c r="Q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1513.84</v>
      </c>
      <c r="R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1422.9399999999998</v>
      </c>
      <c r="S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1379.36</v>
      </c>
      <c r="T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1340</v>
      </c>
      <c r="U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1374.93</v>
      </c>
      <c r="V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1474.86</v>
      </c>
      <c r="W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1404.95</v>
      </c>
      <c r="X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1296.33</v>
      </c>
      <c r="Y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1465.3</v>
      </c>
    </row>
    <row r="347" spans="1:27" x14ac:dyDescent="0.2">
      <c r="A347" s="83">
        <f t="shared" si="9"/>
        <v>42223</v>
      </c>
      <c r="B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1293.8499999999999</v>
      </c>
      <c r="C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1111.8200000000002</v>
      </c>
      <c r="D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1089.0700000000002</v>
      </c>
      <c r="E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1075.19</v>
      </c>
      <c r="F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1067.0700000000002</v>
      </c>
      <c r="G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1053.6300000000001</v>
      </c>
      <c r="H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1080.0700000000002</v>
      </c>
      <c r="I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1191.8800000000001</v>
      </c>
      <c r="J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1128.9099999999999</v>
      </c>
      <c r="K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1360.76</v>
      </c>
      <c r="L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1439.1299999999999</v>
      </c>
      <c r="M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1460.36</v>
      </c>
      <c r="N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1433.07</v>
      </c>
      <c r="O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1497.7099999999998</v>
      </c>
      <c r="P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1497.35</v>
      </c>
      <c r="Q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1494.53</v>
      </c>
      <c r="R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1437.95</v>
      </c>
      <c r="S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1351.2699999999998</v>
      </c>
      <c r="T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1373.1799999999998</v>
      </c>
      <c r="U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1419.4399999999998</v>
      </c>
      <c r="V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1470.1899999999998</v>
      </c>
      <c r="W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1403.06</v>
      </c>
      <c r="X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1274.8399999999999</v>
      </c>
      <c r="Y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1437.07</v>
      </c>
    </row>
    <row r="348" spans="1:27" x14ac:dyDescent="0.2">
      <c r="A348" s="83">
        <f t="shared" si="9"/>
        <v>42224</v>
      </c>
      <c r="B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1235.76</v>
      </c>
      <c r="C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1111.8200000000002</v>
      </c>
      <c r="D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1078.6399999999999</v>
      </c>
      <c r="E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1068.4000000000001</v>
      </c>
      <c r="F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1052.4299999999998</v>
      </c>
      <c r="G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1022.26</v>
      </c>
      <c r="H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1067.3800000000001</v>
      </c>
      <c r="I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1190.71</v>
      </c>
      <c r="J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1417.37</v>
      </c>
      <c r="K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1325.2899999999997</v>
      </c>
      <c r="L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1384.28</v>
      </c>
      <c r="M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1405.75</v>
      </c>
      <c r="N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1405.8899999999999</v>
      </c>
      <c r="O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1398.26</v>
      </c>
      <c r="P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1377.28</v>
      </c>
      <c r="Q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1378.3999999999999</v>
      </c>
      <c r="R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1371.86</v>
      </c>
      <c r="S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1322.6599999999999</v>
      </c>
      <c r="T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1307.1499999999999</v>
      </c>
      <c r="U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1420.6699999999998</v>
      </c>
      <c r="V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1497.58</v>
      </c>
      <c r="W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1466.9399999999998</v>
      </c>
      <c r="X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1361.6599999999999</v>
      </c>
      <c r="Y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1164.94</v>
      </c>
    </row>
    <row r="349" spans="1:27" x14ac:dyDescent="0.2">
      <c r="A349" s="83">
        <f t="shared" si="9"/>
        <v>42225</v>
      </c>
      <c r="B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1264.76</v>
      </c>
      <c r="C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1135.3200000000002</v>
      </c>
      <c r="D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1084.28</v>
      </c>
      <c r="E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1082.2600000000002</v>
      </c>
      <c r="F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1061.9099999999999</v>
      </c>
      <c r="G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1040.8800000000001</v>
      </c>
      <c r="H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1076.81</v>
      </c>
      <c r="I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1130.0999999999999</v>
      </c>
      <c r="J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1296.4799999999998</v>
      </c>
      <c r="K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1174.3200000000002</v>
      </c>
      <c r="L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1270.78</v>
      </c>
      <c r="M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1311.33</v>
      </c>
      <c r="N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1283.9499999999998</v>
      </c>
      <c r="O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1285.82</v>
      </c>
      <c r="P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1293.4199999999998</v>
      </c>
      <c r="Q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1296.27</v>
      </c>
      <c r="R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1310.82</v>
      </c>
      <c r="S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1289.8799999999999</v>
      </c>
      <c r="T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1261.3899999999999</v>
      </c>
      <c r="U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1393.1299999999999</v>
      </c>
      <c r="V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1444.1699999999998</v>
      </c>
      <c r="W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1445.3999999999999</v>
      </c>
      <c r="X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1308.52</v>
      </c>
      <c r="Y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1126.1199999999999</v>
      </c>
    </row>
    <row r="350" spans="1:27" x14ac:dyDescent="0.2">
      <c r="A350" s="83">
        <f t="shared" si="9"/>
        <v>42226</v>
      </c>
      <c r="B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1222.25</v>
      </c>
      <c r="C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1109.4000000000001</v>
      </c>
      <c r="D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1084.29</v>
      </c>
      <c r="E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1065.6599999999999</v>
      </c>
      <c r="F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1030.3800000000001</v>
      </c>
      <c r="G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1024.7800000000002</v>
      </c>
      <c r="H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1079.95</v>
      </c>
      <c r="I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1201.6399999999999</v>
      </c>
      <c r="J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1115.8800000000001</v>
      </c>
      <c r="K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1347.51</v>
      </c>
      <c r="L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1430.2499999999998</v>
      </c>
      <c r="M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1465.26</v>
      </c>
      <c r="N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1425.49</v>
      </c>
      <c r="O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1586.7299999999998</v>
      </c>
      <c r="P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1613.26</v>
      </c>
      <c r="Q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1709.4399999999998</v>
      </c>
      <c r="R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1522.7</v>
      </c>
      <c r="S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1405.5599999999997</v>
      </c>
      <c r="T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1296.1099999999999</v>
      </c>
      <c r="U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1391.1</v>
      </c>
      <c r="V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1452.29</v>
      </c>
      <c r="W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1356.87</v>
      </c>
      <c r="X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1192.5</v>
      </c>
      <c r="Y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1392.7499999999998</v>
      </c>
    </row>
    <row r="351" spans="1:27" x14ac:dyDescent="0.2">
      <c r="A351" s="83">
        <f t="shared" si="9"/>
        <v>42227</v>
      </c>
      <c r="B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1396.81</v>
      </c>
      <c r="C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1132.52</v>
      </c>
      <c r="D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1090.98</v>
      </c>
      <c r="E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1065.79</v>
      </c>
      <c r="F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1038.04</v>
      </c>
      <c r="G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1026.4299999999998</v>
      </c>
      <c r="H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1075.83</v>
      </c>
      <c r="I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1185.52</v>
      </c>
      <c r="J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1115.22</v>
      </c>
      <c r="K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1440.77</v>
      </c>
      <c r="L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1555.9599999999998</v>
      </c>
      <c r="M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1577.04</v>
      </c>
      <c r="N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1445.57</v>
      </c>
      <c r="O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1468.3899999999999</v>
      </c>
      <c r="P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1829.3199999999997</v>
      </c>
      <c r="Q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1654.0399999999997</v>
      </c>
      <c r="R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1411.85</v>
      </c>
      <c r="S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1356.83</v>
      </c>
      <c r="T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1306.1199999999999</v>
      </c>
      <c r="U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1406.2499999999998</v>
      </c>
      <c r="V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1459.34</v>
      </c>
      <c r="W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1370.2299999999998</v>
      </c>
      <c r="X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1201.8200000000002</v>
      </c>
      <c r="Y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1389.1399999999999</v>
      </c>
    </row>
    <row r="352" spans="1:27" x14ac:dyDescent="0.2">
      <c r="A352" s="83">
        <f t="shared" si="9"/>
        <v>42228</v>
      </c>
      <c r="B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1147.3899999999999</v>
      </c>
      <c r="C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1086.56</v>
      </c>
      <c r="D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1055.8499999999999</v>
      </c>
      <c r="E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1040.04</v>
      </c>
      <c r="F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1024.6799999999998</v>
      </c>
      <c r="G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1015.8100000000001</v>
      </c>
      <c r="H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1064.0999999999999</v>
      </c>
      <c r="I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1154.23</v>
      </c>
      <c r="J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1019.49</v>
      </c>
      <c r="K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1218.9700000000003</v>
      </c>
      <c r="L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1269.7299999999998</v>
      </c>
      <c r="M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1278.4899999999998</v>
      </c>
      <c r="N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1302.1099999999999</v>
      </c>
      <c r="O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1330.08</v>
      </c>
      <c r="P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1309.4899999999998</v>
      </c>
      <c r="Q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1305.9799999999998</v>
      </c>
      <c r="R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1262.6099999999999</v>
      </c>
      <c r="S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1255.8899999999999</v>
      </c>
      <c r="T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1250.8799999999999</v>
      </c>
      <c r="U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1380.2199999999998</v>
      </c>
      <c r="V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1384.1499999999999</v>
      </c>
      <c r="W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1373.8</v>
      </c>
      <c r="X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1279.32</v>
      </c>
      <c r="Y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1412.31</v>
      </c>
    </row>
    <row r="353" spans="1:25" x14ac:dyDescent="0.2">
      <c r="A353" s="83">
        <f t="shared" si="9"/>
        <v>42229</v>
      </c>
      <c r="B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1143.5500000000002</v>
      </c>
      <c r="C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1070.3800000000001</v>
      </c>
      <c r="D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1048.8400000000001</v>
      </c>
      <c r="E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1028.8800000000001</v>
      </c>
      <c r="F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1013.3100000000001</v>
      </c>
      <c r="G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1010.11</v>
      </c>
      <c r="H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1049.03</v>
      </c>
      <c r="I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1178.4499999999998</v>
      </c>
      <c r="J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1070.24</v>
      </c>
      <c r="K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1255.1899999999998</v>
      </c>
      <c r="L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1335.06</v>
      </c>
      <c r="M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1384.07</v>
      </c>
      <c r="N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1347.73</v>
      </c>
      <c r="O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1353.7299999999998</v>
      </c>
      <c r="P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1361.76</v>
      </c>
      <c r="Q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1367.8899999999999</v>
      </c>
      <c r="R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1309.9599999999998</v>
      </c>
      <c r="S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1285.2099999999998</v>
      </c>
      <c r="T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1252.82</v>
      </c>
      <c r="U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1375.6299999999999</v>
      </c>
      <c r="V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1444.55</v>
      </c>
      <c r="W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1398.05</v>
      </c>
      <c r="X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1292.5999999999999</v>
      </c>
      <c r="Y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1321.1699999999998</v>
      </c>
    </row>
    <row r="354" spans="1:25" x14ac:dyDescent="0.2">
      <c r="A354" s="83">
        <f t="shared" si="9"/>
        <v>42230</v>
      </c>
      <c r="B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1132.5999999999999</v>
      </c>
      <c r="C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1071.29</v>
      </c>
      <c r="D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1054.6500000000001</v>
      </c>
      <c r="E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1037.5999999999999</v>
      </c>
      <c r="F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1013.49</v>
      </c>
      <c r="G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1014.53</v>
      </c>
      <c r="H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1057.96</v>
      </c>
      <c r="I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1163.23</v>
      </c>
      <c r="J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1096.33</v>
      </c>
      <c r="K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1280.78</v>
      </c>
      <c r="L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1330.84</v>
      </c>
      <c r="M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1362.8899999999999</v>
      </c>
      <c r="N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1350.9799999999998</v>
      </c>
      <c r="O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1400.36</v>
      </c>
      <c r="P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1414.59</v>
      </c>
      <c r="Q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1423.06</v>
      </c>
      <c r="R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1360.9099999999999</v>
      </c>
      <c r="S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1313.54</v>
      </c>
      <c r="T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1279.6399999999999</v>
      </c>
      <c r="U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1370.31</v>
      </c>
      <c r="V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1480.09</v>
      </c>
      <c r="W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1422.7699999999998</v>
      </c>
      <c r="X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1287.8699999999999</v>
      </c>
      <c r="Y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1375.84</v>
      </c>
    </row>
    <row r="355" spans="1:25" x14ac:dyDescent="0.2">
      <c r="A355" s="83">
        <f t="shared" si="9"/>
        <v>42231</v>
      </c>
      <c r="B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1295.3799999999999</v>
      </c>
      <c r="C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1204.6300000000001</v>
      </c>
      <c r="D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1135.8400000000001</v>
      </c>
      <c r="E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1114.49</v>
      </c>
      <c r="F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1090.3800000000001</v>
      </c>
      <c r="G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1071.83</v>
      </c>
      <c r="H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1084.48</v>
      </c>
      <c r="I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1163.7</v>
      </c>
      <c r="J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1352.37</v>
      </c>
      <c r="K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1375.1599999999999</v>
      </c>
      <c r="L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1477.4299999999998</v>
      </c>
      <c r="M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1549.33</v>
      </c>
      <c r="N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1519.81</v>
      </c>
      <c r="O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1552.25</v>
      </c>
      <c r="P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1567.4599999999998</v>
      </c>
      <c r="Q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1515.31</v>
      </c>
      <c r="R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1493.59</v>
      </c>
      <c r="S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1481.9699999999998</v>
      </c>
      <c r="T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1457.34</v>
      </c>
      <c r="U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1521.84</v>
      </c>
      <c r="V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1621.59</v>
      </c>
      <c r="W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1556.4299999999998</v>
      </c>
      <c r="X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1466.04</v>
      </c>
      <c r="Y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1258.8799999999999</v>
      </c>
    </row>
    <row r="356" spans="1:25" x14ac:dyDescent="0.2">
      <c r="A356" s="83">
        <f t="shared" si="9"/>
        <v>42232</v>
      </c>
      <c r="B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1166.4099999999999</v>
      </c>
      <c r="C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1075.06</v>
      </c>
      <c r="D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1047.3800000000001</v>
      </c>
      <c r="E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1024.8899999999999</v>
      </c>
      <c r="F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1012.98</v>
      </c>
      <c r="G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1002.03</v>
      </c>
      <c r="H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1000.75</v>
      </c>
      <c r="I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1010.4599999999999</v>
      </c>
      <c r="J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1121.6300000000001</v>
      </c>
      <c r="K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1115.6600000000001</v>
      </c>
      <c r="L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1221.6399999999999</v>
      </c>
      <c r="M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1195.49</v>
      </c>
      <c r="N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1222.6199999999999</v>
      </c>
      <c r="O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1230.72</v>
      </c>
      <c r="P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1213.27</v>
      </c>
      <c r="Q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1222.6199999999999</v>
      </c>
      <c r="R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1220.98</v>
      </c>
      <c r="S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1185.8499999999999</v>
      </c>
      <c r="T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1192.5900000000001</v>
      </c>
      <c r="U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1301.51</v>
      </c>
      <c r="V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1458.9199999999998</v>
      </c>
      <c r="W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1375.99</v>
      </c>
      <c r="X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1281.58</v>
      </c>
      <c r="Y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1076.6300000000001</v>
      </c>
    </row>
    <row r="357" spans="1:25" x14ac:dyDescent="0.2">
      <c r="A357" s="83">
        <f t="shared" si="9"/>
        <v>42233</v>
      </c>
      <c r="B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1189.3200000000002</v>
      </c>
      <c r="C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1088.27</v>
      </c>
      <c r="D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1068.22</v>
      </c>
      <c r="E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1056.6500000000001</v>
      </c>
      <c r="F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1032.4499999999998</v>
      </c>
      <c r="G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1037.3</v>
      </c>
      <c r="H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1067.0500000000002</v>
      </c>
      <c r="I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1150.1599999999999</v>
      </c>
      <c r="J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1109.27</v>
      </c>
      <c r="K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1294.8399999999999</v>
      </c>
      <c r="L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1397.36</v>
      </c>
      <c r="M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1421.1999999999998</v>
      </c>
      <c r="N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1380.7499999999998</v>
      </c>
      <c r="O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1400.4599999999998</v>
      </c>
      <c r="P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1408.4499999999998</v>
      </c>
      <c r="Q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1389.6799999999998</v>
      </c>
      <c r="R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1341.4499999999998</v>
      </c>
      <c r="S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1337.7299999999998</v>
      </c>
      <c r="T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1288.3399999999999</v>
      </c>
      <c r="U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1381.28</v>
      </c>
      <c r="V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1498.6599999999999</v>
      </c>
      <c r="W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1448.1499999999999</v>
      </c>
      <c r="X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1300.6299999999999</v>
      </c>
      <c r="Y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1380.55</v>
      </c>
    </row>
    <row r="358" spans="1:25" x14ac:dyDescent="0.2">
      <c r="A358" s="83">
        <f t="shared" si="9"/>
        <v>42234</v>
      </c>
      <c r="B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1151.98</v>
      </c>
      <c r="C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1083.42</v>
      </c>
      <c r="D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1067.03</v>
      </c>
      <c r="E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1061.2199999999998</v>
      </c>
      <c r="F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1032.78</v>
      </c>
      <c r="G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1036.31</v>
      </c>
      <c r="H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1060.4100000000001</v>
      </c>
      <c r="I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1165.6100000000001</v>
      </c>
      <c r="J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1114.08</v>
      </c>
      <c r="K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1286.78</v>
      </c>
      <c r="L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1375.6999999999998</v>
      </c>
      <c r="M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1382.85</v>
      </c>
      <c r="N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1352.0199999999998</v>
      </c>
      <c r="O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1370.51</v>
      </c>
      <c r="P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1380.1599999999999</v>
      </c>
      <c r="Q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1366.86</v>
      </c>
      <c r="R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1321.0199999999998</v>
      </c>
      <c r="S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1320.1299999999999</v>
      </c>
      <c r="T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1290.97</v>
      </c>
      <c r="U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1364.1299999999999</v>
      </c>
      <c r="V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1462.55</v>
      </c>
      <c r="W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1426.28</v>
      </c>
      <c r="X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1303.1499999999999</v>
      </c>
      <c r="Y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1361.36</v>
      </c>
    </row>
    <row r="359" spans="1:25" x14ac:dyDescent="0.2">
      <c r="A359" s="83">
        <f t="shared" si="9"/>
        <v>42235</v>
      </c>
      <c r="B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1140.33</v>
      </c>
      <c r="C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1081.3600000000001</v>
      </c>
      <c r="D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1039.6799999999998</v>
      </c>
      <c r="E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1024.75</v>
      </c>
      <c r="F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993.71</v>
      </c>
      <c r="G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1018.07</v>
      </c>
      <c r="H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1058.81</v>
      </c>
      <c r="I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1158.94</v>
      </c>
      <c r="J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1101.5</v>
      </c>
      <c r="K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1285.79</v>
      </c>
      <c r="L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1340.03</v>
      </c>
      <c r="M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1351.7499999999998</v>
      </c>
      <c r="N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1353.07</v>
      </c>
      <c r="O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1371.51</v>
      </c>
      <c r="P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1382.05</v>
      </c>
      <c r="Q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1381.57</v>
      </c>
      <c r="R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1321.4199999999998</v>
      </c>
      <c r="S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1322.87</v>
      </c>
      <c r="T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1287.6499999999999</v>
      </c>
      <c r="U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1365.2699999999998</v>
      </c>
      <c r="V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1467.04</v>
      </c>
      <c r="W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1431.0199999999998</v>
      </c>
      <c r="X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1296.1099999999999</v>
      </c>
      <c r="Y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1362.02</v>
      </c>
    </row>
    <row r="360" spans="1:25" x14ac:dyDescent="0.2">
      <c r="A360" s="83">
        <f t="shared" si="9"/>
        <v>42236</v>
      </c>
      <c r="B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1154.3400000000001</v>
      </c>
      <c r="C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1099.96</v>
      </c>
      <c r="D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1067.47</v>
      </c>
      <c r="E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1043.0500000000002</v>
      </c>
      <c r="F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1025.94</v>
      </c>
      <c r="G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1034.23</v>
      </c>
      <c r="H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1069.81</v>
      </c>
      <c r="I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1162.3499999999999</v>
      </c>
      <c r="J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1184.6100000000001</v>
      </c>
      <c r="K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1326.04</v>
      </c>
      <c r="L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1361.58</v>
      </c>
      <c r="M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1377.6499999999999</v>
      </c>
      <c r="N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1363.36</v>
      </c>
      <c r="O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1355.32</v>
      </c>
      <c r="P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1359.35</v>
      </c>
      <c r="Q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1348.61</v>
      </c>
      <c r="R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1332.5399999999997</v>
      </c>
      <c r="S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1329.7</v>
      </c>
      <c r="T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1353.9099999999999</v>
      </c>
      <c r="U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1416.7399999999998</v>
      </c>
      <c r="V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1484.1699999999998</v>
      </c>
      <c r="W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1438.78</v>
      </c>
      <c r="X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1296.82</v>
      </c>
      <c r="Y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1471.4699999999998</v>
      </c>
    </row>
    <row r="361" spans="1:25" x14ac:dyDescent="0.2">
      <c r="A361" s="83">
        <f t="shared" si="9"/>
        <v>42237</v>
      </c>
      <c r="B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1147.83</v>
      </c>
      <c r="C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1090.79</v>
      </c>
      <c r="D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1063.8800000000001</v>
      </c>
      <c r="E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1046.8600000000001</v>
      </c>
      <c r="F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1029.42</v>
      </c>
      <c r="G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1035.4000000000001</v>
      </c>
      <c r="H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1068.6199999999999</v>
      </c>
      <c r="I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1164.02</v>
      </c>
      <c r="J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1145.78</v>
      </c>
      <c r="K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1330.9099999999999</v>
      </c>
      <c r="L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1376.4299999999998</v>
      </c>
      <c r="M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1391.59</v>
      </c>
      <c r="N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1392.5</v>
      </c>
      <c r="O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1396.4799999999998</v>
      </c>
      <c r="P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1370.78</v>
      </c>
      <c r="Q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1367.6599999999999</v>
      </c>
      <c r="R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1323.7899999999997</v>
      </c>
      <c r="S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1304.1399999999999</v>
      </c>
      <c r="T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1284.1099999999999</v>
      </c>
      <c r="U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1409.1</v>
      </c>
      <c r="V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1465.2299999999998</v>
      </c>
      <c r="W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1443.4599999999998</v>
      </c>
      <c r="X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1260.56</v>
      </c>
      <c r="Y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1353.37</v>
      </c>
    </row>
    <row r="362" spans="1:25" x14ac:dyDescent="0.2">
      <c r="A362" s="83">
        <f t="shared" si="9"/>
        <v>42238</v>
      </c>
      <c r="B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1262.52</v>
      </c>
      <c r="C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1170.3400000000001</v>
      </c>
      <c r="D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1127.77</v>
      </c>
      <c r="E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1123.3800000000001</v>
      </c>
      <c r="F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1078.1199999999999</v>
      </c>
      <c r="G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1057.8899999999999</v>
      </c>
      <c r="H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1083.3699999999999</v>
      </c>
      <c r="I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1152.08</v>
      </c>
      <c r="J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1424.6899999999998</v>
      </c>
      <c r="K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1299.9499999999998</v>
      </c>
      <c r="L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1348.57</v>
      </c>
      <c r="M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1367.09</v>
      </c>
      <c r="N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1375.4199999999998</v>
      </c>
      <c r="O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1378.1799999999998</v>
      </c>
      <c r="P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1383.9999999999998</v>
      </c>
      <c r="Q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1370.53</v>
      </c>
      <c r="R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1183.1100000000001</v>
      </c>
      <c r="S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1357.6</v>
      </c>
      <c r="T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1366.9899999999998</v>
      </c>
      <c r="U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1487.7</v>
      </c>
      <c r="V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1497.57</v>
      </c>
      <c r="W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1519.76</v>
      </c>
      <c r="X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1347.86</v>
      </c>
      <c r="Y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1206.56</v>
      </c>
    </row>
    <row r="363" spans="1:25" x14ac:dyDescent="0.2">
      <c r="A363" s="83">
        <f t="shared" si="9"/>
        <v>42239</v>
      </c>
      <c r="B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1235.06</v>
      </c>
      <c r="C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1129.3499999999999</v>
      </c>
      <c r="D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1078.19</v>
      </c>
      <c r="E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1062.25</v>
      </c>
      <c r="F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1039.46</v>
      </c>
      <c r="G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1010.24</v>
      </c>
      <c r="H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1030.3200000000002</v>
      </c>
      <c r="I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1079.76</v>
      </c>
      <c r="J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1230.07</v>
      </c>
      <c r="K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1190.17</v>
      </c>
      <c r="L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1229.24</v>
      </c>
      <c r="M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1250.8399999999999</v>
      </c>
      <c r="N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1262.7</v>
      </c>
      <c r="O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1266.72</v>
      </c>
      <c r="P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1266.51</v>
      </c>
      <c r="Q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1238.3699999999999</v>
      </c>
      <c r="R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1094.54</v>
      </c>
      <c r="S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1226.75</v>
      </c>
      <c r="T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1253.95</v>
      </c>
      <c r="U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1353.95</v>
      </c>
      <c r="V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1399.86</v>
      </c>
      <c r="W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1362.61</v>
      </c>
      <c r="X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1252.6799999999998</v>
      </c>
      <c r="Y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1104.58</v>
      </c>
    </row>
    <row r="364" spans="1:25" x14ac:dyDescent="0.2">
      <c r="A364" s="83">
        <f t="shared" si="9"/>
        <v>42240</v>
      </c>
      <c r="B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1135.94</v>
      </c>
      <c r="C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1092.06</v>
      </c>
      <c r="D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1039.49</v>
      </c>
      <c r="E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1032.5900000000001</v>
      </c>
      <c r="F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1028.06</v>
      </c>
      <c r="G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1020.83</v>
      </c>
      <c r="H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1053.99</v>
      </c>
      <c r="I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1137.77</v>
      </c>
      <c r="J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1140.5999999999999</v>
      </c>
      <c r="K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1261.4199999999998</v>
      </c>
      <c r="L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1280.0899999999999</v>
      </c>
      <c r="M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1284.3699999999999</v>
      </c>
      <c r="N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1241.5999999999999</v>
      </c>
      <c r="O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1247.8899999999999</v>
      </c>
      <c r="P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1230.6099999999999</v>
      </c>
      <c r="Q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1214.0900000000001</v>
      </c>
      <c r="R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1186.8899999999999</v>
      </c>
      <c r="S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1183.67</v>
      </c>
      <c r="T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1214.31</v>
      </c>
      <c r="U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1336.4999999999998</v>
      </c>
      <c r="V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1384.32</v>
      </c>
      <c r="W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1338.9799999999998</v>
      </c>
      <c r="X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1215.04</v>
      </c>
      <c r="Y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1320.97</v>
      </c>
    </row>
    <row r="365" spans="1:25" x14ac:dyDescent="0.2">
      <c r="A365" s="83">
        <f t="shared" si="9"/>
        <v>42241</v>
      </c>
      <c r="B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1133.1500000000001</v>
      </c>
      <c r="C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1071.29</v>
      </c>
      <c r="D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1046.9699999999998</v>
      </c>
      <c r="E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1036</v>
      </c>
      <c r="F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1029.46</v>
      </c>
      <c r="G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1023.4300000000001</v>
      </c>
      <c r="H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1057.8200000000002</v>
      </c>
      <c r="I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1161.3899999999999</v>
      </c>
      <c r="J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1114.2</v>
      </c>
      <c r="K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1209.4699999999998</v>
      </c>
      <c r="L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1258.56</v>
      </c>
      <c r="M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1259.0199999999998</v>
      </c>
      <c r="N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1205.72</v>
      </c>
      <c r="O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1204.78</v>
      </c>
      <c r="P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1187.8800000000001</v>
      </c>
      <c r="Q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1188.04</v>
      </c>
      <c r="R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1185.5</v>
      </c>
      <c r="S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1182.67</v>
      </c>
      <c r="T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1212.58</v>
      </c>
      <c r="U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1335.61</v>
      </c>
      <c r="V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1386.9499999999998</v>
      </c>
      <c r="W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1348.31</v>
      </c>
      <c r="X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1187.5999999999999</v>
      </c>
      <c r="Y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1402.22</v>
      </c>
    </row>
    <row r="366" spans="1:25" x14ac:dyDescent="0.2">
      <c r="A366" s="83">
        <f t="shared" si="9"/>
        <v>42242</v>
      </c>
      <c r="B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1088.1199999999999</v>
      </c>
      <c r="C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1021.76</v>
      </c>
      <c r="D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988.92</v>
      </c>
      <c r="E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988.07999999999993</v>
      </c>
      <c r="F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925.38</v>
      </c>
      <c r="G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992</v>
      </c>
      <c r="H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1021.9399999999999</v>
      </c>
      <c r="I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1085.97</v>
      </c>
      <c r="J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1015.47</v>
      </c>
      <c r="K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1118.83</v>
      </c>
      <c r="L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1175.75</v>
      </c>
      <c r="M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1203.1999999999998</v>
      </c>
      <c r="N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1157.46</v>
      </c>
      <c r="O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1143.48</v>
      </c>
      <c r="P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1139.2399999999998</v>
      </c>
      <c r="Q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1129.3200000000002</v>
      </c>
      <c r="R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1132.58</v>
      </c>
      <c r="S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1131.83</v>
      </c>
      <c r="T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1143.2600000000002</v>
      </c>
      <c r="U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1276.32</v>
      </c>
      <c r="V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1297.1099999999999</v>
      </c>
      <c r="W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1245.6299999999999</v>
      </c>
      <c r="X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1125.3699999999999</v>
      </c>
      <c r="Y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1217.6599999999999</v>
      </c>
    </row>
    <row r="367" spans="1:25" x14ac:dyDescent="0.2">
      <c r="A367" s="83">
        <f t="shared" si="9"/>
        <v>42243</v>
      </c>
      <c r="B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1106.83</v>
      </c>
      <c r="C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1058.5300000000002</v>
      </c>
      <c r="D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1025.8499999999999</v>
      </c>
      <c r="E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1019.68</v>
      </c>
      <c r="F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1021.6800000000001</v>
      </c>
      <c r="G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1021.28</v>
      </c>
      <c r="H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1050.49</v>
      </c>
      <c r="I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1113.58</v>
      </c>
      <c r="J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1065.7199999999998</v>
      </c>
      <c r="K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1188.3499999999999</v>
      </c>
      <c r="L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1217.7800000000002</v>
      </c>
      <c r="M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1268.1399999999999</v>
      </c>
      <c r="N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1233.3899999999999</v>
      </c>
      <c r="O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1246.8599999999999</v>
      </c>
      <c r="P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1231.4499999999998</v>
      </c>
      <c r="Q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1231.2299999999998</v>
      </c>
      <c r="R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1197.58</v>
      </c>
      <c r="S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1229.28</v>
      </c>
      <c r="T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1292.8699999999999</v>
      </c>
      <c r="U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1384.62</v>
      </c>
      <c r="V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1375.2399999999998</v>
      </c>
      <c r="W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1336.05</v>
      </c>
      <c r="X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1185.1199999999999</v>
      </c>
      <c r="Y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1247.78</v>
      </c>
    </row>
    <row r="368" spans="1:25" x14ac:dyDescent="0.2">
      <c r="A368" s="83">
        <f t="shared" si="9"/>
        <v>42244</v>
      </c>
      <c r="B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1088.23</v>
      </c>
      <c r="C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1038.26</v>
      </c>
      <c r="D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1013.44</v>
      </c>
      <c r="E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1008.75</v>
      </c>
      <c r="F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1007.8000000000001</v>
      </c>
      <c r="G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1011.4599999999999</v>
      </c>
      <c r="H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1052.6100000000001</v>
      </c>
      <c r="I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1144.92</v>
      </c>
      <c r="J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1075.45</v>
      </c>
      <c r="K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1212.3200000000002</v>
      </c>
      <c r="L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1285.1899999999998</v>
      </c>
      <c r="M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1305.56</v>
      </c>
      <c r="N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1278.8</v>
      </c>
      <c r="O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1265.5899999999999</v>
      </c>
      <c r="P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1234.45</v>
      </c>
      <c r="Q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1202.77</v>
      </c>
      <c r="R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1195.3200000000002</v>
      </c>
      <c r="S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1190.8699999999999</v>
      </c>
      <c r="T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1210.24</v>
      </c>
      <c r="U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1367.4099999999999</v>
      </c>
      <c r="V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1371.3999999999999</v>
      </c>
      <c r="W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1326.82</v>
      </c>
      <c r="X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1175.1599999999999</v>
      </c>
      <c r="Y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1215.1399999999999</v>
      </c>
    </row>
    <row r="369" spans="1:27" x14ac:dyDescent="0.2">
      <c r="A369" s="83">
        <f t="shared" si="9"/>
        <v>42245</v>
      </c>
      <c r="B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1131.9299999999998</v>
      </c>
      <c r="C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1084.1500000000001</v>
      </c>
      <c r="D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1053.1100000000001</v>
      </c>
      <c r="E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1044.69</v>
      </c>
      <c r="F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1037.48</v>
      </c>
      <c r="G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1013.09</v>
      </c>
      <c r="H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1038.1399999999999</v>
      </c>
      <c r="I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1073.26</v>
      </c>
      <c r="J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1196.05</v>
      </c>
      <c r="K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1089.22</v>
      </c>
      <c r="L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1135.3200000000002</v>
      </c>
      <c r="M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1140.4099999999999</v>
      </c>
      <c r="N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1114.18</v>
      </c>
      <c r="O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1103.8499999999999</v>
      </c>
      <c r="P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1097.6100000000001</v>
      </c>
      <c r="Q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1095.8</v>
      </c>
      <c r="R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1128.57</v>
      </c>
      <c r="S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1125.77</v>
      </c>
      <c r="T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1130.3000000000002</v>
      </c>
      <c r="U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1310.83</v>
      </c>
      <c r="V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1353.79</v>
      </c>
      <c r="W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1346.2499999999998</v>
      </c>
      <c r="X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1221.01</v>
      </c>
      <c r="Y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1066</v>
      </c>
    </row>
    <row r="370" spans="1:27" x14ac:dyDescent="0.2">
      <c r="A370" s="83">
        <f t="shared" si="9"/>
        <v>42246</v>
      </c>
      <c r="B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1147.26</v>
      </c>
      <c r="C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1078.68</v>
      </c>
      <c r="D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1045.51</v>
      </c>
      <c r="E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1033.8800000000001</v>
      </c>
      <c r="F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1030.74</v>
      </c>
      <c r="G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1002.3000000000001</v>
      </c>
      <c r="H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1013.2800000000001</v>
      </c>
      <c r="I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1023.7199999999999</v>
      </c>
      <c r="J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1099.1500000000001</v>
      </c>
      <c r="K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1022.08</v>
      </c>
      <c r="L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1076.6500000000001</v>
      </c>
      <c r="M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1110.2</v>
      </c>
      <c r="N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1097.77</v>
      </c>
      <c r="O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1087.94</v>
      </c>
      <c r="P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1084.9099999999999</v>
      </c>
      <c r="Q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1058.76</v>
      </c>
      <c r="R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1043.47</v>
      </c>
      <c r="S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1040.49</v>
      </c>
      <c r="T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1111.77</v>
      </c>
      <c r="U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1284.55</v>
      </c>
      <c r="V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1329.05</v>
      </c>
      <c r="W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1279.47</v>
      </c>
      <c r="X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1182.75</v>
      </c>
      <c r="Y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1053.04</v>
      </c>
    </row>
    <row r="371" spans="1:27" x14ac:dyDescent="0.2">
      <c r="A371" s="83">
        <f t="shared" si="9"/>
        <v>42247</v>
      </c>
      <c r="B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1125.54</v>
      </c>
      <c r="C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1069.21</v>
      </c>
      <c r="D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1046.06</v>
      </c>
      <c r="E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1029.1300000000001</v>
      </c>
      <c r="F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1030.1199999999999</v>
      </c>
      <c r="G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1023.6899999999999</v>
      </c>
      <c r="H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1043.6300000000001</v>
      </c>
      <c r="I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1123.2800000000002</v>
      </c>
      <c r="J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1069.81</v>
      </c>
      <c r="K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1183.6399999999999</v>
      </c>
      <c r="L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1211.1300000000001</v>
      </c>
      <c r="M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1203.5300000000002</v>
      </c>
      <c r="N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1181.8699999999999</v>
      </c>
      <c r="O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1174.1799999999998</v>
      </c>
      <c r="P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1148.44</v>
      </c>
      <c r="Q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1155.4000000000001</v>
      </c>
      <c r="R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1127.1799999999998</v>
      </c>
      <c r="S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1101.8800000000001</v>
      </c>
      <c r="T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1126.3499999999999</v>
      </c>
      <c r="U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1301.33</v>
      </c>
      <c r="V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1350.34</v>
      </c>
      <c r="W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1270.5199999999998</v>
      </c>
      <c r="X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1163.3400000000001</v>
      </c>
      <c r="Y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1209.7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158</v>
      </c>
      <c r="B373" s="82"/>
      <c r="C373" s="82"/>
      <c r="D373" s="82"/>
    </row>
    <row r="374" spans="1:27" ht="12.75" x14ac:dyDescent="0.2">
      <c r="A374" s="171" t="s">
        <v>49</v>
      </c>
      <c r="B374" s="182" t="s">
        <v>128</v>
      </c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4"/>
    </row>
    <row r="375" spans="1:27" ht="12.75" x14ac:dyDescent="0.2">
      <c r="A375" s="172"/>
      <c r="B375" s="185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7"/>
    </row>
    <row r="376" spans="1:27" ht="12.75" customHeight="1" x14ac:dyDescent="0.2">
      <c r="A376" s="172"/>
      <c r="B376" s="174" t="s">
        <v>129</v>
      </c>
      <c r="C376" s="165" t="s">
        <v>130</v>
      </c>
      <c r="D376" s="165" t="s">
        <v>131</v>
      </c>
      <c r="E376" s="165" t="s">
        <v>132</v>
      </c>
      <c r="F376" s="165" t="s">
        <v>133</v>
      </c>
      <c r="G376" s="165" t="s">
        <v>134</v>
      </c>
      <c r="H376" s="165" t="s">
        <v>135</v>
      </c>
      <c r="I376" s="165" t="s">
        <v>136</v>
      </c>
      <c r="J376" s="165" t="s">
        <v>137</v>
      </c>
      <c r="K376" s="165" t="s">
        <v>138</v>
      </c>
      <c r="L376" s="165" t="s">
        <v>139</v>
      </c>
      <c r="M376" s="165" t="s">
        <v>140</v>
      </c>
      <c r="N376" s="176" t="s">
        <v>141</v>
      </c>
      <c r="O376" s="165" t="s">
        <v>142</v>
      </c>
      <c r="P376" s="165" t="s">
        <v>143</v>
      </c>
      <c r="Q376" s="165" t="s">
        <v>144</v>
      </c>
      <c r="R376" s="165" t="s">
        <v>145</v>
      </c>
      <c r="S376" s="165" t="s">
        <v>146</v>
      </c>
      <c r="T376" s="165" t="s">
        <v>147</v>
      </c>
      <c r="U376" s="165" t="s">
        <v>148</v>
      </c>
      <c r="V376" s="165" t="s">
        <v>149</v>
      </c>
      <c r="W376" s="165" t="s">
        <v>150</v>
      </c>
      <c r="X376" s="165" t="s">
        <v>151</v>
      </c>
      <c r="Y376" s="165" t="s">
        <v>152</v>
      </c>
    </row>
    <row r="377" spans="1:27" ht="11.25" customHeight="1" x14ac:dyDescent="0.2">
      <c r="A377" s="173"/>
      <c r="B377" s="175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77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</row>
    <row r="378" spans="1:27" ht="15.75" customHeight="1" x14ac:dyDescent="0.2">
      <c r="A378" s="83">
        <f>A341</f>
        <v>42217</v>
      </c>
      <c r="B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1233.95</v>
      </c>
      <c r="C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1092.96</v>
      </c>
      <c r="D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1000.1</v>
      </c>
      <c r="E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982.07999999999993</v>
      </c>
      <c r="F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972.44999999999993</v>
      </c>
      <c r="G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970.56000000000006</v>
      </c>
      <c r="H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965.15</v>
      </c>
      <c r="I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1013.26</v>
      </c>
      <c r="J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1123.98</v>
      </c>
      <c r="K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1137.69</v>
      </c>
      <c r="L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1216.29</v>
      </c>
      <c r="M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1292.6899999999998</v>
      </c>
      <c r="N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1243.7099999999998</v>
      </c>
      <c r="O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1239.9399999999998</v>
      </c>
      <c r="P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1237.9699999999998</v>
      </c>
      <c r="Q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1277.9199999999998</v>
      </c>
      <c r="R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1213.72</v>
      </c>
      <c r="S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1238.98</v>
      </c>
      <c r="T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1213.8000000000002</v>
      </c>
      <c r="U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1270.31</v>
      </c>
      <c r="V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1307.1499999999999</v>
      </c>
      <c r="W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1355.9699999999998</v>
      </c>
      <c r="X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1284.3799999999999</v>
      </c>
      <c r="Y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1101.7</v>
      </c>
      <c r="AA378" s="84"/>
    </row>
    <row r="379" spans="1:27" x14ac:dyDescent="0.2">
      <c r="A379" s="83">
        <f>A378+1</f>
        <v>42218</v>
      </c>
      <c r="B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1151.2800000000002</v>
      </c>
      <c r="C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1016.91</v>
      </c>
      <c r="D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989.39</v>
      </c>
      <c r="E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978.1</v>
      </c>
      <c r="F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955.08</v>
      </c>
      <c r="G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939.4</v>
      </c>
      <c r="H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964.45999999999992</v>
      </c>
      <c r="I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992.81000000000006</v>
      </c>
      <c r="J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1090.02</v>
      </c>
      <c r="K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1066.17</v>
      </c>
      <c r="L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1172.76</v>
      </c>
      <c r="M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1186.8400000000001</v>
      </c>
      <c r="N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1199.06</v>
      </c>
      <c r="O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1182.8499999999999</v>
      </c>
      <c r="P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1185.0700000000002</v>
      </c>
      <c r="Q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1184.46</v>
      </c>
      <c r="R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1183.7</v>
      </c>
      <c r="S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1151.5900000000001</v>
      </c>
      <c r="T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1151.24</v>
      </c>
      <c r="U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1148.8000000000002</v>
      </c>
      <c r="V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1290.7599999999998</v>
      </c>
      <c r="W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1323.81</v>
      </c>
      <c r="X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1227.95</v>
      </c>
      <c r="Y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1106</v>
      </c>
    </row>
    <row r="380" spans="1:27" x14ac:dyDescent="0.2">
      <c r="A380" s="83">
        <f t="shared" ref="A380:A408" si="10">A379+1</f>
        <v>42219</v>
      </c>
      <c r="B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1081.6500000000001</v>
      </c>
      <c r="C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1000.61</v>
      </c>
      <c r="D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971.51</v>
      </c>
      <c r="E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956.1</v>
      </c>
      <c r="F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942.81000000000006</v>
      </c>
      <c r="G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944.25000000000011</v>
      </c>
      <c r="H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960.55</v>
      </c>
      <c r="I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1090.5900000000001</v>
      </c>
      <c r="J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1031.6399999999999</v>
      </c>
      <c r="K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1183.19</v>
      </c>
      <c r="L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1301.07</v>
      </c>
      <c r="M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1320.4399999999998</v>
      </c>
      <c r="N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1300.22</v>
      </c>
      <c r="O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1290.51</v>
      </c>
      <c r="P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1287.7299999999998</v>
      </c>
      <c r="Q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1295.0899999999999</v>
      </c>
      <c r="R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1291.77</v>
      </c>
      <c r="S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1242.5199999999998</v>
      </c>
      <c r="T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1213.78</v>
      </c>
      <c r="U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1215.75</v>
      </c>
      <c r="V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1296.6899999999998</v>
      </c>
      <c r="W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1343.82</v>
      </c>
      <c r="X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1256.26</v>
      </c>
      <c r="Y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1346.6499999999999</v>
      </c>
    </row>
    <row r="381" spans="1:27" x14ac:dyDescent="0.2">
      <c r="A381" s="83">
        <f t="shared" si="10"/>
        <v>42220</v>
      </c>
      <c r="B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1077.5899999999999</v>
      </c>
      <c r="C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951.88</v>
      </c>
      <c r="D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925.17</v>
      </c>
      <c r="E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916.31000000000006</v>
      </c>
      <c r="F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910.92000000000007</v>
      </c>
      <c r="G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912.86</v>
      </c>
      <c r="H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917.54000000000008</v>
      </c>
      <c r="I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1024.3899999999999</v>
      </c>
      <c r="J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1009.3100000000001</v>
      </c>
      <c r="K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1189.56</v>
      </c>
      <c r="L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1259.3599999999999</v>
      </c>
      <c r="M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1302.5599999999997</v>
      </c>
      <c r="N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1264.3999999999999</v>
      </c>
      <c r="O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1258.5999999999999</v>
      </c>
      <c r="P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1261.1699999999998</v>
      </c>
      <c r="Q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1262.1899999999998</v>
      </c>
      <c r="R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1223.95</v>
      </c>
      <c r="S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1206.71</v>
      </c>
      <c r="T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1189.94</v>
      </c>
      <c r="U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1217.95</v>
      </c>
      <c r="V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1266.4399999999998</v>
      </c>
      <c r="W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1283.07</v>
      </c>
      <c r="X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1206.29</v>
      </c>
      <c r="Y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1330.9499999999998</v>
      </c>
    </row>
    <row r="382" spans="1:27" x14ac:dyDescent="0.2">
      <c r="A382" s="83">
        <f t="shared" si="10"/>
        <v>42221</v>
      </c>
      <c r="B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1252.03</v>
      </c>
      <c r="C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1048.8400000000001</v>
      </c>
      <c r="D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994.98</v>
      </c>
      <c r="E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975.28</v>
      </c>
      <c r="F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950.27</v>
      </c>
      <c r="G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947.06000000000006</v>
      </c>
      <c r="H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987.62</v>
      </c>
      <c r="I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1070.19</v>
      </c>
      <c r="J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1066.73</v>
      </c>
      <c r="K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1243.8399999999999</v>
      </c>
      <c r="L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1325.56</v>
      </c>
      <c r="M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1405.97</v>
      </c>
      <c r="N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1407.27</v>
      </c>
      <c r="O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1407.12</v>
      </c>
      <c r="P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1429.98</v>
      </c>
      <c r="Q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1421.1899999999998</v>
      </c>
      <c r="R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1364.53</v>
      </c>
      <c r="S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1304.3599999999999</v>
      </c>
      <c r="T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1284.51</v>
      </c>
      <c r="U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1304.6199999999999</v>
      </c>
      <c r="V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1386.6699999999998</v>
      </c>
      <c r="W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1399.58</v>
      </c>
      <c r="X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1307.1799999999998</v>
      </c>
      <c r="Y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1416.6999999999998</v>
      </c>
    </row>
    <row r="383" spans="1:27" x14ac:dyDescent="0.2">
      <c r="A383" s="83">
        <f t="shared" si="10"/>
        <v>42222</v>
      </c>
      <c r="B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1288</v>
      </c>
      <c r="C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1025.94</v>
      </c>
      <c r="D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1008.6600000000001</v>
      </c>
      <c r="E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1005.3299999999999</v>
      </c>
      <c r="F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978.82</v>
      </c>
      <c r="G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965.30000000000007</v>
      </c>
      <c r="H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1012.48</v>
      </c>
      <c r="I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1119.8499999999999</v>
      </c>
      <c r="J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1055.45</v>
      </c>
      <c r="K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1244.4399999999998</v>
      </c>
      <c r="L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1329.47</v>
      </c>
      <c r="M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1351.9399999999998</v>
      </c>
      <c r="N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1329.53</v>
      </c>
      <c r="O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1349.81</v>
      </c>
      <c r="P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1365.01</v>
      </c>
      <c r="Q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1399.32</v>
      </c>
      <c r="R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1316.37</v>
      </c>
      <c r="S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1276.6099999999999</v>
      </c>
      <c r="T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1240.6899999999998</v>
      </c>
      <c r="U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1272.56</v>
      </c>
      <c r="V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1363.7499999999998</v>
      </c>
      <c r="W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1299.9599999999998</v>
      </c>
      <c r="X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1200.83</v>
      </c>
      <c r="Y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1355.03</v>
      </c>
    </row>
    <row r="384" spans="1:27" x14ac:dyDescent="0.2">
      <c r="A384" s="83">
        <f t="shared" si="10"/>
        <v>42223</v>
      </c>
      <c r="B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1198.5700000000002</v>
      </c>
      <c r="C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1032.46</v>
      </c>
      <c r="D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1011.7</v>
      </c>
      <c r="E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999.03</v>
      </c>
      <c r="F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991.63</v>
      </c>
      <c r="G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979.36</v>
      </c>
      <c r="H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1003.49</v>
      </c>
      <c r="I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1105.52</v>
      </c>
      <c r="J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1048.06</v>
      </c>
      <c r="K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1259.6299999999999</v>
      </c>
      <c r="L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1331.1499999999999</v>
      </c>
      <c r="M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1350.52</v>
      </c>
      <c r="N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1325.62</v>
      </c>
      <c r="O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1384.6</v>
      </c>
      <c r="P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1384.27</v>
      </c>
      <c r="Q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1381.6999999999998</v>
      </c>
      <c r="R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1330.07</v>
      </c>
      <c r="S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1250.9699999999998</v>
      </c>
      <c r="T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1270.9599999999998</v>
      </c>
      <c r="U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1313.1799999999998</v>
      </c>
      <c r="V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1359.49</v>
      </c>
      <c r="W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1298.2299999999998</v>
      </c>
      <c r="X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1181.23</v>
      </c>
      <c r="Y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1329.2599999999998</v>
      </c>
    </row>
    <row r="385" spans="1:25" x14ac:dyDescent="0.2">
      <c r="A385" s="83">
        <f t="shared" si="10"/>
        <v>42224</v>
      </c>
      <c r="B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1145.56</v>
      </c>
      <c r="C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1032.46</v>
      </c>
      <c r="D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1002.18</v>
      </c>
      <c r="E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992.83</v>
      </c>
      <c r="F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978.27</v>
      </c>
      <c r="G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950.73</v>
      </c>
      <c r="H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991.9</v>
      </c>
      <c r="I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1104.4499999999998</v>
      </c>
      <c r="J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1311.29</v>
      </c>
      <c r="K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1227.26</v>
      </c>
      <c r="L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1281.0899999999999</v>
      </c>
      <c r="M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1300.6899999999998</v>
      </c>
      <c r="N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1300.81</v>
      </c>
      <c r="O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1293.8499999999999</v>
      </c>
      <c r="P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1274.7099999999998</v>
      </c>
      <c r="Q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1275.73</v>
      </c>
      <c r="R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1269.76</v>
      </c>
      <c r="S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1224.8600000000001</v>
      </c>
      <c r="T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1210.71</v>
      </c>
      <c r="U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1314.3</v>
      </c>
      <c r="V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1384.49</v>
      </c>
      <c r="W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1356.52</v>
      </c>
      <c r="X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1260.4599999999998</v>
      </c>
      <c r="Y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1080.94</v>
      </c>
    </row>
    <row r="386" spans="1:25" x14ac:dyDescent="0.2">
      <c r="A386" s="83">
        <f t="shared" si="10"/>
        <v>42225</v>
      </c>
      <c r="B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1172.0300000000002</v>
      </c>
      <c r="C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1053.9000000000001</v>
      </c>
      <c r="D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1007.32</v>
      </c>
      <c r="E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1005.4900000000001</v>
      </c>
      <c r="F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986.91</v>
      </c>
      <c r="G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967.72</v>
      </c>
      <c r="H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1000.51</v>
      </c>
      <c r="I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1049.1399999999999</v>
      </c>
      <c r="J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1200.97</v>
      </c>
      <c r="K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1089.49</v>
      </c>
      <c r="L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1177.52</v>
      </c>
      <c r="M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1214.52</v>
      </c>
      <c r="N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1189.53</v>
      </c>
      <c r="O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1191.24</v>
      </c>
      <c r="P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1198.1799999999998</v>
      </c>
      <c r="Q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1200.7800000000002</v>
      </c>
      <c r="R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1214.0500000000002</v>
      </c>
      <c r="S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1194.95</v>
      </c>
      <c r="T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1168.95</v>
      </c>
      <c r="U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1289.1699999999998</v>
      </c>
      <c r="V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1335.75</v>
      </c>
      <c r="W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1336.87</v>
      </c>
      <c r="X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1211.96</v>
      </c>
      <c r="Y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1045.51</v>
      </c>
    </row>
    <row r="387" spans="1:25" x14ac:dyDescent="0.2">
      <c r="A387" s="83">
        <f t="shared" si="10"/>
        <v>42226</v>
      </c>
      <c r="B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1133.23</v>
      </c>
      <c r="C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1030.25</v>
      </c>
      <c r="D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1007.34</v>
      </c>
      <c r="E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990.33</v>
      </c>
      <c r="F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958.15</v>
      </c>
      <c r="G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953.03000000000009</v>
      </c>
      <c r="H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1003.38</v>
      </c>
      <c r="I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1114.4299999999998</v>
      </c>
      <c r="J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1036.17</v>
      </c>
      <c r="K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1247.54</v>
      </c>
      <c r="L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1323.04</v>
      </c>
      <c r="M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1354.9899999999998</v>
      </c>
      <c r="N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1318.6999999999998</v>
      </c>
      <c r="O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1465.84</v>
      </c>
      <c r="P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1490.05</v>
      </c>
      <c r="Q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1577.82</v>
      </c>
      <c r="R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1407.4099999999999</v>
      </c>
      <c r="S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1300.5099999999998</v>
      </c>
      <c r="T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1200.6300000000001</v>
      </c>
      <c r="U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1287.31</v>
      </c>
      <c r="V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1343.1499999999999</v>
      </c>
      <c r="W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1256.08</v>
      </c>
      <c r="X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1106.08</v>
      </c>
      <c r="Y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1288.82</v>
      </c>
    </row>
    <row r="388" spans="1:25" x14ac:dyDescent="0.2">
      <c r="A388" s="83">
        <f t="shared" si="10"/>
        <v>42227</v>
      </c>
      <c r="B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1292.53</v>
      </c>
      <c r="C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1051.3499999999999</v>
      </c>
      <c r="D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1013.4499999999999</v>
      </c>
      <c r="E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990.46</v>
      </c>
      <c r="F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965.13</v>
      </c>
      <c r="G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954.54</v>
      </c>
      <c r="H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999.62</v>
      </c>
      <c r="I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1099.71</v>
      </c>
      <c r="J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1035.56</v>
      </c>
      <c r="K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1332.6499999999999</v>
      </c>
      <c r="L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1437.76</v>
      </c>
      <c r="M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1456.99</v>
      </c>
      <c r="N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1337.02</v>
      </c>
      <c r="O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1357.84</v>
      </c>
      <c r="P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1687.2099999999998</v>
      </c>
      <c r="Q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1527.2599999999998</v>
      </c>
      <c r="R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1306.2499999999998</v>
      </c>
      <c r="S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1256.0399999999997</v>
      </c>
      <c r="T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1209.77</v>
      </c>
      <c r="U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1301.1399999999999</v>
      </c>
      <c r="V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1349.59</v>
      </c>
      <c r="W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1268.2699999999998</v>
      </c>
      <c r="X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1114.5900000000001</v>
      </c>
      <c r="Y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1285.53</v>
      </c>
    </row>
    <row r="389" spans="1:25" x14ac:dyDescent="0.2">
      <c r="A389" s="83">
        <f t="shared" si="10"/>
        <v>42228</v>
      </c>
      <c r="B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1064.92</v>
      </c>
      <c r="C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1009.41</v>
      </c>
      <c r="D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981.38</v>
      </c>
      <c r="E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966.95999999999992</v>
      </c>
      <c r="F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952.93999999999994</v>
      </c>
      <c r="G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944.85</v>
      </c>
      <c r="H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988.91</v>
      </c>
      <c r="I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1071.1600000000001</v>
      </c>
      <c r="J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948.21</v>
      </c>
      <c r="K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1130.2400000000002</v>
      </c>
      <c r="L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1176.56</v>
      </c>
      <c r="M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1184.56</v>
      </c>
      <c r="N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1206.1100000000001</v>
      </c>
      <c r="O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1231.6399999999999</v>
      </c>
      <c r="P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1212.8499999999999</v>
      </c>
      <c r="Q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1209.6399999999999</v>
      </c>
      <c r="R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1170.0700000000002</v>
      </c>
      <c r="S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1163.9299999999998</v>
      </c>
      <c r="T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1159.3600000000001</v>
      </c>
      <c r="U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1277.3799999999999</v>
      </c>
      <c r="V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1280.9799999999998</v>
      </c>
      <c r="W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1271.53</v>
      </c>
      <c r="X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1185.31</v>
      </c>
      <c r="Y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1306.6699999999998</v>
      </c>
    </row>
    <row r="390" spans="1:25" x14ac:dyDescent="0.2">
      <c r="A390" s="83">
        <f t="shared" si="10"/>
        <v>42229</v>
      </c>
      <c r="B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1061.42</v>
      </c>
      <c r="C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994.64</v>
      </c>
      <c r="D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974.99</v>
      </c>
      <c r="E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956.78</v>
      </c>
      <c r="F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942.56000000000006</v>
      </c>
      <c r="G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939.65</v>
      </c>
      <c r="H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975.16</v>
      </c>
      <c r="I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1093.26</v>
      </c>
      <c r="J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994.5200000000001</v>
      </c>
      <c r="K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1163.29</v>
      </c>
      <c r="L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1236.1699999999998</v>
      </c>
      <c r="M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1280.8999999999999</v>
      </c>
      <c r="N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1247.74</v>
      </c>
      <c r="O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1253.2199999999998</v>
      </c>
      <c r="P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1260.54</v>
      </c>
      <c r="Q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1266.1399999999999</v>
      </c>
      <c r="R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1213.28</v>
      </c>
      <c r="S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1190.69</v>
      </c>
      <c r="T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1161.1300000000001</v>
      </c>
      <c r="U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1273.2</v>
      </c>
      <c r="V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1336.09</v>
      </c>
      <c r="W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1293.6599999999999</v>
      </c>
      <c r="X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1197.4299999999998</v>
      </c>
      <c r="Y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1223.51</v>
      </c>
    </row>
    <row r="391" spans="1:25" x14ac:dyDescent="0.2">
      <c r="A391" s="83">
        <f t="shared" si="10"/>
        <v>42230</v>
      </c>
      <c r="B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1051.43</v>
      </c>
      <c r="C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995.47</v>
      </c>
      <c r="D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980.29</v>
      </c>
      <c r="E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964.73</v>
      </c>
      <c r="F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942.73</v>
      </c>
      <c r="G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943.68</v>
      </c>
      <c r="H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983.31</v>
      </c>
      <c r="I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1079.3800000000001</v>
      </c>
      <c r="J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1018.32</v>
      </c>
      <c r="K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1186.6399999999999</v>
      </c>
      <c r="L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1232.33</v>
      </c>
      <c r="M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1261.57</v>
      </c>
      <c r="N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1250.6999999999998</v>
      </c>
      <c r="O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1295.7699999999998</v>
      </c>
      <c r="P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1308.75</v>
      </c>
      <c r="Q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1316.4799999999998</v>
      </c>
      <c r="R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1259.76</v>
      </c>
      <c r="S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1216.54</v>
      </c>
      <c r="T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1185.5999999999999</v>
      </c>
      <c r="U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1268.3499999999999</v>
      </c>
      <c r="V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1368.53</v>
      </c>
      <c r="W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1316.2199999999998</v>
      </c>
      <c r="X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1193.1199999999999</v>
      </c>
      <c r="Y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1273.3899999999999</v>
      </c>
    </row>
    <row r="392" spans="1:25" x14ac:dyDescent="0.2">
      <c r="A392" s="83">
        <f t="shared" si="10"/>
        <v>42231</v>
      </c>
      <c r="B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1199.9699999999998</v>
      </c>
      <c r="C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1117.1599999999999</v>
      </c>
      <c r="D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1054.3800000000001</v>
      </c>
      <c r="E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1034.9000000000001</v>
      </c>
      <c r="F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1012.89</v>
      </c>
      <c r="G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995.96</v>
      </c>
      <c r="H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1007.51</v>
      </c>
      <c r="I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1079.8000000000002</v>
      </c>
      <c r="J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1251.9699999999998</v>
      </c>
      <c r="K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1272.77</v>
      </c>
      <c r="L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1366.1</v>
      </c>
      <c r="M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1431.71</v>
      </c>
      <c r="N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1404.77</v>
      </c>
      <c r="O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1434.37</v>
      </c>
      <c r="P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1448.26</v>
      </c>
      <c r="Q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1400.6599999999999</v>
      </c>
      <c r="R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1380.84</v>
      </c>
      <c r="S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1370.2399999999998</v>
      </c>
      <c r="T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1347.76</v>
      </c>
      <c r="U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1406.62</v>
      </c>
      <c r="V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1497.6499999999999</v>
      </c>
      <c r="W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1438.1899999999998</v>
      </c>
      <c r="X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1355.7099999999998</v>
      </c>
      <c r="Y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1166.6599999999999</v>
      </c>
    </row>
    <row r="393" spans="1:25" x14ac:dyDescent="0.2">
      <c r="A393" s="83">
        <f t="shared" si="10"/>
        <v>42232</v>
      </c>
      <c r="B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1082.28</v>
      </c>
      <c r="C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998.92000000000007</v>
      </c>
      <c r="D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973.66</v>
      </c>
      <c r="E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953.13</v>
      </c>
      <c r="F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942.26</v>
      </c>
      <c r="G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932.27</v>
      </c>
      <c r="H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931.1</v>
      </c>
      <c r="I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939.95999999999992</v>
      </c>
      <c r="J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1041.4099999999999</v>
      </c>
      <c r="K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1035.97</v>
      </c>
      <c r="L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1132.6799999999998</v>
      </c>
      <c r="M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1108.81</v>
      </c>
      <c r="N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1133.5700000000002</v>
      </c>
      <c r="O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1140.96</v>
      </c>
      <c r="P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1125.04</v>
      </c>
      <c r="Q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1133.5700000000002</v>
      </c>
      <c r="R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1132.0700000000002</v>
      </c>
      <c r="S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1100.01</v>
      </c>
      <c r="T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1106.17</v>
      </c>
      <c r="U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1205.56</v>
      </c>
      <c r="V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1349.2099999999998</v>
      </c>
      <c r="W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1273.53</v>
      </c>
      <c r="X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1187.3699999999999</v>
      </c>
      <c r="Y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1000.35</v>
      </c>
    </row>
    <row r="394" spans="1:25" x14ac:dyDescent="0.2">
      <c r="A394" s="83">
        <f t="shared" si="10"/>
        <v>42233</v>
      </c>
      <c r="B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1103.1799999999998</v>
      </c>
      <c r="C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1010.9699999999999</v>
      </c>
      <c r="D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992.67</v>
      </c>
      <c r="E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982.11</v>
      </c>
      <c r="F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960.03</v>
      </c>
      <c r="G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964.45999999999992</v>
      </c>
      <c r="H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991.6</v>
      </c>
      <c r="I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1067.45</v>
      </c>
      <c r="J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1030.1399999999999</v>
      </c>
      <c r="K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1199.48</v>
      </c>
      <c r="L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1293.03</v>
      </c>
      <c r="M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1314.7899999999997</v>
      </c>
      <c r="N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1277.8699999999999</v>
      </c>
      <c r="O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1295.8599999999999</v>
      </c>
      <c r="P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1303.1499999999999</v>
      </c>
      <c r="Q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1286.0199999999998</v>
      </c>
      <c r="R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1242.01</v>
      </c>
      <c r="S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1238.6099999999999</v>
      </c>
      <c r="T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1193.54</v>
      </c>
      <c r="U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1278.3499999999999</v>
      </c>
      <c r="V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1385.4699999999998</v>
      </c>
      <c r="W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1339.3799999999999</v>
      </c>
      <c r="X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1204.75</v>
      </c>
      <c r="Y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1277.6899999999998</v>
      </c>
    </row>
    <row r="395" spans="1:25" x14ac:dyDescent="0.2">
      <c r="A395" s="83">
        <f t="shared" si="10"/>
        <v>42234</v>
      </c>
      <c r="B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1069.1100000000001</v>
      </c>
      <c r="C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1006.55</v>
      </c>
      <c r="D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991.59</v>
      </c>
      <c r="E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986.29</v>
      </c>
      <c r="F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960.33</v>
      </c>
      <c r="G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963.55000000000007</v>
      </c>
      <c r="H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985.54000000000008</v>
      </c>
      <c r="I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1081.5500000000002</v>
      </c>
      <c r="J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1034.52</v>
      </c>
      <c r="K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1192.1199999999999</v>
      </c>
      <c r="L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1273.26</v>
      </c>
      <c r="M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1279.78</v>
      </c>
      <c r="N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1251.6599999999999</v>
      </c>
      <c r="O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1268.52</v>
      </c>
      <c r="P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1277.33</v>
      </c>
      <c r="Q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1265.1899999999998</v>
      </c>
      <c r="R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1223.3699999999999</v>
      </c>
      <c r="S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1222.55</v>
      </c>
      <c r="T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1195.94</v>
      </c>
      <c r="U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1262.7</v>
      </c>
      <c r="V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1352.5199999999998</v>
      </c>
      <c r="W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1319.4199999999998</v>
      </c>
      <c r="X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1207.0500000000002</v>
      </c>
      <c r="Y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1260.1799999999998</v>
      </c>
    </row>
    <row r="396" spans="1:25" x14ac:dyDescent="0.2">
      <c r="A396" s="83">
        <f t="shared" si="10"/>
        <v>42235</v>
      </c>
      <c r="B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1058.48</v>
      </c>
      <c r="C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1004.66</v>
      </c>
      <c r="D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966.63</v>
      </c>
      <c r="E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953.01</v>
      </c>
      <c r="F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924.68</v>
      </c>
      <c r="G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946.91000000000008</v>
      </c>
      <c r="H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984.09</v>
      </c>
      <c r="I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1075.46</v>
      </c>
      <c r="J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1023.05</v>
      </c>
      <c r="K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1191.22</v>
      </c>
      <c r="L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1240.7099999999998</v>
      </c>
      <c r="M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1251.4099999999999</v>
      </c>
      <c r="N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1252.6099999999999</v>
      </c>
      <c r="O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1269.4399999999998</v>
      </c>
      <c r="P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1279.06</v>
      </c>
      <c r="Q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1278.6199999999999</v>
      </c>
      <c r="R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1223.73</v>
      </c>
      <c r="S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1225.0500000000002</v>
      </c>
      <c r="T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1192.92</v>
      </c>
      <c r="U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1263.7499999999998</v>
      </c>
      <c r="V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1356.61</v>
      </c>
      <c r="W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1323.7499999999998</v>
      </c>
      <c r="X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1200.6300000000001</v>
      </c>
      <c r="Y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1260.78</v>
      </c>
    </row>
    <row r="397" spans="1:25" x14ac:dyDescent="0.2">
      <c r="A397" s="83">
        <f t="shared" si="10"/>
        <v>42236</v>
      </c>
      <c r="B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1071.26</v>
      </c>
      <c r="C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1021.64</v>
      </c>
      <c r="D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991.99000000000012</v>
      </c>
      <c r="E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969.71</v>
      </c>
      <c r="F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954.09</v>
      </c>
      <c r="G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961.65</v>
      </c>
      <c r="H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994.13</v>
      </c>
      <c r="I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1078.5700000000002</v>
      </c>
      <c r="J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1098.8800000000001</v>
      </c>
      <c r="K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1227.94</v>
      </c>
      <c r="L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1260.3799999999999</v>
      </c>
      <c r="M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1275.05</v>
      </c>
      <c r="N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1261.9999999999998</v>
      </c>
      <c r="O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1254.6599999999999</v>
      </c>
      <c r="P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1258.3399999999999</v>
      </c>
      <c r="Q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1248.54</v>
      </c>
      <c r="R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1233.8699999999999</v>
      </c>
      <c r="S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1231.29</v>
      </c>
      <c r="T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1253.3799999999999</v>
      </c>
      <c r="U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1310.7099999999998</v>
      </c>
      <c r="V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1372.2499999999998</v>
      </c>
      <c r="W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1330.82</v>
      </c>
      <c r="X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1201.29</v>
      </c>
      <c r="Y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1360.6599999999999</v>
      </c>
    </row>
    <row r="398" spans="1:25" x14ac:dyDescent="0.2">
      <c r="A398" s="83">
        <f t="shared" si="10"/>
        <v>42237</v>
      </c>
      <c r="B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1065.33</v>
      </c>
      <c r="C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1013.27</v>
      </c>
      <c r="D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988.71</v>
      </c>
      <c r="E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973.18000000000006</v>
      </c>
      <c r="F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957.2700000000001</v>
      </c>
      <c r="G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962.71999999999991</v>
      </c>
      <c r="H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993.03</v>
      </c>
      <c r="I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1080.0900000000001</v>
      </c>
      <c r="J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1063.4499999999998</v>
      </c>
      <c r="K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1232.3899999999999</v>
      </c>
      <c r="L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1273.9299999999998</v>
      </c>
      <c r="M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1287.7699999999998</v>
      </c>
      <c r="N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1288.5899999999999</v>
      </c>
      <c r="O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1292.23</v>
      </c>
      <c r="P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1268.78</v>
      </c>
      <c r="Q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1265.9199999999998</v>
      </c>
      <c r="R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1225.8899999999999</v>
      </c>
      <c r="S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1207.96</v>
      </c>
      <c r="T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1189.69</v>
      </c>
      <c r="U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1303.74</v>
      </c>
      <c r="V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1354.9699999999998</v>
      </c>
      <c r="W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1335.1</v>
      </c>
      <c r="X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1168.19</v>
      </c>
      <c r="Y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1252.8899999999999</v>
      </c>
    </row>
    <row r="399" spans="1:25" x14ac:dyDescent="0.2">
      <c r="A399" s="83">
        <f t="shared" si="10"/>
        <v>42238</v>
      </c>
      <c r="B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1169.98</v>
      </c>
      <c r="C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1085.8600000000001</v>
      </c>
      <c r="D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1047.01</v>
      </c>
      <c r="E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1043.01</v>
      </c>
      <c r="F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1001.7099999999999</v>
      </c>
      <c r="G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983.24</v>
      </c>
      <c r="H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1006.5</v>
      </c>
      <c r="I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1069.2</v>
      </c>
      <c r="J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1317.97</v>
      </c>
      <c r="K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1204.1399999999999</v>
      </c>
      <c r="L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1248.4999999999998</v>
      </c>
      <c r="M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1265.4099999999999</v>
      </c>
      <c r="N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1273.0099999999998</v>
      </c>
      <c r="O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1275.5199999999998</v>
      </c>
      <c r="P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1280.8399999999999</v>
      </c>
      <c r="Q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1268.55</v>
      </c>
      <c r="R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1097.51</v>
      </c>
      <c r="S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1256.75</v>
      </c>
      <c r="T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1265.32</v>
      </c>
      <c r="U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1375.46</v>
      </c>
      <c r="V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1384.4799999999998</v>
      </c>
      <c r="W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1404.72</v>
      </c>
      <c r="X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1247.8599999999999</v>
      </c>
      <c r="Y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1118.92</v>
      </c>
    </row>
    <row r="400" spans="1:25" x14ac:dyDescent="0.2">
      <c r="A400" s="83">
        <f t="shared" si="10"/>
        <v>42239</v>
      </c>
      <c r="B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1144.92</v>
      </c>
      <c r="C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1048.46</v>
      </c>
      <c r="D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1001.7700000000001</v>
      </c>
      <c r="E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987.23</v>
      </c>
      <c r="F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966.43000000000006</v>
      </c>
      <c r="G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939.76</v>
      </c>
      <c r="H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958.08</v>
      </c>
      <c r="I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1003.2</v>
      </c>
      <c r="J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1140.3699999999999</v>
      </c>
      <c r="K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1103.96</v>
      </c>
      <c r="L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1139.6100000000001</v>
      </c>
      <c r="M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1159.3200000000002</v>
      </c>
      <c r="N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1170.1400000000001</v>
      </c>
      <c r="O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1173.81</v>
      </c>
      <c r="P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1173.6199999999999</v>
      </c>
      <c r="Q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1147.9499999999998</v>
      </c>
      <c r="R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1016.69</v>
      </c>
      <c r="S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1137.3400000000001</v>
      </c>
      <c r="T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1162.1599999999999</v>
      </c>
      <c r="U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1253.4199999999998</v>
      </c>
      <c r="V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1295.31</v>
      </c>
      <c r="W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1261.32</v>
      </c>
      <c r="X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1161.01</v>
      </c>
      <c r="Y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1025.8499999999999</v>
      </c>
    </row>
    <row r="401" spans="1:27" x14ac:dyDescent="0.2">
      <c r="A401" s="83">
        <f t="shared" si="10"/>
        <v>42240</v>
      </c>
      <c r="B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1054.4699999999998</v>
      </c>
      <c r="C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1014.43</v>
      </c>
      <c r="D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966.45</v>
      </c>
      <c r="E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960.16</v>
      </c>
      <c r="F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956.0200000000001</v>
      </c>
      <c r="G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949.42000000000007</v>
      </c>
      <c r="H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979.68999999999994</v>
      </c>
      <c r="I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1056.1399999999999</v>
      </c>
      <c r="J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1058.73</v>
      </c>
      <c r="K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1168.97</v>
      </c>
      <c r="L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1186.02</v>
      </c>
      <c r="M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1189.92</v>
      </c>
      <c r="N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1150.8899999999999</v>
      </c>
      <c r="O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1156.6300000000001</v>
      </c>
      <c r="P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1140.8600000000001</v>
      </c>
      <c r="Q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1125.79</v>
      </c>
      <c r="R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1100.9699999999998</v>
      </c>
      <c r="S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1098.0300000000002</v>
      </c>
      <c r="T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1125.9900000000002</v>
      </c>
      <c r="U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1237.4899999999998</v>
      </c>
      <c r="V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1281.1299999999999</v>
      </c>
      <c r="W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1239.76</v>
      </c>
      <c r="X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1126.6599999999999</v>
      </c>
      <c r="Y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1223.3200000000002</v>
      </c>
    </row>
    <row r="402" spans="1:27" x14ac:dyDescent="0.2">
      <c r="A402" s="83">
        <f t="shared" si="10"/>
        <v>42241</v>
      </c>
      <c r="B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1051.9299999999998</v>
      </c>
      <c r="C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995.47</v>
      </c>
      <c r="D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973.28</v>
      </c>
      <c r="E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963.2700000000001</v>
      </c>
      <c r="F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957.30000000000007</v>
      </c>
      <c r="G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951.80000000000007</v>
      </c>
      <c r="H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983.18000000000006</v>
      </c>
      <c r="I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1077.69</v>
      </c>
      <c r="J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1034.6300000000001</v>
      </c>
      <c r="K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1121.57</v>
      </c>
      <c r="L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1166.3699999999999</v>
      </c>
      <c r="M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1166.79</v>
      </c>
      <c r="N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1118.1500000000001</v>
      </c>
      <c r="O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1117.29</v>
      </c>
      <c r="P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1101.8699999999999</v>
      </c>
      <c r="Q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1102.01</v>
      </c>
      <c r="R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1099.6999999999998</v>
      </c>
      <c r="S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1097.1100000000001</v>
      </c>
      <c r="T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1124.4099999999999</v>
      </c>
      <c r="U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1236.6799999999998</v>
      </c>
      <c r="V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1283.53</v>
      </c>
      <c r="W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1248.26</v>
      </c>
      <c r="X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1101.6100000000001</v>
      </c>
      <c r="Y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1297.4699999999998</v>
      </c>
    </row>
    <row r="403" spans="1:27" x14ac:dyDescent="0.2">
      <c r="A403" s="83">
        <f t="shared" si="10"/>
        <v>42242</v>
      </c>
      <c r="B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1010.83</v>
      </c>
      <c r="C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950.28</v>
      </c>
      <c r="D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920.3</v>
      </c>
      <c r="E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919.54</v>
      </c>
      <c r="F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862.33</v>
      </c>
      <c r="G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923.12</v>
      </c>
      <c r="H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950.43999999999994</v>
      </c>
      <c r="I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1008.87</v>
      </c>
      <c r="J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944.54000000000008</v>
      </c>
      <c r="K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1038.8600000000001</v>
      </c>
      <c r="L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1090.8000000000002</v>
      </c>
      <c r="M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1115.8499999999999</v>
      </c>
      <c r="N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1074.1100000000001</v>
      </c>
      <c r="O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1061.3499999999999</v>
      </c>
      <c r="P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1057.48</v>
      </c>
      <c r="Q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1048.43</v>
      </c>
      <c r="R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1051.4000000000001</v>
      </c>
      <c r="S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1050.7199999999998</v>
      </c>
      <c r="T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1061.1500000000001</v>
      </c>
      <c r="U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1182.5700000000002</v>
      </c>
      <c r="V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1201.5500000000002</v>
      </c>
      <c r="W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1154.57</v>
      </c>
      <c r="X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1044.83</v>
      </c>
      <c r="Y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1129.0500000000002</v>
      </c>
    </row>
    <row r="404" spans="1:27" x14ac:dyDescent="0.2">
      <c r="A404" s="83">
        <f t="shared" si="10"/>
        <v>42243</v>
      </c>
      <c r="B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1027.9099999999999</v>
      </c>
      <c r="C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983.84</v>
      </c>
      <c r="D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954.01</v>
      </c>
      <c r="E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948.38</v>
      </c>
      <c r="F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950.2</v>
      </c>
      <c r="G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949.84</v>
      </c>
      <c r="H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976.5</v>
      </c>
      <c r="I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1034.07</v>
      </c>
      <c r="J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990.4</v>
      </c>
      <c r="K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1102.3000000000002</v>
      </c>
      <c r="L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1129.1600000000001</v>
      </c>
      <c r="M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1175.1100000000001</v>
      </c>
      <c r="N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1143.4000000000001</v>
      </c>
      <c r="O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1155.69</v>
      </c>
      <c r="P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1141.6300000000001</v>
      </c>
      <c r="Q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1141.42</v>
      </c>
      <c r="R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1110.7199999999998</v>
      </c>
      <c r="S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1139.6500000000001</v>
      </c>
      <c r="T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1197.68</v>
      </c>
      <c r="U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1281.4099999999999</v>
      </c>
      <c r="V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1272.8499999999999</v>
      </c>
      <c r="W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1237.08</v>
      </c>
      <c r="X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1099.3499999999999</v>
      </c>
      <c r="Y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1156.5300000000002</v>
      </c>
    </row>
    <row r="405" spans="1:27" x14ac:dyDescent="0.2">
      <c r="A405" s="83">
        <f t="shared" si="10"/>
        <v>42244</v>
      </c>
      <c r="B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1010.93</v>
      </c>
      <c r="C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965.34</v>
      </c>
      <c r="D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942.69</v>
      </c>
      <c r="E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938.4</v>
      </c>
      <c r="F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937.54000000000008</v>
      </c>
      <c r="G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940.88</v>
      </c>
      <c r="H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978.43</v>
      </c>
      <c r="I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1062.6599999999999</v>
      </c>
      <c r="J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999.27</v>
      </c>
      <c r="K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1124.17</v>
      </c>
      <c r="L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1190.67</v>
      </c>
      <c r="M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1209.25</v>
      </c>
      <c r="N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1184.83</v>
      </c>
      <c r="O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1172.78</v>
      </c>
      <c r="P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1144.3699999999999</v>
      </c>
      <c r="Q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1115.46</v>
      </c>
      <c r="R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1108.6599999999999</v>
      </c>
      <c r="S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1104.5999999999999</v>
      </c>
      <c r="T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1122.27</v>
      </c>
      <c r="U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1265.7</v>
      </c>
      <c r="V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1269.3399999999999</v>
      </c>
      <c r="W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1228.6599999999999</v>
      </c>
      <c r="X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1090.26</v>
      </c>
      <c r="Y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1126.75</v>
      </c>
    </row>
    <row r="406" spans="1:27" x14ac:dyDescent="0.2">
      <c r="A406" s="83">
        <f t="shared" si="10"/>
        <v>42245</v>
      </c>
      <c r="B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1050.81</v>
      </c>
      <c r="C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1007.2099999999999</v>
      </c>
      <c r="D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978.88</v>
      </c>
      <c r="E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971.19999999999993</v>
      </c>
      <c r="F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964.62</v>
      </c>
      <c r="G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942.36</v>
      </c>
      <c r="H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965.22</v>
      </c>
      <c r="I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997.27</v>
      </c>
      <c r="J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1109.33</v>
      </c>
      <c r="K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1011.84</v>
      </c>
      <c r="L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1053.9000000000001</v>
      </c>
      <c r="M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1058.55</v>
      </c>
      <c r="N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1034.6100000000001</v>
      </c>
      <c r="O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1025.18</v>
      </c>
      <c r="P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1019.4900000000001</v>
      </c>
      <c r="Q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1017.84</v>
      </c>
      <c r="R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1047.7399999999998</v>
      </c>
      <c r="S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1045.19</v>
      </c>
      <c r="T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1049.33</v>
      </c>
      <c r="U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1214.0700000000002</v>
      </c>
      <c r="V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1253.27</v>
      </c>
      <c r="W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1246.3899999999999</v>
      </c>
      <c r="X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1132.0999999999999</v>
      </c>
      <c r="Y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990.65</v>
      </c>
    </row>
    <row r="407" spans="1:27" x14ac:dyDescent="0.2">
      <c r="A407" s="83">
        <f t="shared" si="10"/>
        <v>42246</v>
      </c>
      <c r="B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1064.8000000000002</v>
      </c>
      <c r="C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1002.22</v>
      </c>
      <c r="D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971.95</v>
      </c>
      <c r="E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961.33999999999992</v>
      </c>
      <c r="F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958.47</v>
      </c>
      <c r="G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932.52</v>
      </c>
      <c r="H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942.54000000000008</v>
      </c>
      <c r="I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952.06</v>
      </c>
      <c r="J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1020.9000000000001</v>
      </c>
      <c r="K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950.57</v>
      </c>
      <c r="L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1000.36</v>
      </c>
      <c r="M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1030.98</v>
      </c>
      <c r="N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1019.6400000000001</v>
      </c>
      <c r="O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1010.67</v>
      </c>
      <c r="P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1007.9</v>
      </c>
      <c r="Q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984.04000000000008</v>
      </c>
      <c r="R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970.09</v>
      </c>
      <c r="S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967.37</v>
      </c>
      <c r="T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1032.4099999999999</v>
      </c>
      <c r="U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1190.0900000000001</v>
      </c>
      <c r="V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1230.6899999999998</v>
      </c>
      <c r="W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1185.45</v>
      </c>
      <c r="X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1097.19</v>
      </c>
      <c r="Y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978.82</v>
      </c>
    </row>
    <row r="408" spans="1:27" x14ac:dyDescent="0.2">
      <c r="A408" s="83">
        <f t="shared" si="10"/>
        <v>42247</v>
      </c>
      <c r="B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1044.98</v>
      </c>
      <c r="C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993.58</v>
      </c>
      <c r="D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972.44999999999993</v>
      </c>
      <c r="E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957</v>
      </c>
      <c r="F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957.91000000000008</v>
      </c>
      <c r="G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952.04</v>
      </c>
      <c r="H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970.24</v>
      </c>
      <c r="I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1042.92</v>
      </c>
      <c r="J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994.13</v>
      </c>
      <c r="K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1098</v>
      </c>
      <c r="L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1123.0900000000001</v>
      </c>
      <c r="M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1116.1500000000001</v>
      </c>
      <c r="N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1096.3800000000001</v>
      </c>
      <c r="O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1089.3699999999999</v>
      </c>
      <c r="P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1065.8800000000001</v>
      </c>
      <c r="Q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1072.23</v>
      </c>
      <c r="R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1046.4699999999998</v>
      </c>
      <c r="S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1023.39</v>
      </c>
      <c r="T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1045.72</v>
      </c>
      <c r="U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1205.4000000000001</v>
      </c>
      <c r="V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1250.1199999999999</v>
      </c>
      <c r="W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1177.28</v>
      </c>
      <c r="X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1079.48</v>
      </c>
      <c r="Y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1121.7800000000002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159</v>
      </c>
      <c r="B410" s="82"/>
      <c r="C410" s="82"/>
      <c r="D410" s="82"/>
    </row>
    <row r="411" spans="1:27" ht="12.75" x14ac:dyDescent="0.2">
      <c r="A411" s="171" t="s">
        <v>49</v>
      </c>
      <c r="B411" s="182" t="s">
        <v>128</v>
      </c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4"/>
    </row>
    <row r="412" spans="1:27" ht="12.75" x14ac:dyDescent="0.2">
      <c r="A412" s="172"/>
      <c r="B412" s="185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7"/>
    </row>
    <row r="413" spans="1:27" ht="12.75" customHeight="1" x14ac:dyDescent="0.2">
      <c r="A413" s="172"/>
      <c r="B413" s="174" t="s">
        <v>129</v>
      </c>
      <c r="C413" s="165" t="s">
        <v>130</v>
      </c>
      <c r="D413" s="165" t="s">
        <v>131</v>
      </c>
      <c r="E413" s="165" t="s">
        <v>132</v>
      </c>
      <c r="F413" s="165" t="s">
        <v>133</v>
      </c>
      <c r="G413" s="165" t="s">
        <v>134</v>
      </c>
      <c r="H413" s="165" t="s">
        <v>135</v>
      </c>
      <c r="I413" s="165" t="s">
        <v>136</v>
      </c>
      <c r="J413" s="165" t="s">
        <v>137</v>
      </c>
      <c r="K413" s="165" t="s">
        <v>138</v>
      </c>
      <c r="L413" s="165" t="s">
        <v>139</v>
      </c>
      <c r="M413" s="165" t="s">
        <v>140</v>
      </c>
      <c r="N413" s="176" t="s">
        <v>141</v>
      </c>
      <c r="O413" s="165" t="s">
        <v>142</v>
      </c>
      <c r="P413" s="165" t="s">
        <v>143</v>
      </c>
      <c r="Q413" s="165" t="s">
        <v>144</v>
      </c>
      <c r="R413" s="165" t="s">
        <v>145</v>
      </c>
      <c r="S413" s="165" t="s">
        <v>146</v>
      </c>
      <c r="T413" s="165" t="s">
        <v>147</v>
      </c>
      <c r="U413" s="165" t="s">
        <v>148</v>
      </c>
      <c r="V413" s="165" t="s">
        <v>149</v>
      </c>
      <c r="W413" s="165" t="s">
        <v>150</v>
      </c>
      <c r="X413" s="165" t="s">
        <v>151</v>
      </c>
      <c r="Y413" s="165" t="s">
        <v>152</v>
      </c>
    </row>
    <row r="414" spans="1:27" ht="11.25" customHeight="1" x14ac:dyDescent="0.2">
      <c r="A414" s="173"/>
      <c r="B414" s="175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77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</row>
    <row r="415" spans="1:27" ht="15.75" customHeight="1" x14ac:dyDescent="0.2">
      <c r="A415" s="83">
        <f>A378</f>
        <v>42217</v>
      </c>
      <c r="B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1146.7</v>
      </c>
      <c r="C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1017.66</v>
      </c>
      <c r="D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932.66</v>
      </c>
      <c r="E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916.17</v>
      </c>
      <c r="F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907.36</v>
      </c>
      <c r="G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905.63</v>
      </c>
      <c r="H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900.68000000000006</v>
      </c>
      <c r="I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944.71</v>
      </c>
      <c r="J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1046.0500000000002</v>
      </c>
      <c r="K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1058.5999999999999</v>
      </c>
      <c r="L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1130.54</v>
      </c>
      <c r="M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1200.46</v>
      </c>
      <c r="N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1155.6399999999999</v>
      </c>
      <c r="O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1152.19</v>
      </c>
      <c r="P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1150.3800000000001</v>
      </c>
      <c r="Q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1186.95</v>
      </c>
      <c r="R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1128.18</v>
      </c>
      <c r="S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1151.3000000000002</v>
      </c>
      <c r="T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1128.2600000000002</v>
      </c>
      <c r="U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1179.98</v>
      </c>
      <c r="V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1213.69</v>
      </c>
      <c r="W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1258.3799999999999</v>
      </c>
      <c r="X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1192.8600000000001</v>
      </c>
      <c r="Y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1025.6500000000001</v>
      </c>
      <c r="AA415" s="84"/>
    </row>
    <row r="416" spans="1:27" x14ac:dyDescent="0.2">
      <c r="A416" s="83">
        <f>A415+1</f>
        <v>42218</v>
      </c>
      <c r="B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1071.0300000000002</v>
      </c>
      <c r="C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948.06</v>
      </c>
      <c r="D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922.86</v>
      </c>
      <c r="E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912.53</v>
      </c>
      <c r="F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891.46</v>
      </c>
      <c r="G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877.11</v>
      </c>
      <c r="H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900.04</v>
      </c>
      <c r="I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925.99</v>
      </c>
      <c r="J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1014.97</v>
      </c>
      <c r="K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993.14</v>
      </c>
      <c r="L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1090.69</v>
      </c>
      <c r="M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1103.5900000000001</v>
      </c>
      <c r="N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1114.77</v>
      </c>
      <c r="O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1099.9299999999998</v>
      </c>
      <c r="P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1101.96</v>
      </c>
      <c r="Q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1101.4000000000001</v>
      </c>
      <c r="R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1100.71</v>
      </c>
      <c r="S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1071.3200000000002</v>
      </c>
      <c r="T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1071</v>
      </c>
      <c r="U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1068.77</v>
      </c>
      <c r="V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1198.69</v>
      </c>
      <c r="W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1228.9399999999998</v>
      </c>
      <c r="X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1141.21</v>
      </c>
      <c r="Y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1029.5900000000001</v>
      </c>
    </row>
    <row r="417" spans="1:25" x14ac:dyDescent="0.2">
      <c r="A417" s="83">
        <f t="shared" ref="A417:A445" si="11">A416+1</f>
        <v>42219</v>
      </c>
      <c r="B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1007.31</v>
      </c>
      <c r="C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933.14</v>
      </c>
      <c r="D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906.5</v>
      </c>
      <c r="E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892.39</v>
      </c>
      <c r="F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880.23</v>
      </c>
      <c r="G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881.55000000000007</v>
      </c>
      <c r="H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896.46999999999991</v>
      </c>
      <c r="I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1015.49</v>
      </c>
      <c r="J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961.54000000000008</v>
      </c>
      <c r="K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1100.24</v>
      </c>
      <c r="L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1208.1399999999999</v>
      </c>
      <c r="M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1225.8599999999999</v>
      </c>
      <c r="N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1207.3499999999999</v>
      </c>
      <c r="O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1198.46</v>
      </c>
      <c r="P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1195.92</v>
      </c>
      <c r="Q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1202.6599999999999</v>
      </c>
      <c r="R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1199.6199999999999</v>
      </c>
      <c r="S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1154.54</v>
      </c>
      <c r="T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1128.24</v>
      </c>
      <c r="U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1130.04</v>
      </c>
      <c r="V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1204.1199999999999</v>
      </c>
      <c r="W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1247.26</v>
      </c>
      <c r="X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1167.1199999999999</v>
      </c>
      <c r="Y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1249.8499999999999</v>
      </c>
    </row>
    <row r="418" spans="1:25" x14ac:dyDescent="0.2">
      <c r="A418" s="83">
        <f t="shared" si="11"/>
        <v>42220</v>
      </c>
      <c r="B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1003.5899999999999</v>
      </c>
      <c r="C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888.53</v>
      </c>
      <c r="D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864.08</v>
      </c>
      <c r="E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855.98</v>
      </c>
      <c r="F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851.04000000000008</v>
      </c>
      <c r="G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852.82</v>
      </c>
      <c r="H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857.1</v>
      </c>
      <c r="I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954.9</v>
      </c>
      <c r="J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941.1</v>
      </c>
      <c r="K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1106.0700000000002</v>
      </c>
      <c r="L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1169.96</v>
      </c>
      <c r="M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1209.4899999999998</v>
      </c>
      <c r="N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1174.5700000000002</v>
      </c>
      <c r="O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1169.2600000000002</v>
      </c>
      <c r="P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1171.6100000000001</v>
      </c>
      <c r="Q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1172.5500000000002</v>
      </c>
      <c r="R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1137.54</v>
      </c>
      <c r="S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1121.77</v>
      </c>
      <c r="T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1106.42</v>
      </c>
      <c r="U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1132.06</v>
      </c>
      <c r="V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1176.43</v>
      </c>
      <c r="W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1191.6500000000001</v>
      </c>
      <c r="X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1121.3800000000001</v>
      </c>
      <c r="Y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1235.4799999999998</v>
      </c>
    </row>
    <row r="419" spans="1:25" x14ac:dyDescent="0.2">
      <c r="A419" s="83">
        <f t="shared" si="11"/>
        <v>42221</v>
      </c>
      <c r="B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1163.25</v>
      </c>
      <c r="C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977.27</v>
      </c>
      <c r="D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927.98</v>
      </c>
      <c r="E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909.94999999999993</v>
      </c>
      <c r="F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887.06000000000006</v>
      </c>
      <c r="G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884.12</v>
      </c>
      <c r="H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921.24</v>
      </c>
      <c r="I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996.81999999999994</v>
      </c>
      <c r="J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993.65</v>
      </c>
      <c r="K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1155.75</v>
      </c>
      <c r="L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1230.54</v>
      </c>
      <c r="M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1304.1399999999999</v>
      </c>
      <c r="N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1305.3399999999999</v>
      </c>
      <c r="O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1305.1999999999998</v>
      </c>
      <c r="P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1326.12</v>
      </c>
      <c r="Q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1318.07</v>
      </c>
      <c r="R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1266.2099999999998</v>
      </c>
      <c r="S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1211.1399999999999</v>
      </c>
      <c r="T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1192.98</v>
      </c>
      <c r="U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1211.3800000000001</v>
      </c>
      <c r="V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1286.4799999999998</v>
      </c>
      <c r="W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1298.3</v>
      </c>
      <c r="X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1213.73</v>
      </c>
      <c r="Y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1313.9599999999998</v>
      </c>
    </row>
    <row r="420" spans="1:25" x14ac:dyDescent="0.2">
      <c r="A420" s="83">
        <f t="shared" si="11"/>
        <v>42222</v>
      </c>
      <c r="B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1196.17</v>
      </c>
      <c r="C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956.31000000000006</v>
      </c>
      <c r="D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940.50000000000011</v>
      </c>
      <c r="E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937.44999999999993</v>
      </c>
      <c r="F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913.19</v>
      </c>
      <c r="G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900.81000000000006</v>
      </c>
      <c r="H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944</v>
      </c>
      <c r="I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1042.26</v>
      </c>
      <c r="J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983.32</v>
      </c>
      <c r="K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1156.3000000000002</v>
      </c>
      <c r="L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1234.1199999999999</v>
      </c>
      <c r="M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1254.6899999999998</v>
      </c>
      <c r="N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1234.1799999999998</v>
      </c>
      <c r="O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1252.7399999999998</v>
      </c>
      <c r="P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1266.6499999999999</v>
      </c>
      <c r="Q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1298.05</v>
      </c>
      <c r="R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1222.1300000000001</v>
      </c>
      <c r="S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1185.74</v>
      </c>
      <c r="T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1152.8600000000001</v>
      </c>
      <c r="U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1182.04</v>
      </c>
      <c r="V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1265.4999999999998</v>
      </c>
      <c r="W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1207.1100000000001</v>
      </c>
      <c r="X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1116.3899999999999</v>
      </c>
      <c r="Y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1257.5199999999998</v>
      </c>
    </row>
    <row r="421" spans="1:25" x14ac:dyDescent="0.2">
      <c r="A421" s="83">
        <f t="shared" si="11"/>
        <v>42223</v>
      </c>
      <c r="B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1114.3200000000002</v>
      </c>
      <c r="C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962.28</v>
      </c>
      <c r="D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943.28</v>
      </c>
      <c r="E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931.68999999999994</v>
      </c>
      <c r="F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924.91</v>
      </c>
      <c r="G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913.68999999999994</v>
      </c>
      <c r="H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935.7700000000001</v>
      </c>
      <c r="I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1029.1500000000001</v>
      </c>
      <c r="J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976.56</v>
      </c>
      <c r="K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1170.1999999999998</v>
      </c>
      <c r="L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1235.6599999999999</v>
      </c>
      <c r="M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1253.3899999999999</v>
      </c>
      <c r="N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1230.5999999999999</v>
      </c>
      <c r="O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1284.58</v>
      </c>
      <c r="P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1284.28</v>
      </c>
      <c r="Q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1281.9299999999998</v>
      </c>
      <c r="R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1234.6699999999998</v>
      </c>
      <c r="S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1162.27</v>
      </c>
      <c r="T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1180.57</v>
      </c>
      <c r="U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1219.21</v>
      </c>
      <c r="V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1261.5999999999999</v>
      </c>
      <c r="W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1205.54</v>
      </c>
      <c r="X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1098.44</v>
      </c>
      <c r="Y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1233.9399999999998</v>
      </c>
    </row>
    <row r="422" spans="1:25" x14ac:dyDescent="0.2">
      <c r="A422" s="83">
        <f t="shared" si="11"/>
        <v>42224</v>
      </c>
      <c r="B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1065.8</v>
      </c>
      <c r="C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962.28</v>
      </c>
      <c r="D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934.56999999999994</v>
      </c>
      <c r="E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926.02</v>
      </c>
      <c r="F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912.68</v>
      </c>
      <c r="G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887.48</v>
      </c>
      <c r="H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925.16</v>
      </c>
      <c r="I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1028.17</v>
      </c>
      <c r="J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1217.49</v>
      </c>
      <c r="K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1140.58</v>
      </c>
      <c r="L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1189.8499999999999</v>
      </c>
      <c r="M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1207.7800000000002</v>
      </c>
      <c r="N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1207.8899999999999</v>
      </c>
      <c r="O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1201.52</v>
      </c>
      <c r="P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1184</v>
      </c>
      <c r="Q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1184.93</v>
      </c>
      <c r="R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1179.47</v>
      </c>
      <c r="S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1138.3800000000001</v>
      </c>
      <c r="T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1125.43</v>
      </c>
      <c r="U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1220.24</v>
      </c>
      <c r="V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1284.4799999999998</v>
      </c>
      <c r="W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1258.8899999999999</v>
      </c>
      <c r="X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1170.96</v>
      </c>
      <c r="Y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1006.65</v>
      </c>
    </row>
    <row r="423" spans="1:25" x14ac:dyDescent="0.2">
      <c r="A423" s="83">
        <f t="shared" si="11"/>
        <v>42225</v>
      </c>
      <c r="B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1090.02</v>
      </c>
      <c r="C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981.91000000000008</v>
      </c>
      <c r="D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939.28</v>
      </c>
      <c r="E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937.6</v>
      </c>
      <c r="F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920.6</v>
      </c>
      <c r="G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903.03</v>
      </c>
      <c r="H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933.04000000000008</v>
      </c>
      <c r="I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977.55</v>
      </c>
      <c r="J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1116.52</v>
      </c>
      <c r="K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1014.48</v>
      </c>
      <c r="L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1095.0500000000002</v>
      </c>
      <c r="M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1128.92</v>
      </c>
      <c r="N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1106.0500000000002</v>
      </c>
      <c r="O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1107.6100000000001</v>
      </c>
      <c r="P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1113.96</v>
      </c>
      <c r="Q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1116.3400000000001</v>
      </c>
      <c r="R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1128.49</v>
      </c>
      <c r="S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1111.0100000000002</v>
      </c>
      <c r="T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1087.21</v>
      </c>
      <c r="U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1197.24</v>
      </c>
      <c r="V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1239.8699999999999</v>
      </c>
      <c r="W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1240.8999999999999</v>
      </c>
      <c r="X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1126.5700000000002</v>
      </c>
      <c r="Y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974.22</v>
      </c>
    </row>
    <row r="424" spans="1:25" x14ac:dyDescent="0.2">
      <c r="A424" s="83">
        <f t="shared" si="11"/>
        <v>42226</v>
      </c>
      <c r="B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1054.5100000000002</v>
      </c>
      <c r="C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960.26</v>
      </c>
      <c r="D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939.29</v>
      </c>
      <c r="E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923.73</v>
      </c>
      <c r="F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894.27</v>
      </c>
      <c r="G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889.59</v>
      </c>
      <c r="H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935.67</v>
      </c>
      <c r="I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1037.31</v>
      </c>
      <c r="J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965.68000000000006</v>
      </c>
      <c r="K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1159.1300000000001</v>
      </c>
      <c r="L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1228.24</v>
      </c>
      <c r="M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1257.4799999999998</v>
      </c>
      <c r="N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1224.26</v>
      </c>
      <c r="O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1358.9399999999998</v>
      </c>
      <c r="P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1381.09</v>
      </c>
      <c r="Q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1461.4299999999998</v>
      </c>
      <c r="R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1305.4599999999998</v>
      </c>
      <c r="S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1207.6199999999999</v>
      </c>
      <c r="T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1116.2</v>
      </c>
      <c r="U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1195.54</v>
      </c>
      <c r="V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1246.6499999999999</v>
      </c>
      <c r="W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1166.96</v>
      </c>
      <c r="X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1029.67</v>
      </c>
      <c r="Y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1196.92</v>
      </c>
    </row>
    <row r="425" spans="1:25" x14ac:dyDescent="0.2">
      <c r="A425" s="83">
        <f t="shared" si="11"/>
        <v>42227</v>
      </c>
      <c r="B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1200.31</v>
      </c>
      <c r="C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979.56999999999994</v>
      </c>
      <c r="D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944.88</v>
      </c>
      <c r="E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923.84</v>
      </c>
      <c r="F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900.66000000000008</v>
      </c>
      <c r="G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890.97</v>
      </c>
      <c r="H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932.23</v>
      </c>
      <c r="I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1023.84</v>
      </c>
      <c r="J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965.13</v>
      </c>
      <c r="K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1237.03</v>
      </c>
      <c r="L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1333.24</v>
      </c>
      <c r="M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1350.84</v>
      </c>
      <c r="N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1241.03</v>
      </c>
      <c r="O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1260.0899999999999</v>
      </c>
      <c r="P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1561.5499999999997</v>
      </c>
      <c r="Q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1415.1499999999999</v>
      </c>
      <c r="R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1212.8800000000001</v>
      </c>
      <c r="S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1166.92</v>
      </c>
      <c r="T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1124.5700000000002</v>
      </c>
      <c r="U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1208.19</v>
      </c>
      <c r="V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1252.54</v>
      </c>
      <c r="W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1178.1100000000001</v>
      </c>
      <c r="X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1037.46</v>
      </c>
      <c r="Y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1193.9099999999999</v>
      </c>
    </row>
    <row r="426" spans="1:25" x14ac:dyDescent="0.2">
      <c r="A426" s="83">
        <f t="shared" si="11"/>
        <v>42228</v>
      </c>
      <c r="B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992</v>
      </c>
      <c r="C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941.18999999999994</v>
      </c>
      <c r="D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915.54</v>
      </c>
      <c r="E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902.33</v>
      </c>
      <c r="F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889.51</v>
      </c>
      <c r="G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882.1</v>
      </c>
      <c r="H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922.43</v>
      </c>
      <c r="I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997.7</v>
      </c>
      <c r="J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885.17000000000007</v>
      </c>
      <c r="K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1051.7800000000002</v>
      </c>
      <c r="L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1094.1799999999998</v>
      </c>
      <c r="M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1101.49</v>
      </c>
      <c r="N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1121.22</v>
      </c>
      <c r="O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1144.58</v>
      </c>
      <c r="P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1127.3899999999999</v>
      </c>
      <c r="Q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1124.45</v>
      </c>
      <c r="R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1088.23</v>
      </c>
      <c r="S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1082.6199999999999</v>
      </c>
      <c r="T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1078.43</v>
      </c>
      <c r="U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1186.4499999999998</v>
      </c>
      <c r="V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1189.74</v>
      </c>
      <c r="W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1181.0900000000001</v>
      </c>
      <c r="X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1102.1799999999998</v>
      </c>
      <c r="Y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1213.25</v>
      </c>
    </row>
    <row r="427" spans="1:25" x14ac:dyDescent="0.2">
      <c r="A427" s="83">
        <f t="shared" si="11"/>
        <v>42229</v>
      </c>
      <c r="B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988.79000000000008</v>
      </c>
      <c r="C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927.67</v>
      </c>
      <c r="D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909.68</v>
      </c>
      <c r="E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893.01</v>
      </c>
      <c r="F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880</v>
      </c>
      <c r="G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877.34</v>
      </c>
      <c r="H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909.83999999999992</v>
      </c>
      <c r="I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1017.9399999999999</v>
      </c>
      <c r="J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927.56000000000006</v>
      </c>
      <c r="K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1082.03</v>
      </c>
      <c r="L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1148.73</v>
      </c>
      <c r="M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1189.67</v>
      </c>
      <c r="N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1159.3200000000002</v>
      </c>
      <c r="O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1164.33</v>
      </c>
      <c r="P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1171.04</v>
      </c>
      <c r="Q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1176.1600000000001</v>
      </c>
      <c r="R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1127.78</v>
      </c>
      <c r="S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1107.1100000000001</v>
      </c>
      <c r="T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1080.05</v>
      </c>
      <c r="U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1182.6199999999999</v>
      </c>
      <c r="V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1240.1799999999998</v>
      </c>
      <c r="W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1201.3499999999999</v>
      </c>
      <c r="X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1113.27</v>
      </c>
      <c r="Y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1137.1399999999999</v>
      </c>
    </row>
    <row r="428" spans="1:25" x14ac:dyDescent="0.2">
      <c r="A428" s="83">
        <f t="shared" si="11"/>
        <v>42230</v>
      </c>
      <c r="B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979.64</v>
      </c>
      <c r="C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928.43000000000006</v>
      </c>
      <c r="D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914.54</v>
      </c>
      <c r="E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900.30000000000007</v>
      </c>
      <c r="F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880.15</v>
      </c>
      <c r="G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881.03</v>
      </c>
      <c r="H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917.3</v>
      </c>
      <c r="I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1005.23</v>
      </c>
      <c r="J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949.34</v>
      </c>
      <c r="K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1103.4000000000001</v>
      </c>
      <c r="L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1145.2199999999998</v>
      </c>
      <c r="M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1171.98</v>
      </c>
      <c r="N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1162.03</v>
      </c>
      <c r="O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1203.28</v>
      </c>
      <c r="P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1215.1599999999999</v>
      </c>
      <c r="Q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1222.24</v>
      </c>
      <c r="R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1170.33</v>
      </c>
      <c r="S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1130.77</v>
      </c>
      <c r="T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1102.45</v>
      </c>
      <c r="U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1178.18</v>
      </c>
      <c r="V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1269.8699999999999</v>
      </c>
      <c r="W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1222</v>
      </c>
      <c r="X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1109.33</v>
      </c>
      <c r="Y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1182.79</v>
      </c>
    </row>
    <row r="429" spans="1:25" x14ac:dyDescent="0.2">
      <c r="A429" s="83">
        <f t="shared" si="11"/>
        <v>42231</v>
      </c>
      <c r="B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1115.5999999999999</v>
      </c>
      <c r="C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1039.8</v>
      </c>
      <c r="D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982.35</v>
      </c>
      <c r="E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964.5200000000001</v>
      </c>
      <c r="F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944.37</v>
      </c>
      <c r="G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928.88</v>
      </c>
      <c r="H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939.44999999999993</v>
      </c>
      <c r="I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1005.62</v>
      </c>
      <c r="J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1163.19</v>
      </c>
      <c r="K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1182.23</v>
      </c>
      <c r="L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1267.6499999999999</v>
      </c>
      <c r="M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1327.7</v>
      </c>
      <c r="N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1303.05</v>
      </c>
      <c r="O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1330.1399999999999</v>
      </c>
      <c r="P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1342.85</v>
      </c>
      <c r="Q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1299.28</v>
      </c>
      <c r="R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1281.1399999999999</v>
      </c>
      <c r="S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1271.4399999999998</v>
      </c>
      <c r="T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1250.8699999999999</v>
      </c>
      <c r="U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1304.74</v>
      </c>
      <c r="V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1388.05</v>
      </c>
      <c r="W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1333.6299999999999</v>
      </c>
      <c r="X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1258.1399999999999</v>
      </c>
      <c r="Y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1085.1100000000001</v>
      </c>
    </row>
    <row r="430" spans="1:25" x14ac:dyDescent="0.2">
      <c r="A430" s="83">
        <f t="shared" si="11"/>
        <v>42232</v>
      </c>
      <c r="B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1007.88</v>
      </c>
      <c r="C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931.58</v>
      </c>
      <c r="D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908.46</v>
      </c>
      <c r="E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889.68</v>
      </c>
      <c r="F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879.73</v>
      </c>
      <c r="G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870.57999999999993</v>
      </c>
      <c r="H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869.51</v>
      </c>
      <c r="I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877.62</v>
      </c>
      <c r="J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970.47</v>
      </c>
      <c r="K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965.49000000000012</v>
      </c>
      <c r="L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1054.01</v>
      </c>
      <c r="M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1032.1599999999999</v>
      </c>
      <c r="N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1054.83</v>
      </c>
      <c r="O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1061.5900000000001</v>
      </c>
      <c r="P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1047.01</v>
      </c>
      <c r="Q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1054.83</v>
      </c>
      <c r="R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1053.46</v>
      </c>
      <c r="S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1024.1100000000001</v>
      </c>
      <c r="T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1029.75</v>
      </c>
      <c r="U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1120.71</v>
      </c>
      <c r="V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1252.1899999999998</v>
      </c>
      <c r="W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1182.92</v>
      </c>
      <c r="X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1104.07</v>
      </c>
      <c r="Y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932.89</v>
      </c>
    </row>
    <row r="431" spans="1:25" x14ac:dyDescent="0.2">
      <c r="A431" s="83">
        <f t="shared" si="11"/>
        <v>42233</v>
      </c>
      <c r="B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1027.01</v>
      </c>
      <c r="C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942.61</v>
      </c>
      <c r="D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925.87</v>
      </c>
      <c r="E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916.2</v>
      </c>
      <c r="F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895.99</v>
      </c>
      <c r="G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900.04</v>
      </c>
      <c r="H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924.89</v>
      </c>
      <c r="I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994.31000000000006</v>
      </c>
      <c r="J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960.16</v>
      </c>
      <c r="K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1115.1500000000001</v>
      </c>
      <c r="L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1200.77</v>
      </c>
      <c r="M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1220.69</v>
      </c>
      <c r="N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1186.9000000000001</v>
      </c>
      <c r="O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1203.3600000000001</v>
      </c>
      <c r="P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1210.03</v>
      </c>
      <c r="Q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1194.3600000000001</v>
      </c>
      <c r="R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1154.0700000000002</v>
      </c>
      <c r="S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1150.9699999999998</v>
      </c>
      <c r="T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1109.72</v>
      </c>
      <c r="U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1187.3400000000001</v>
      </c>
      <c r="V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1285.3799999999999</v>
      </c>
      <c r="W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1243.1999999999998</v>
      </c>
      <c r="X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1119.98</v>
      </c>
      <c r="Y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1186.73</v>
      </c>
    </row>
    <row r="432" spans="1:25" x14ac:dyDescent="0.2">
      <c r="A432" s="83">
        <f t="shared" si="11"/>
        <v>42234</v>
      </c>
      <c r="B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995.82999999999993</v>
      </c>
      <c r="C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938.57</v>
      </c>
      <c r="D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924.88</v>
      </c>
      <c r="E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920.02</v>
      </c>
      <c r="F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896.27</v>
      </c>
      <c r="G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899.21</v>
      </c>
      <c r="H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919.34</v>
      </c>
      <c r="I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1007.22</v>
      </c>
      <c r="J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964.17</v>
      </c>
      <c r="K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1108.42</v>
      </c>
      <c r="L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1182.6799999999998</v>
      </c>
      <c r="M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1188.6500000000001</v>
      </c>
      <c r="N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1162.9099999999999</v>
      </c>
      <c r="O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1178.3400000000001</v>
      </c>
      <c r="P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1186.4099999999999</v>
      </c>
      <c r="Q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1175.3000000000002</v>
      </c>
      <c r="R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1137.01</v>
      </c>
      <c r="S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1136.27</v>
      </c>
      <c r="T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1111.9099999999999</v>
      </c>
      <c r="U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1173.02</v>
      </c>
      <c r="V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1255.2199999999998</v>
      </c>
      <c r="W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1224.93</v>
      </c>
      <c r="X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1122.08</v>
      </c>
      <c r="Y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1170.71</v>
      </c>
    </row>
    <row r="433" spans="1:25" x14ac:dyDescent="0.2">
      <c r="A433" s="83">
        <f t="shared" si="11"/>
        <v>42235</v>
      </c>
      <c r="B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986.1</v>
      </c>
      <c r="C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936.84</v>
      </c>
      <c r="D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902.03</v>
      </c>
      <c r="E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889.56</v>
      </c>
      <c r="F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863.64</v>
      </c>
      <c r="G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883.98</v>
      </c>
      <c r="H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918.01</v>
      </c>
      <c r="I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1001.64</v>
      </c>
      <c r="J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953.67</v>
      </c>
      <c r="K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1107.5900000000001</v>
      </c>
      <c r="L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1152.8899999999999</v>
      </c>
      <c r="M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1162.68</v>
      </c>
      <c r="N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1163.7800000000002</v>
      </c>
      <c r="O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1179.18</v>
      </c>
      <c r="P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1187.98</v>
      </c>
      <c r="Q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1187.58</v>
      </c>
      <c r="R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1137.3499999999999</v>
      </c>
      <c r="S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1138.55</v>
      </c>
      <c r="T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1109.1400000000001</v>
      </c>
      <c r="U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1173.9699999999998</v>
      </c>
      <c r="V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1258.97</v>
      </c>
      <c r="W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1228.8899999999999</v>
      </c>
      <c r="X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1116.2</v>
      </c>
      <c r="Y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1171.2600000000002</v>
      </c>
    </row>
    <row r="434" spans="1:25" x14ac:dyDescent="0.2">
      <c r="A434" s="83">
        <f t="shared" si="11"/>
        <v>42236</v>
      </c>
      <c r="B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997.79</v>
      </c>
      <c r="C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952.38</v>
      </c>
      <c r="D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925.25000000000011</v>
      </c>
      <c r="E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904.85</v>
      </c>
      <c r="F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890.55</v>
      </c>
      <c r="G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897.4799999999999</v>
      </c>
      <c r="H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927.19999999999993</v>
      </c>
      <c r="I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1004.49</v>
      </c>
      <c r="J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1023.08</v>
      </c>
      <c r="K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1141.2</v>
      </c>
      <c r="L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1170.8899999999999</v>
      </c>
      <c r="M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1184.31</v>
      </c>
      <c r="N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1172.3699999999999</v>
      </c>
      <c r="O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1165.6600000000001</v>
      </c>
      <c r="P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1169.03</v>
      </c>
      <c r="Q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1160.0500000000002</v>
      </c>
      <c r="R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1146.6300000000001</v>
      </c>
      <c r="S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1144.26</v>
      </c>
      <c r="T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1164.48</v>
      </c>
      <c r="U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1216.96</v>
      </c>
      <c r="V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1273.28</v>
      </c>
      <c r="W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1235.3599999999999</v>
      </c>
      <c r="X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1116.8000000000002</v>
      </c>
      <c r="Y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1262.6699999999998</v>
      </c>
    </row>
    <row r="435" spans="1:25" x14ac:dyDescent="0.2">
      <c r="A435" s="83">
        <f t="shared" si="11"/>
        <v>42237</v>
      </c>
      <c r="B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992.36</v>
      </c>
      <c r="C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944.72</v>
      </c>
      <c r="D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922.24</v>
      </c>
      <c r="E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908.03000000000009</v>
      </c>
      <c r="F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893.46</v>
      </c>
      <c r="G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898.45999999999992</v>
      </c>
      <c r="H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926.19999999999993</v>
      </c>
      <c r="I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1005.88</v>
      </c>
      <c r="J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990.65</v>
      </c>
      <c r="K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1145.27</v>
      </c>
      <c r="L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1183.29</v>
      </c>
      <c r="M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1195.9499999999998</v>
      </c>
      <c r="N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1196.71</v>
      </c>
      <c r="O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1200.04</v>
      </c>
      <c r="P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1178.57</v>
      </c>
      <c r="Q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1175.96</v>
      </c>
      <c r="R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1139.33</v>
      </c>
      <c r="S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1122.9099999999999</v>
      </c>
      <c r="T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1106.19</v>
      </c>
      <c r="U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1210.5700000000002</v>
      </c>
      <c r="V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1257.4599999999998</v>
      </c>
      <c r="W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1239.27</v>
      </c>
      <c r="X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1086.52</v>
      </c>
      <c r="Y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1164.03</v>
      </c>
    </row>
    <row r="436" spans="1:25" x14ac:dyDescent="0.2">
      <c r="A436" s="83">
        <f t="shared" si="11"/>
        <v>42238</v>
      </c>
      <c r="B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1088.1500000000001</v>
      </c>
      <c r="C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1011.16</v>
      </c>
      <c r="D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975.61</v>
      </c>
      <c r="E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971.93999999999994</v>
      </c>
      <c r="F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934.14</v>
      </c>
      <c r="G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917.24</v>
      </c>
      <c r="H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938.52</v>
      </c>
      <c r="I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995.91</v>
      </c>
      <c r="J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1223.5999999999999</v>
      </c>
      <c r="K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1119.4099999999999</v>
      </c>
      <c r="L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1160.02</v>
      </c>
      <c r="M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1175.49</v>
      </c>
      <c r="N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1182.4499999999998</v>
      </c>
      <c r="O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1184.75</v>
      </c>
      <c r="P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1189.6199999999999</v>
      </c>
      <c r="Q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1178.3699999999999</v>
      </c>
      <c r="R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1021.8199999999999</v>
      </c>
      <c r="S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1167.5700000000002</v>
      </c>
      <c r="T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1175.4099999999999</v>
      </c>
      <c r="U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1276.22</v>
      </c>
      <c r="V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1284.47</v>
      </c>
      <c r="W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1303</v>
      </c>
      <c r="X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1159.4299999999998</v>
      </c>
      <c r="Y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1041.4100000000001</v>
      </c>
    </row>
    <row r="437" spans="1:25" x14ac:dyDescent="0.2">
      <c r="A437" s="83">
        <f t="shared" si="11"/>
        <v>42239</v>
      </c>
      <c r="B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1065.21</v>
      </c>
      <c r="C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976.93</v>
      </c>
      <c r="D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934.19</v>
      </c>
      <c r="E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920.89</v>
      </c>
      <c r="F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901.85</v>
      </c>
      <c r="G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877.43999999999994</v>
      </c>
      <c r="H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894.21</v>
      </c>
      <c r="I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935.51</v>
      </c>
      <c r="J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1061.0500000000002</v>
      </c>
      <c r="K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1027.7199999999998</v>
      </c>
      <c r="L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1060.3600000000001</v>
      </c>
      <c r="M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1078.3899999999999</v>
      </c>
      <c r="N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1088.3000000000002</v>
      </c>
      <c r="O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1091.6599999999999</v>
      </c>
      <c r="P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1091.49</v>
      </c>
      <c r="Q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1067.98</v>
      </c>
      <c r="R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947.85</v>
      </c>
      <c r="S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1058.2800000000002</v>
      </c>
      <c r="T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1080.99</v>
      </c>
      <c r="U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1164.52</v>
      </c>
      <c r="V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1202.8600000000001</v>
      </c>
      <c r="W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1171.75</v>
      </c>
      <c r="X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1079.94</v>
      </c>
      <c r="Y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956.23</v>
      </c>
    </row>
    <row r="438" spans="1:25" x14ac:dyDescent="0.2">
      <c r="A438" s="83">
        <f t="shared" si="11"/>
        <v>42240</v>
      </c>
      <c r="B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982.43</v>
      </c>
      <c r="C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945.78</v>
      </c>
      <c r="D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901.87</v>
      </c>
      <c r="E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896.11</v>
      </c>
      <c r="F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892.32</v>
      </c>
      <c r="G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886.29000000000008</v>
      </c>
      <c r="H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913.98</v>
      </c>
      <c r="I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983.96</v>
      </c>
      <c r="J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986.32999999999993</v>
      </c>
      <c r="K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1087.23</v>
      </c>
      <c r="L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1102.83</v>
      </c>
      <c r="M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1106.4000000000001</v>
      </c>
      <c r="N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1070.6799999999998</v>
      </c>
      <c r="O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1075.93</v>
      </c>
      <c r="P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1061.5</v>
      </c>
      <c r="Q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1047.71</v>
      </c>
      <c r="R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1024.99</v>
      </c>
      <c r="S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1022.3000000000001</v>
      </c>
      <c r="T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1047.8900000000001</v>
      </c>
      <c r="U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1149.94</v>
      </c>
      <c r="V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1189.8800000000001</v>
      </c>
      <c r="W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1152.0100000000002</v>
      </c>
      <c r="X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1048.5</v>
      </c>
      <c r="Y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1136.97</v>
      </c>
    </row>
    <row r="439" spans="1:25" x14ac:dyDescent="0.2">
      <c r="A439" s="83">
        <f t="shared" si="11"/>
        <v>42241</v>
      </c>
      <c r="B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980.1</v>
      </c>
      <c r="C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928.43000000000006</v>
      </c>
      <c r="D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908.12</v>
      </c>
      <c r="E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898.96</v>
      </c>
      <c r="F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893.5</v>
      </c>
      <c r="G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888.46</v>
      </c>
      <c r="H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917.18000000000006</v>
      </c>
      <c r="I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1003.68</v>
      </c>
      <c r="J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964.27</v>
      </c>
      <c r="K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1043.8400000000001</v>
      </c>
      <c r="L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1084.8499999999999</v>
      </c>
      <c r="M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1085.23</v>
      </c>
      <c r="N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1040.71</v>
      </c>
      <c r="O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1039.9299999999998</v>
      </c>
      <c r="P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1025.8200000000002</v>
      </c>
      <c r="Q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1025.94</v>
      </c>
      <c r="R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1023.83</v>
      </c>
      <c r="S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1021.46</v>
      </c>
      <c r="T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1046.44</v>
      </c>
      <c r="U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1149.2</v>
      </c>
      <c r="V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1192.08</v>
      </c>
      <c r="W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1159.8000000000002</v>
      </c>
      <c r="X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1025.57</v>
      </c>
      <c r="Y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1204.83</v>
      </c>
    </row>
    <row r="440" spans="1:25" x14ac:dyDescent="0.2">
      <c r="A440" s="83">
        <f t="shared" si="11"/>
        <v>42242</v>
      </c>
      <c r="B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942.49000000000012</v>
      </c>
      <c r="C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887.07</v>
      </c>
      <c r="D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859.63</v>
      </c>
      <c r="E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858.93</v>
      </c>
      <c r="F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806.57</v>
      </c>
      <c r="G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862.21</v>
      </c>
      <c r="H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887.22</v>
      </c>
      <c r="I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940.69</v>
      </c>
      <c r="J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881.81000000000006</v>
      </c>
      <c r="K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968.14</v>
      </c>
      <c r="L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1015.6800000000001</v>
      </c>
      <c r="M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1038.6100000000001</v>
      </c>
      <c r="N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1000.41</v>
      </c>
      <c r="O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988.73</v>
      </c>
      <c r="P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985.18999999999994</v>
      </c>
      <c r="Q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976.9</v>
      </c>
      <c r="R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979.62</v>
      </c>
      <c r="S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979</v>
      </c>
      <c r="T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988.55000000000007</v>
      </c>
      <c r="U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1099.68</v>
      </c>
      <c r="V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1117.04</v>
      </c>
      <c r="W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1074.05</v>
      </c>
      <c r="X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973.6</v>
      </c>
      <c r="Y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1050.6799999999998</v>
      </c>
    </row>
    <row r="441" spans="1:25" x14ac:dyDescent="0.2">
      <c r="A441" s="83">
        <f t="shared" si="11"/>
        <v>42243</v>
      </c>
      <c r="B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958.12</v>
      </c>
      <c r="C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917.78000000000009</v>
      </c>
      <c r="D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890.48</v>
      </c>
      <c r="E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885.33</v>
      </c>
      <c r="F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887.00000000000011</v>
      </c>
      <c r="G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886.66</v>
      </c>
      <c r="H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911.06000000000006</v>
      </c>
      <c r="I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963.76</v>
      </c>
      <c r="J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923.78</v>
      </c>
      <c r="K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1026.21</v>
      </c>
      <c r="L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1050.79</v>
      </c>
      <c r="M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1092.8400000000001</v>
      </c>
      <c r="N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1063.82</v>
      </c>
      <c r="O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1075.0700000000002</v>
      </c>
      <c r="P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1062.2</v>
      </c>
      <c r="Q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1062.01</v>
      </c>
      <c r="R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1033.9099999999999</v>
      </c>
      <c r="S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1060.3900000000001</v>
      </c>
      <c r="T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1113.5</v>
      </c>
      <c r="U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1190.1300000000001</v>
      </c>
      <c r="V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1182.3</v>
      </c>
      <c r="W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1149.56</v>
      </c>
      <c r="X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1023.5</v>
      </c>
      <c r="Y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1075.8400000000001</v>
      </c>
    </row>
    <row r="442" spans="1:25" x14ac:dyDescent="0.2">
      <c r="A442" s="83">
        <f t="shared" si="11"/>
        <v>42244</v>
      </c>
      <c r="B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942.58</v>
      </c>
      <c r="C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900.85</v>
      </c>
      <c r="D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880.12</v>
      </c>
      <c r="E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876.19999999999993</v>
      </c>
      <c r="F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875.4</v>
      </c>
      <c r="G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878.45999999999992</v>
      </c>
      <c r="H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912.83</v>
      </c>
      <c r="I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989.93</v>
      </c>
      <c r="J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931.91</v>
      </c>
      <c r="K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1046.22</v>
      </c>
      <c r="L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1107.08</v>
      </c>
      <c r="M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1124.0999999999999</v>
      </c>
      <c r="N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1101.75</v>
      </c>
      <c r="O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1090.71</v>
      </c>
      <c r="P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1064.71</v>
      </c>
      <c r="Q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1038.25</v>
      </c>
      <c r="R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1032.03</v>
      </c>
      <c r="S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1028.31</v>
      </c>
      <c r="T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1044.48</v>
      </c>
      <c r="U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1175.76</v>
      </c>
      <c r="V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1179.0900000000001</v>
      </c>
      <c r="W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1141.8600000000001</v>
      </c>
      <c r="X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1015.1899999999999</v>
      </c>
      <c r="Y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1048.58</v>
      </c>
    </row>
    <row r="443" spans="1:25" x14ac:dyDescent="0.2">
      <c r="A443" s="83">
        <f t="shared" si="11"/>
        <v>42245</v>
      </c>
      <c r="B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979.08</v>
      </c>
      <c r="C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939.18</v>
      </c>
      <c r="D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913.25</v>
      </c>
      <c r="E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906.22</v>
      </c>
      <c r="F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900.18999999999994</v>
      </c>
      <c r="G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879.82</v>
      </c>
      <c r="H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900.74</v>
      </c>
      <c r="I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930.08</v>
      </c>
      <c r="J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1032.6399999999999</v>
      </c>
      <c r="K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943.41</v>
      </c>
      <c r="L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981.91000000000008</v>
      </c>
      <c r="M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986.16</v>
      </c>
      <c r="N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964.25</v>
      </c>
      <c r="O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955.62</v>
      </c>
      <c r="P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950.41000000000008</v>
      </c>
      <c r="Q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948.91</v>
      </c>
      <c r="R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976.27</v>
      </c>
      <c r="S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973.93999999999994</v>
      </c>
      <c r="T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977.72</v>
      </c>
      <c r="U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1128.5</v>
      </c>
      <c r="V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1164.3800000000001</v>
      </c>
      <c r="W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1158.0900000000001</v>
      </c>
      <c r="X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1053.48</v>
      </c>
      <c r="Y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924.01</v>
      </c>
    </row>
    <row r="444" spans="1:25" x14ac:dyDescent="0.2">
      <c r="A444" s="83">
        <f t="shared" si="11"/>
        <v>42246</v>
      </c>
      <c r="B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991.88</v>
      </c>
      <c r="C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934.61</v>
      </c>
      <c r="D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906.9</v>
      </c>
      <c r="E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897.18999999999994</v>
      </c>
      <c r="F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894.57</v>
      </c>
      <c r="G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870.81000000000006</v>
      </c>
      <c r="H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879.98</v>
      </c>
      <c r="I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888.69999999999993</v>
      </c>
      <c r="J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951.7</v>
      </c>
      <c r="K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887.33</v>
      </c>
      <c r="L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932.91</v>
      </c>
      <c r="M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960.93000000000006</v>
      </c>
      <c r="N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950.55000000000007</v>
      </c>
      <c r="O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942.33999999999992</v>
      </c>
      <c r="P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939.81000000000006</v>
      </c>
      <c r="Q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917.96</v>
      </c>
      <c r="R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905.19999999999993</v>
      </c>
      <c r="S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902.71</v>
      </c>
      <c r="T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962.24</v>
      </c>
      <c r="U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1106.5500000000002</v>
      </c>
      <c r="V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1143.72</v>
      </c>
      <c r="W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1102.31</v>
      </c>
      <c r="X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1021.52</v>
      </c>
      <c r="Y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913.19</v>
      </c>
    </row>
    <row r="445" spans="1:25" x14ac:dyDescent="0.2">
      <c r="A445" s="83">
        <f t="shared" si="11"/>
        <v>42247</v>
      </c>
      <c r="B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973.74</v>
      </c>
      <c r="C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926.69</v>
      </c>
      <c r="D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907.36</v>
      </c>
      <c r="E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893.22</v>
      </c>
      <c r="F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894.05000000000007</v>
      </c>
      <c r="G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888.68</v>
      </c>
      <c r="H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905.33</v>
      </c>
      <c r="I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971.86</v>
      </c>
      <c r="J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927.19999999999993</v>
      </c>
      <c r="K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1022.27</v>
      </c>
      <c r="L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1045.23</v>
      </c>
      <c r="M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1038.8800000000001</v>
      </c>
      <c r="N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1020.79</v>
      </c>
      <c r="O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1014.37</v>
      </c>
      <c r="P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992.87</v>
      </c>
      <c r="Q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998.68</v>
      </c>
      <c r="R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975.11</v>
      </c>
      <c r="S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953.9799999999999</v>
      </c>
      <c r="T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974.42000000000007</v>
      </c>
      <c r="U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1120.56</v>
      </c>
      <c r="V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1161.5</v>
      </c>
      <c r="W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1094.83</v>
      </c>
      <c r="X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1005.3199999999999</v>
      </c>
      <c r="Y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1044.04</v>
      </c>
    </row>
    <row r="447" spans="1:25" x14ac:dyDescent="0.25">
      <c r="A447" s="81" t="s">
        <v>155</v>
      </c>
    </row>
    <row r="448" spans="1:25" x14ac:dyDescent="0.25">
      <c r="A448" s="91" t="s">
        <v>156</v>
      </c>
      <c r="B448" s="82"/>
      <c r="C448" s="82"/>
      <c r="D448" s="82"/>
    </row>
    <row r="449" spans="1:27" ht="12.75" x14ac:dyDescent="0.2">
      <c r="A449" s="171" t="s">
        <v>49</v>
      </c>
      <c r="B449" s="182" t="s">
        <v>128</v>
      </c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4"/>
    </row>
    <row r="450" spans="1:27" ht="12.75" x14ac:dyDescent="0.2">
      <c r="A450" s="172"/>
      <c r="B450" s="185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7"/>
    </row>
    <row r="451" spans="1:27" ht="12.75" customHeight="1" x14ac:dyDescent="0.2">
      <c r="A451" s="172"/>
      <c r="B451" s="174" t="s">
        <v>129</v>
      </c>
      <c r="C451" s="165" t="s">
        <v>130</v>
      </c>
      <c r="D451" s="165" t="s">
        <v>131</v>
      </c>
      <c r="E451" s="165" t="s">
        <v>132</v>
      </c>
      <c r="F451" s="165" t="s">
        <v>133</v>
      </c>
      <c r="G451" s="165" t="s">
        <v>134</v>
      </c>
      <c r="H451" s="165" t="s">
        <v>135</v>
      </c>
      <c r="I451" s="165" t="s">
        <v>136</v>
      </c>
      <c r="J451" s="165" t="s">
        <v>137</v>
      </c>
      <c r="K451" s="165" t="s">
        <v>138</v>
      </c>
      <c r="L451" s="165" t="s">
        <v>139</v>
      </c>
      <c r="M451" s="165" t="s">
        <v>140</v>
      </c>
      <c r="N451" s="176" t="s">
        <v>141</v>
      </c>
      <c r="O451" s="165" t="s">
        <v>142</v>
      </c>
      <c r="P451" s="165" t="s">
        <v>143</v>
      </c>
      <c r="Q451" s="165" t="s">
        <v>144</v>
      </c>
      <c r="R451" s="165" t="s">
        <v>145</v>
      </c>
      <c r="S451" s="165" t="s">
        <v>146</v>
      </c>
      <c r="T451" s="165" t="s">
        <v>147</v>
      </c>
      <c r="U451" s="165" t="s">
        <v>148</v>
      </c>
      <c r="V451" s="165" t="s">
        <v>149</v>
      </c>
      <c r="W451" s="165" t="s">
        <v>150</v>
      </c>
      <c r="X451" s="165" t="s">
        <v>151</v>
      </c>
      <c r="Y451" s="165" t="s">
        <v>152</v>
      </c>
    </row>
    <row r="452" spans="1:27" ht="11.25" customHeight="1" x14ac:dyDescent="0.2">
      <c r="A452" s="173"/>
      <c r="B452" s="175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77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</row>
    <row r="453" spans="1:27" ht="15.75" customHeight="1" x14ac:dyDescent="0.2">
      <c r="A453" s="83">
        <f>A415</f>
        <v>42217</v>
      </c>
      <c r="B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1709.9699999999998</v>
      </c>
      <c r="C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1551.7399999999998</v>
      </c>
      <c r="D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1447.5099999999998</v>
      </c>
      <c r="E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1427.2799999999997</v>
      </c>
      <c r="F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1416.48</v>
      </c>
      <c r="G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1414.3600000000001</v>
      </c>
      <c r="H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1408.28</v>
      </c>
      <c r="I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1462.28</v>
      </c>
      <c r="J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1586.55</v>
      </c>
      <c r="K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1601.9399999999998</v>
      </c>
      <c r="L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1690.1499999999999</v>
      </c>
      <c r="M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1775.8999999999999</v>
      </c>
      <c r="N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1720.9299999999998</v>
      </c>
      <c r="O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1716.6999999999998</v>
      </c>
      <c r="P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1714.4899999999998</v>
      </c>
      <c r="Q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1759.33</v>
      </c>
      <c r="R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1687.2599999999998</v>
      </c>
      <c r="S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1715.62</v>
      </c>
      <c r="T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1687.36</v>
      </c>
      <c r="U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1750.7799999999997</v>
      </c>
      <c r="V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1792.12</v>
      </c>
      <c r="W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1846.9199999999998</v>
      </c>
      <c r="X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1766.58</v>
      </c>
      <c r="Y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1561.54</v>
      </c>
      <c r="AA453" s="84"/>
    </row>
    <row r="454" spans="1:27" x14ac:dyDescent="0.2">
      <c r="A454" s="83">
        <f>A453+1</f>
        <v>42218</v>
      </c>
      <c r="B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1617.1899999999998</v>
      </c>
      <c r="C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1466.38</v>
      </c>
      <c r="D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1435.4899999999998</v>
      </c>
      <c r="E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1422.82</v>
      </c>
      <c r="F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1396.98</v>
      </c>
      <c r="G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1379.38</v>
      </c>
      <c r="H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1407.5099999999998</v>
      </c>
      <c r="I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1439.33</v>
      </c>
      <c r="J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1548.44</v>
      </c>
      <c r="K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1521.6599999999999</v>
      </c>
      <c r="L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1641.29</v>
      </c>
      <c r="M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1657.11</v>
      </c>
      <c r="N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1670.82</v>
      </c>
      <c r="O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1652.62</v>
      </c>
      <c r="P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1655.12</v>
      </c>
      <c r="Q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1654.4299999999998</v>
      </c>
      <c r="R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1653.58</v>
      </c>
      <c r="S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1617.54</v>
      </c>
      <c r="T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1617.1399999999999</v>
      </c>
      <c r="U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1614.4099999999999</v>
      </c>
      <c r="V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1773.7299999999998</v>
      </c>
      <c r="W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1810.83</v>
      </c>
      <c r="X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1703.2399999999998</v>
      </c>
      <c r="Y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1566.3600000000001</v>
      </c>
    </row>
    <row r="455" spans="1:27" x14ac:dyDescent="0.2">
      <c r="A455" s="83">
        <f t="shared" ref="A455:A483" si="12">A454+1</f>
        <v>42219</v>
      </c>
      <c r="B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1539.04</v>
      </c>
      <c r="C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1448.09</v>
      </c>
      <c r="D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1415.42</v>
      </c>
      <c r="E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1398.13</v>
      </c>
      <c r="F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1383.22</v>
      </c>
      <c r="G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1384.8200000000002</v>
      </c>
      <c r="H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1403.12</v>
      </c>
      <c r="I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1549.07</v>
      </c>
      <c r="J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1482.9099999999999</v>
      </c>
      <c r="K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1653</v>
      </c>
      <c r="L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1785.31</v>
      </c>
      <c r="M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1807.0499999999997</v>
      </c>
      <c r="N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1784.35</v>
      </c>
      <c r="O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1773.4499999999998</v>
      </c>
      <c r="P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1770.33</v>
      </c>
      <c r="Q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1778.6</v>
      </c>
      <c r="R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1774.87</v>
      </c>
      <c r="S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1719.5899999999997</v>
      </c>
      <c r="T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1687.33</v>
      </c>
      <c r="U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1689.5499999999997</v>
      </c>
      <c r="V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1780.3899999999999</v>
      </c>
      <c r="W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1833.2799999999997</v>
      </c>
      <c r="X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1735.0099999999998</v>
      </c>
      <c r="Y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1836.4599999999998</v>
      </c>
    </row>
    <row r="456" spans="1:27" x14ac:dyDescent="0.2">
      <c r="A456" s="83">
        <f t="shared" si="12"/>
        <v>42220</v>
      </c>
      <c r="B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1534.48</v>
      </c>
      <c r="C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1393.3899999999999</v>
      </c>
      <c r="D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1363.4099999999999</v>
      </c>
      <c r="E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1353.47</v>
      </c>
      <c r="F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1347.42</v>
      </c>
      <c r="G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1349.6</v>
      </c>
      <c r="H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1354.85</v>
      </c>
      <c r="I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1474.78</v>
      </c>
      <c r="J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1457.85</v>
      </c>
      <c r="K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1660.1499999999999</v>
      </c>
      <c r="L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1738.4899999999998</v>
      </c>
      <c r="M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1786.9799999999998</v>
      </c>
      <c r="N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1744.1499999999999</v>
      </c>
      <c r="O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1737.6299999999999</v>
      </c>
      <c r="P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1740.5299999999997</v>
      </c>
      <c r="Q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1741.6699999999998</v>
      </c>
      <c r="R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1698.7399999999998</v>
      </c>
      <c r="S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1679.4099999999999</v>
      </c>
      <c r="T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1660.58</v>
      </c>
      <c r="U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1692.02</v>
      </c>
      <c r="V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1746.4399999999998</v>
      </c>
      <c r="W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1765.1</v>
      </c>
      <c r="X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1678.9299999999998</v>
      </c>
      <c r="Y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1818.8399999999997</v>
      </c>
    </row>
    <row r="457" spans="1:27" x14ac:dyDescent="0.2">
      <c r="A457" s="83">
        <f t="shared" si="12"/>
        <v>42221</v>
      </c>
      <c r="B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1730.27</v>
      </c>
      <c r="C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1502.21</v>
      </c>
      <c r="D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1441.77</v>
      </c>
      <c r="E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1419.65</v>
      </c>
      <c r="F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1391.58</v>
      </c>
      <c r="G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1387.98</v>
      </c>
      <c r="H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1433.5</v>
      </c>
      <c r="I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1526.1799999999998</v>
      </c>
      <c r="J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1522.3</v>
      </c>
      <c r="K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1721.07</v>
      </c>
      <c r="L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1812.79</v>
      </c>
      <c r="M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1903.04</v>
      </c>
      <c r="N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1904.4999999999998</v>
      </c>
      <c r="O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1904.33</v>
      </c>
      <c r="P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1929.9899999999998</v>
      </c>
      <c r="Q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1920.12</v>
      </c>
      <c r="R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1856.5299999999997</v>
      </c>
      <c r="S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1788.9899999999998</v>
      </c>
      <c r="T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1766.7199999999998</v>
      </c>
      <c r="U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1789.29</v>
      </c>
      <c r="V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1881.3799999999999</v>
      </c>
      <c r="W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1895.87</v>
      </c>
      <c r="X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1792.1699999999998</v>
      </c>
      <c r="Y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1915.08</v>
      </c>
    </row>
    <row r="458" spans="1:27" x14ac:dyDescent="0.2">
      <c r="A458" s="83">
        <f t="shared" si="12"/>
        <v>42222</v>
      </c>
      <c r="B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1770.6399999999999</v>
      </c>
      <c r="C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1476.51</v>
      </c>
      <c r="D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1457.12</v>
      </c>
      <c r="E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1453.38</v>
      </c>
      <c r="F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1423.63</v>
      </c>
      <c r="G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1408.45</v>
      </c>
      <c r="H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1461.4</v>
      </c>
      <c r="I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1581.9099999999999</v>
      </c>
      <c r="J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1509.63</v>
      </c>
      <c r="K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1721.75</v>
      </c>
      <c r="L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1817.1799999999998</v>
      </c>
      <c r="M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1842.3999999999999</v>
      </c>
      <c r="N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1817.2499999999998</v>
      </c>
      <c r="O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1840.0099999999998</v>
      </c>
      <c r="P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1857.07</v>
      </c>
      <c r="Q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1895.58</v>
      </c>
      <c r="R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1802.4799999999998</v>
      </c>
      <c r="S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1757.85</v>
      </c>
      <c r="T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1717.53</v>
      </c>
      <c r="U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1753.31</v>
      </c>
      <c r="V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1855.6599999999999</v>
      </c>
      <c r="W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1784.06</v>
      </c>
      <c r="X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1672.7999999999997</v>
      </c>
      <c r="Y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1845.87</v>
      </c>
    </row>
    <row r="459" spans="1:27" x14ac:dyDescent="0.2">
      <c r="A459" s="83">
        <f t="shared" si="12"/>
        <v>42223</v>
      </c>
      <c r="B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1670.27</v>
      </c>
      <c r="C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1483.83</v>
      </c>
      <c r="D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1460.53</v>
      </c>
      <c r="E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1446.31</v>
      </c>
      <c r="F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1438</v>
      </c>
      <c r="G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1424.23</v>
      </c>
      <c r="H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1451.3200000000002</v>
      </c>
      <c r="I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1565.83</v>
      </c>
      <c r="J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1501.34</v>
      </c>
      <c r="K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1738.79</v>
      </c>
      <c r="L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1819.0699999999997</v>
      </c>
      <c r="M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1840.8</v>
      </c>
      <c r="N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1812.86</v>
      </c>
      <c r="O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1879.06</v>
      </c>
      <c r="P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1878.6899999999998</v>
      </c>
      <c r="Q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1875.7999999999997</v>
      </c>
      <c r="R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1817.85</v>
      </c>
      <c r="S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1729.0699999999997</v>
      </c>
      <c r="T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1751.5099999999998</v>
      </c>
      <c r="U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1798.8999999999999</v>
      </c>
      <c r="V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1850.87</v>
      </c>
      <c r="W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1782.12</v>
      </c>
      <c r="X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1650.7999999999997</v>
      </c>
      <c r="Y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1816.9499999999998</v>
      </c>
    </row>
    <row r="460" spans="1:27" x14ac:dyDescent="0.2">
      <c r="A460" s="83">
        <f t="shared" si="12"/>
        <v>42224</v>
      </c>
      <c r="B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1610.77</v>
      </c>
      <c r="C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1483.83</v>
      </c>
      <c r="D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1449.85</v>
      </c>
      <c r="E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1439.3600000000001</v>
      </c>
      <c r="F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1423.0099999999998</v>
      </c>
      <c r="G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1392.1</v>
      </c>
      <c r="H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1438.31</v>
      </c>
      <c r="I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1564.63</v>
      </c>
      <c r="J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1796.7799999999997</v>
      </c>
      <c r="K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1702.4699999999998</v>
      </c>
      <c r="L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1762.8799999999999</v>
      </c>
      <c r="M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1784.87</v>
      </c>
      <c r="N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1785.0199999999998</v>
      </c>
      <c r="O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1777.1999999999998</v>
      </c>
      <c r="P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1755.7199999999998</v>
      </c>
      <c r="Q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1756.86</v>
      </c>
      <c r="R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1750.1599999999999</v>
      </c>
      <c r="S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1699.77</v>
      </c>
      <c r="T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1683.8899999999999</v>
      </c>
      <c r="U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1800.1499999999999</v>
      </c>
      <c r="V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1878.9299999999998</v>
      </c>
      <c r="W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1847.5499999999997</v>
      </c>
      <c r="X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1739.7199999999998</v>
      </c>
      <c r="Y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1538.24</v>
      </c>
    </row>
    <row r="461" spans="1:27" x14ac:dyDescent="0.2">
      <c r="A461" s="83">
        <f t="shared" si="12"/>
        <v>42225</v>
      </c>
      <c r="B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1640.4699999999998</v>
      </c>
      <c r="C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1507.9</v>
      </c>
      <c r="D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1455.62</v>
      </c>
      <c r="E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1453.56</v>
      </c>
      <c r="F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1432.71</v>
      </c>
      <c r="G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1411.17</v>
      </c>
      <c r="H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1447.9699999999998</v>
      </c>
      <c r="I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1502.55</v>
      </c>
      <c r="J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1672.9599999999998</v>
      </c>
      <c r="K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1547.84</v>
      </c>
      <c r="L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1646.6399999999999</v>
      </c>
      <c r="M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1688.1699999999998</v>
      </c>
      <c r="N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1660.12</v>
      </c>
      <c r="O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1662.04</v>
      </c>
      <c r="P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1669.83</v>
      </c>
      <c r="Q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1672.75</v>
      </c>
      <c r="R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1687.6399999999999</v>
      </c>
      <c r="S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1666.1999999999998</v>
      </c>
      <c r="T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1637.02</v>
      </c>
      <c r="U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1771.9499999999998</v>
      </c>
      <c r="V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1824.23</v>
      </c>
      <c r="W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1825.4799999999998</v>
      </c>
      <c r="X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1685.29</v>
      </c>
      <c r="Y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1498.4699999999998</v>
      </c>
    </row>
    <row r="462" spans="1:27" x14ac:dyDescent="0.2">
      <c r="A462" s="83">
        <f t="shared" si="12"/>
        <v>42226</v>
      </c>
      <c r="B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1596.9299999999998</v>
      </c>
      <c r="C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1481.35</v>
      </c>
      <c r="D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1455.63</v>
      </c>
      <c r="E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1436.55</v>
      </c>
      <c r="F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1400.42</v>
      </c>
      <c r="G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1394.6799999999998</v>
      </c>
      <c r="H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1451.19</v>
      </c>
      <c r="I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1575.83</v>
      </c>
      <c r="J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1487.99</v>
      </c>
      <c r="K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1725.2199999999998</v>
      </c>
      <c r="L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1809.9699999999998</v>
      </c>
      <c r="M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1845.8199999999997</v>
      </c>
      <c r="N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1805.0899999999997</v>
      </c>
      <c r="O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1970.2399999999998</v>
      </c>
      <c r="P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1997.3999999999999</v>
      </c>
      <c r="Q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2095.92</v>
      </c>
      <c r="R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1904.6599999999999</v>
      </c>
      <c r="S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1784.6799999999998</v>
      </c>
      <c r="T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1672.58</v>
      </c>
      <c r="U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1769.87</v>
      </c>
      <c r="V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1832.54</v>
      </c>
      <c r="W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1734.81</v>
      </c>
      <c r="X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1566.46</v>
      </c>
      <c r="Y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1771.56</v>
      </c>
    </row>
    <row r="463" spans="1:27" x14ac:dyDescent="0.2">
      <c r="A463" s="83">
        <f t="shared" si="12"/>
        <v>42227</v>
      </c>
      <c r="B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1775.7199999999998</v>
      </c>
      <c r="C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1505.0299999999997</v>
      </c>
      <c r="D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1462.4899999999998</v>
      </c>
      <c r="E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1436.69</v>
      </c>
      <c r="F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1408.27</v>
      </c>
      <c r="G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1396.38</v>
      </c>
      <c r="H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1446.9699999999998</v>
      </c>
      <c r="I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1559.31</v>
      </c>
      <c r="J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1487.3200000000002</v>
      </c>
      <c r="K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1820.7399999999998</v>
      </c>
      <c r="L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1938.7199999999998</v>
      </c>
      <c r="M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1960.31</v>
      </c>
      <c r="N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1825.6499999999999</v>
      </c>
      <c r="O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1849.0299999999997</v>
      </c>
      <c r="P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2218.6899999999996</v>
      </c>
      <c r="Q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2039.1699999999998</v>
      </c>
      <c r="R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1791.12</v>
      </c>
      <c r="S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1734.7699999999998</v>
      </c>
      <c r="T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1682.83</v>
      </c>
      <c r="U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1785.3799999999999</v>
      </c>
      <c r="V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1839.7599999999998</v>
      </c>
      <c r="W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1748.4999999999998</v>
      </c>
      <c r="X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1576.01</v>
      </c>
      <c r="Y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1767.86</v>
      </c>
    </row>
    <row r="464" spans="1:27" x14ac:dyDescent="0.2">
      <c r="A464" s="83">
        <f t="shared" si="12"/>
        <v>42228</v>
      </c>
      <c r="B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1520.27</v>
      </c>
      <c r="C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1457.96</v>
      </c>
      <c r="D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1426.51</v>
      </c>
      <c r="E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1410.31</v>
      </c>
      <c r="F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1394.58</v>
      </c>
      <c r="G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1385.5</v>
      </c>
      <c r="H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1434.96</v>
      </c>
      <c r="I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1527.2600000000002</v>
      </c>
      <c r="J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1389.27</v>
      </c>
      <c r="K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1593.57</v>
      </c>
      <c r="L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1645.5699999999997</v>
      </c>
      <c r="M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1654.5399999999997</v>
      </c>
      <c r="N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1678.73</v>
      </c>
      <c r="O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1707.3799999999999</v>
      </c>
      <c r="P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1686.2899999999997</v>
      </c>
      <c r="Q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1682.6899999999998</v>
      </c>
      <c r="R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1638.27</v>
      </c>
      <c r="S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1631.3899999999999</v>
      </c>
      <c r="T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1626.2599999999998</v>
      </c>
      <c r="U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1758.7199999999998</v>
      </c>
      <c r="V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1762.7599999999998</v>
      </c>
      <c r="W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1752.1499999999999</v>
      </c>
      <c r="X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1655.3799999999999</v>
      </c>
      <c r="Y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1791.59</v>
      </c>
    </row>
    <row r="465" spans="1:25" x14ac:dyDescent="0.2">
      <c r="A465" s="83">
        <f t="shared" si="12"/>
        <v>42229</v>
      </c>
      <c r="B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1516.33</v>
      </c>
      <c r="C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1441.3899999999999</v>
      </c>
      <c r="D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1419.33</v>
      </c>
      <c r="E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1398.8899999999999</v>
      </c>
      <c r="F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1382.9299999999998</v>
      </c>
      <c r="G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1379.6599999999999</v>
      </c>
      <c r="H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1419.52</v>
      </c>
      <c r="I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1552.07</v>
      </c>
      <c r="J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1441.25</v>
      </c>
      <c r="K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1630.6699999999998</v>
      </c>
      <c r="L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1712.4699999999998</v>
      </c>
      <c r="M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1762.6699999999998</v>
      </c>
      <c r="N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1725.4499999999998</v>
      </c>
      <c r="O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1731.6</v>
      </c>
      <c r="P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1739.8199999999997</v>
      </c>
      <c r="Q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1746.1</v>
      </c>
      <c r="R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1686.7699999999998</v>
      </c>
      <c r="S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1661.4199999999998</v>
      </c>
      <c r="T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1628.2399999999998</v>
      </c>
      <c r="U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1754.03</v>
      </c>
      <c r="V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1824.61</v>
      </c>
      <c r="W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1776.9899999999998</v>
      </c>
      <c r="X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1668.9799999999998</v>
      </c>
      <c r="Y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1698.2499999999998</v>
      </c>
    </row>
    <row r="466" spans="1:25" x14ac:dyDescent="0.2">
      <c r="A466" s="83">
        <f t="shared" si="12"/>
        <v>42230</v>
      </c>
      <c r="B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1505.12</v>
      </c>
      <c r="C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1442.3200000000002</v>
      </c>
      <c r="D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1425.28</v>
      </c>
      <c r="E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1407.82</v>
      </c>
      <c r="F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1383.12</v>
      </c>
      <c r="G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1384.19</v>
      </c>
      <c r="H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1428.6599999999999</v>
      </c>
      <c r="I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1536.49</v>
      </c>
      <c r="J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1467.96</v>
      </c>
      <c r="K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1656.8799999999999</v>
      </c>
      <c r="L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1708.1499999999999</v>
      </c>
      <c r="M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1740.98</v>
      </c>
      <c r="N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1728.7799999999997</v>
      </c>
      <c r="O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1779.36</v>
      </c>
      <c r="P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1793.9299999999998</v>
      </c>
      <c r="Q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1802.6</v>
      </c>
      <c r="R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1738.9499999999998</v>
      </c>
      <c r="S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1690.4399999999998</v>
      </c>
      <c r="T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1655.7099999999998</v>
      </c>
      <c r="U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1748.58</v>
      </c>
      <c r="V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1861.0199999999998</v>
      </c>
      <c r="W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1802.31</v>
      </c>
      <c r="X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1664.1399999999999</v>
      </c>
      <c r="Y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1754.2399999999998</v>
      </c>
    </row>
    <row r="467" spans="1:25" x14ac:dyDescent="0.2">
      <c r="A467" s="83">
        <f t="shared" si="12"/>
        <v>42231</v>
      </c>
      <c r="B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1671.83</v>
      </c>
      <c r="C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1578.8899999999999</v>
      </c>
      <c r="D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1508.4299999999998</v>
      </c>
      <c r="E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1486.5700000000002</v>
      </c>
      <c r="F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1461.87</v>
      </c>
      <c r="G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1442.87</v>
      </c>
      <c r="H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1455.83</v>
      </c>
      <c r="I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1536.97</v>
      </c>
      <c r="J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1730.1999999999998</v>
      </c>
      <c r="K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1753.5499999999997</v>
      </c>
      <c r="L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1858.29</v>
      </c>
      <c r="M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1931.9299999999998</v>
      </c>
      <c r="N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1901.6999999999998</v>
      </c>
      <c r="O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1934.9199999999998</v>
      </c>
      <c r="P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1950.5</v>
      </c>
      <c r="Q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1897.08</v>
      </c>
      <c r="R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1874.84</v>
      </c>
      <c r="S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1862.9299999999998</v>
      </c>
      <c r="T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1837.7099999999998</v>
      </c>
      <c r="U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1903.77</v>
      </c>
      <c r="V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2005.9399999999998</v>
      </c>
      <c r="W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1939.1999999999998</v>
      </c>
      <c r="X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1846.6299999999999</v>
      </c>
      <c r="Y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1634.4499999999998</v>
      </c>
    </row>
    <row r="468" spans="1:25" x14ac:dyDescent="0.2">
      <c r="A468" s="83">
        <f t="shared" si="12"/>
        <v>42232</v>
      </c>
      <c r="B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1539.75</v>
      </c>
      <c r="C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1446.1799999999998</v>
      </c>
      <c r="D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1417.83</v>
      </c>
      <c r="E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1394.8</v>
      </c>
      <c r="F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1382.6</v>
      </c>
      <c r="G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1371.3799999999999</v>
      </c>
      <c r="H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1370.07</v>
      </c>
      <c r="I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1380.0099999999998</v>
      </c>
      <c r="J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1493.87</v>
      </c>
      <c r="K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1487.77</v>
      </c>
      <c r="L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1596.31</v>
      </c>
      <c r="M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1569.52</v>
      </c>
      <c r="N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1597.31</v>
      </c>
      <c r="O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1605.61</v>
      </c>
      <c r="P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1587.7299999999998</v>
      </c>
      <c r="Q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1597.31</v>
      </c>
      <c r="R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1595.6299999999999</v>
      </c>
      <c r="S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1559.65</v>
      </c>
      <c r="T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1566.56</v>
      </c>
      <c r="U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1678.11</v>
      </c>
      <c r="V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1839.3399999999997</v>
      </c>
      <c r="W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1754.3899999999999</v>
      </c>
      <c r="X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1657.6999999999998</v>
      </c>
      <c r="Y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1447.79</v>
      </c>
    </row>
    <row r="469" spans="1:25" x14ac:dyDescent="0.2">
      <c r="A469" s="83">
        <f t="shared" si="12"/>
        <v>42233</v>
      </c>
      <c r="B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1563.1999999999998</v>
      </c>
      <c r="C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1459.71</v>
      </c>
      <c r="D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1439.17</v>
      </c>
      <c r="E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1427.3200000000002</v>
      </c>
      <c r="F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1402.54</v>
      </c>
      <c r="G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1407.5099999999998</v>
      </c>
      <c r="H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1437.9699999999998</v>
      </c>
      <c r="I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1523.1</v>
      </c>
      <c r="J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1481.2199999999998</v>
      </c>
      <c r="K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1671.2799999999997</v>
      </c>
      <c r="L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1776.2799999999997</v>
      </c>
      <c r="M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1800.6999999999998</v>
      </c>
      <c r="N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1759.2699999999998</v>
      </c>
      <c r="O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1779.4599999999998</v>
      </c>
      <c r="P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1787.6399999999999</v>
      </c>
      <c r="Q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1768.4099999999999</v>
      </c>
      <c r="R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1719.0099999999998</v>
      </c>
      <c r="S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1715.2099999999998</v>
      </c>
      <c r="T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1664.62</v>
      </c>
      <c r="U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1759.81</v>
      </c>
      <c r="V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1880.0299999999997</v>
      </c>
      <c r="W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1828.31</v>
      </c>
      <c r="X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1677.2099999999998</v>
      </c>
      <c r="Y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1759.06</v>
      </c>
    </row>
    <row r="470" spans="1:25" x14ac:dyDescent="0.2">
      <c r="A470" s="83">
        <f t="shared" si="12"/>
        <v>42234</v>
      </c>
      <c r="B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1524.96</v>
      </c>
      <c r="C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1454.75</v>
      </c>
      <c r="D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1437.96</v>
      </c>
      <c r="E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1432.0099999999998</v>
      </c>
      <c r="F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1402.88</v>
      </c>
      <c r="G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1406.49</v>
      </c>
      <c r="H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1431.17</v>
      </c>
      <c r="I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1538.9299999999998</v>
      </c>
      <c r="J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1486.1399999999999</v>
      </c>
      <c r="K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1663.03</v>
      </c>
      <c r="L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1754.1</v>
      </c>
      <c r="M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1761.4199999999998</v>
      </c>
      <c r="N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1729.85</v>
      </c>
      <c r="O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1748.7799999999997</v>
      </c>
      <c r="P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1758.6699999999998</v>
      </c>
      <c r="Q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1745.04</v>
      </c>
      <c r="R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1698.1</v>
      </c>
      <c r="S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1697.1799999999998</v>
      </c>
      <c r="T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1667.32</v>
      </c>
      <c r="U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1742.25</v>
      </c>
      <c r="V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1843.0499999999997</v>
      </c>
      <c r="W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1805.9099999999999</v>
      </c>
      <c r="X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1679.79</v>
      </c>
      <c r="Y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1739.4099999999999</v>
      </c>
    </row>
    <row r="471" spans="1:25" x14ac:dyDescent="0.2">
      <c r="A471" s="83">
        <f t="shared" si="12"/>
        <v>42235</v>
      </c>
      <c r="B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1513.03</v>
      </c>
      <c r="C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1452.63</v>
      </c>
      <c r="D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1409.9499999999998</v>
      </c>
      <c r="E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1394.6599999999999</v>
      </c>
      <c r="F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1362.8600000000001</v>
      </c>
      <c r="G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1387.81</v>
      </c>
      <c r="H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1429.54</v>
      </c>
      <c r="I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1532.0900000000001</v>
      </c>
      <c r="J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1473.27</v>
      </c>
      <c r="K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1662.0099999999998</v>
      </c>
      <c r="L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1717.56</v>
      </c>
      <c r="M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1729.57</v>
      </c>
      <c r="N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1730.9199999999998</v>
      </c>
      <c r="O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1749.81</v>
      </c>
      <c r="P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1760.6</v>
      </c>
      <c r="Q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1760.1</v>
      </c>
      <c r="R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1698.5099999999998</v>
      </c>
      <c r="S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1699.9899999999998</v>
      </c>
      <c r="T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1663.9199999999998</v>
      </c>
      <c r="U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1743.4199999999998</v>
      </c>
      <c r="V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1847.6399999999999</v>
      </c>
      <c r="W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1810.7599999999998</v>
      </c>
      <c r="X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1672.58</v>
      </c>
      <c r="Y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1740.09</v>
      </c>
    </row>
    <row r="472" spans="1:25" x14ac:dyDescent="0.2">
      <c r="A472" s="83">
        <f t="shared" si="12"/>
        <v>42236</v>
      </c>
      <c r="B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1527.38</v>
      </c>
      <c r="C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1471.69</v>
      </c>
      <c r="D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1438.4099999999999</v>
      </c>
      <c r="E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1413.4</v>
      </c>
      <c r="F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1395.87</v>
      </c>
      <c r="G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1404.36</v>
      </c>
      <c r="H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1440.81</v>
      </c>
      <c r="I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1535.58</v>
      </c>
      <c r="J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1558.38</v>
      </c>
      <c r="K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1703.23</v>
      </c>
      <c r="L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1739.6399999999999</v>
      </c>
      <c r="M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1756.1</v>
      </c>
      <c r="N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1741.4599999999998</v>
      </c>
      <c r="O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1733.2199999999998</v>
      </c>
      <c r="P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1737.35</v>
      </c>
      <c r="Q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1726.35</v>
      </c>
      <c r="R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1709.8899999999999</v>
      </c>
      <c r="S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1706.98</v>
      </c>
      <c r="T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1731.7799999999997</v>
      </c>
      <c r="U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1796.1299999999999</v>
      </c>
      <c r="V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1865.1899999999998</v>
      </c>
      <c r="W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1818.6999999999998</v>
      </c>
      <c r="X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1673.31</v>
      </c>
      <c r="Y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1852.1899999999998</v>
      </c>
    </row>
    <row r="473" spans="1:25" x14ac:dyDescent="0.2">
      <c r="A473" s="83">
        <f t="shared" si="12"/>
        <v>42237</v>
      </c>
      <c r="B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1520.7199999999998</v>
      </c>
      <c r="C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1462.29</v>
      </c>
      <c r="D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1434.73</v>
      </c>
      <c r="E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1417.29</v>
      </c>
      <c r="F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1399.44</v>
      </c>
      <c r="G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1405.56</v>
      </c>
      <c r="H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1439.58</v>
      </c>
      <c r="I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1537.29</v>
      </c>
      <c r="J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1518.62</v>
      </c>
      <c r="K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1708.2199999999998</v>
      </c>
      <c r="L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1754.8399999999997</v>
      </c>
      <c r="M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1770.37</v>
      </c>
      <c r="N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1771.3</v>
      </c>
      <c r="O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1775.3799999999999</v>
      </c>
      <c r="P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1749.06</v>
      </c>
      <c r="Q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1745.86</v>
      </c>
      <c r="R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1700.9299999999998</v>
      </c>
      <c r="S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1680.7999999999997</v>
      </c>
      <c r="T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1660.29</v>
      </c>
      <c r="U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1788.2999999999997</v>
      </c>
      <c r="V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1845.7999999999997</v>
      </c>
      <c r="W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1823.5</v>
      </c>
      <c r="X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1636.1699999999998</v>
      </c>
      <c r="Y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1731.2299999999998</v>
      </c>
    </row>
    <row r="474" spans="1:25" x14ac:dyDescent="0.2">
      <c r="A474" s="83">
        <f t="shared" si="12"/>
        <v>42238</v>
      </c>
      <c r="B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1638.1799999999998</v>
      </c>
      <c r="C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1543.77</v>
      </c>
      <c r="D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1500.17</v>
      </c>
      <c r="E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1495.67</v>
      </c>
      <c r="F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1449.31</v>
      </c>
      <c r="G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1428.5900000000001</v>
      </c>
      <c r="H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1454.69</v>
      </c>
      <c r="I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1525.06</v>
      </c>
      <c r="J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1804.27</v>
      </c>
      <c r="K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1676.5099999999998</v>
      </c>
      <c r="L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1726.31</v>
      </c>
      <c r="M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1745.2799999999997</v>
      </c>
      <c r="N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1753.81</v>
      </c>
      <c r="O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1756.6299999999999</v>
      </c>
      <c r="P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1762.6</v>
      </c>
      <c r="Q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1748.81</v>
      </c>
      <c r="R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1556.84</v>
      </c>
      <c r="S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1735.56</v>
      </c>
      <c r="T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1745.1799999999998</v>
      </c>
      <c r="U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1868.8</v>
      </c>
      <c r="V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1878.9199999999998</v>
      </c>
      <c r="W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1901.6399999999999</v>
      </c>
      <c r="X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1725.5899999999997</v>
      </c>
      <c r="Y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1580.86</v>
      </c>
    </row>
    <row r="475" spans="1:25" x14ac:dyDescent="0.2">
      <c r="A475" s="83">
        <f t="shared" si="12"/>
        <v>42239</v>
      </c>
      <c r="B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1610.0499999999997</v>
      </c>
      <c r="C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1501.79</v>
      </c>
      <c r="D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1449.3899999999999</v>
      </c>
      <c r="E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1433.07</v>
      </c>
      <c r="F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1409.7199999999998</v>
      </c>
      <c r="G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1379.79</v>
      </c>
      <c r="H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1400.35</v>
      </c>
      <c r="I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1450.9899999999998</v>
      </c>
      <c r="J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1604.9399999999998</v>
      </c>
      <c r="K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1564.08</v>
      </c>
      <c r="L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1604.1</v>
      </c>
      <c r="M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1626.2099999999998</v>
      </c>
      <c r="N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1638.36</v>
      </c>
      <c r="O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1642.4799999999998</v>
      </c>
      <c r="P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1642.27</v>
      </c>
      <c r="Q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1613.4499999999998</v>
      </c>
      <c r="R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1466.13</v>
      </c>
      <c r="S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1601.54</v>
      </c>
      <c r="T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1629.3999999999999</v>
      </c>
      <c r="U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1731.82</v>
      </c>
      <c r="V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1778.8399999999997</v>
      </c>
      <c r="W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1740.6999999999998</v>
      </c>
      <c r="X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1628.1</v>
      </c>
      <c r="Y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1476.4099999999999</v>
      </c>
    </row>
    <row r="476" spans="1:25" x14ac:dyDescent="0.2">
      <c r="A476" s="83">
        <f t="shared" si="12"/>
        <v>42240</v>
      </c>
      <c r="B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1508.5299999999997</v>
      </c>
      <c r="C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1463.59</v>
      </c>
      <c r="D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1409.75</v>
      </c>
      <c r="E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1402.6799999999998</v>
      </c>
      <c r="F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1398.04</v>
      </c>
      <c r="G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1390.6399999999999</v>
      </c>
      <c r="H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1424.6</v>
      </c>
      <c r="I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1510.4099999999999</v>
      </c>
      <c r="J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1513.31</v>
      </c>
      <c r="K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1637.0499999999997</v>
      </c>
      <c r="L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1656.1699999999998</v>
      </c>
      <c r="M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1660.56</v>
      </c>
      <c r="N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1616.7499999999998</v>
      </c>
      <c r="O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1623.1999999999998</v>
      </c>
      <c r="P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1605.4899999999998</v>
      </c>
      <c r="Q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1588.58</v>
      </c>
      <c r="R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1560.7199999999998</v>
      </c>
      <c r="S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1557.42</v>
      </c>
      <c r="T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1588.81</v>
      </c>
      <c r="U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1713.9499999999998</v>
      </c>
      <c r="V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1762.9299999999998</v>
      </c>
      <c r="W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1716.4899999999998</v>
      </c>
      <c r="X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1589.55</v>
      </c>
      <c r="Y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1698.04</v>
      </c>
    </row>
    <row r="477" spans="1:25" x14ac:dyDescent="0.2">
      <c r="A477" s="83">
        <f t="shared" si="12"/>
        <v>42241</v>
      </c>
      <c r="B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1505.6799999999998</v>
      </c>
      <c r="C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1442.3200000000002</v>
      </c>
      <c r="D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1417.4099999999999</v>
      </c>
      <c r="E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1406.1799999999998</v>
      </c>
      <c r="F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1399.48</v>
      </c>
      <c r="G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1393.3</v>
      </c>
      <c r="H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1428.52</v>
      </c>
      <c r="I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1534.6</v>
      </c>
      <c r="J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1486.27</v>
      </c>
      <c r="K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1583.8399999999997</v>
      </c>
      <c r="L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1634.1299999999999</v>
      </c>
      <c r="M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1634.5899999999997</v>
      </c>
      <c r="N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1580</v>
      </c>
      <c r="O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1579.04</v>
      </c>
      <c r="P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1561.7399999999998</v>
      </c>
      <c r="Q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1561.8899999999999</v>
      </c>
      <c r="R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1559.3</v>
      </c>
      <c r="S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1556.3899999999999</v>
      </c>
      <c r="T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1587.0299999999997</v>
      </c>
      <c r="U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1713.0299999999997</v>
      </c>
      <c r="V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1765.62</v>
      </c>
      <c r="W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1726.04</v>
      </c>
      <c r="X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1561.44</v>
      </c>
      <c r="Y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1781.2599999999998</v>
      </c>
    </row>
    <row r="478" spans="1:25" x14ac:dyDescent="0.2">
      <c r="A478" s="83">
        <f t="shared" si="12"/>
        <v>42242</v>
      </c>
      <c r="B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1459.56</v>
      </c>
      <c r="C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1391.59</v>
      </c>
      <c r="D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1357.9499999999998</v>
      </c>
      <c r="E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1357.09</v>
      </c>
      <c r="F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1292.8800000000001</v>
      </c>
      <c r="G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1361.1100000000001</v>
      </c>
      <c r="H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1391.78</v>
      </c>
      <c r="I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1457.35</v>
      </c>
      <c r="J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1385.15</v>
      </c>
      <c r="K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1491.01</v>
      </c>
      <c r="L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1549.31</v>
      </c>
      <c r="M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1577.4199999999998</v>
      </c>
      <c r="N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1530.58</v>
      </c>
      <c r="O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1516.2599999999998</v>
      </c>
      <c r="P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1511.92</v>
      </c>
      <c r="Q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1501.76</v>
      </c>
      <c r="R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1505.0900000000001</v>
      </c>
      <c r="S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1504.33</v>
      </c>
      <c r="T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1516.03</v>
      </c>
      <c r="U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1652.31</v>
      </c>
      <c r="V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1673.61</v>
      </c>
      <c r="W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1620.8799999999999</v>
      </c>
      <c r="X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1497.71</v>
      </c>
      <c r="Y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1592.2299999999998</v>
      </c>
    </row>
    <row r="479" spans="1:25" x14ac:dyDescent="0.2">
      <c r="A479" s="83">
        <f t="shared" si="12"/>
        <v>42243</v>
      </c>
      <c r="B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1478.73</v>
      </c>
      <c r="C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1429.26</v>
      </c>
      <c r="D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1395.78</v>
      </c>
      <c r="E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1389.46</v>
      </c>
      <c r="F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1391.51</v>
      </c>
      <c r="G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1391.1</v>
      </c>
      <c r="H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1421.02</v>
      </c>
      <c r="I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1485.6399999999999</v>
      </c>
      <c r="J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1436.62</v>
      </c>
      <c r="K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1562.2199999999998</v>
      </c>
      <c r="L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1592.36</v>
      </c>
      <c r="M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1643.9299999999998</v>
      </c>
      <c r="N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1608.3399999999997</v>
      </c>
      <c r="O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1622.1399999999999</v>
      </c>
      <c r="P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1606.35</v>
      </c>
      <c r="Q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1606.1299999999999</v>
      </c>
      <c r="R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1571.67</v>
      </c>
      <c r="S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1604.1399999999999</v>
      </c>
      <c r="T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1669.2599999999998</v>
      </c>
      <c r="U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1763.2399999999998</v>
      </c>
      <c r="V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1753.6299999999999</v>
      </c>
      <c r="W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1713.4899999999998</v>
      </c>
      <c r="X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1558.9</v>
      </c>
      <c r="Y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1623.08</v>
      </c>
    </row>
    <row r="480" spans="1:25" x14ac:dyDescent="0.2">
      <c r="A480" s="83">
        <f t="shared" si="12"/>
        <v>42244</v>
      </c>
      <c r="B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1459.67</v>
      </c>
      <c r="C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1408.49</v>
      </c>
      <c r="D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1383.0700000000002</v>
      </c>
      <c r="E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1378.2599999999998</v>
      </c>
      <c r="F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1377.29</v>
      </c>
      <c r="G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1381.04</v>
      </c>
      <c r="H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1423.19</v>
      </c>
      <c r="I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1517.73</v>
      </c>
      <c r="J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1446.58</v>
      </c>
      <c r="K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1586.7599999999998</v>
      </c>
      <c r="L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1661.3899999999999</v>
      </c>
      <c r="M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1682.2599999999998</v>
      </c>
      <c r="N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1654.85</v>
      </c>
      <c r="O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1641.3199999999997</v>
      </c>
      <c r="P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1609.4299999999998</v>
      </c>
      <c r="Q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1576.98</v>
      </c>
      <c r="R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1569.35</v>
      </c>
      <c r="S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1564.7999999999997</v>
      </c>
      <c r="T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1584.6299999999999</v>
      </c>
      <c r="U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1745.6</v>
      </c>
      <c r="V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1749.6899999999998</v>
      </c>
      <c r="W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1704.0299999999997</v>
      </c>
      <c r="X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1548.6999999999998</v>
      </c>
      <c r="Y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1589.6499999999999</v>
      </c>
    </row>
    <row r="481" spans="1:27" x14ac:dyDescent="0.2">
      <c r="A481" s="83">
        <f t="shared" si="12"/>
        <v>42245</v>
      </c>
      <c r="B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1504.4299999999998</v>
      </c>
      <c r="C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1455.4899999999998</v>
      </c>
      <c r="D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1423.6999999999998</v>
      </c>
      <c r="E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1415.08</v>
      </c>
      <c r="F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1407.69</v>
      </c>
      <c r="G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1382.71</v>
      </c>
      <c r="H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1408.37</v>
      </c>
      <c r="I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1444.34</v>
      </c>
      <c r="J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1570.1</v>
      </c>
      <c r="K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1460.6799999999998</v>
      </c>
      <c r="L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1507.9</v>
      </c>
      <c r="M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1513.1100000000001</v>
      </c>
      <c r="N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1486.24</v>
      </c>
      <c r="O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1475.6599999999999</v>
      </c>
      <c r="P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1469.27</v>
      </c>
      <c r="Q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1467.4299999999998</v>
      </c>
      <c r="R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1500.98</v>
      </c>
      <c r="S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1498.12</v>
      </c>
      <c r="T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1502.76</v>
      </c>
      <c r="U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1687.6599999999999</v>
      </c>
      <c r="V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1731.6499999999999</v>
      </c>
      <c r="W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1723.9399999999998</v>
      </c>
      <c r="X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1595.6599999999999</v>
      </c>
      <c r="Y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1436.9</v>
      </c>
    </row>
    <row r="482" spans="1:27" x14ac:dyDescent="0.2">
      <c r="A482" s="83">
        <f t="shared" si="12"/>
        <v>42246</v>
      </c>
      <c r="B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1520.13</v>
      </c>
      <c r="C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1449.8899999999999</v>
      </c>
      <c r="D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1415.9099999999999</v>
      </c>
      <c r="E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1404.0099999999998</v>
      </c>
      <c r="F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1400.79</v>
      </c>
      <c r="G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1371.6599999999999</v>
      </c>
      <c r="H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1382.9099999999999</v>
      </c>
      <c r="I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1393.6</v>
      </c>
      <c r="J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1470.85</v>
      </c>
      <c r="K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1391.92</v>
      </c>
      <c r="L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1447.81</v>
      </c>
      <c r="M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1482.17</v>
      </c>
      <c r="N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1469.44</v>
      </c>
      <c r="O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1459.37</v>
      </c>
      <c r="P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1456.27</v>
      </c>
      <c r="Q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1429.48</v>
      </c>
      <c r="R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1413.82</v>
      </c>
      <c r="S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1410.78</v>
      </c>
      <c r="T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1483.77</v>
      </c>
      <c r="U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1660.7399999999998</v>
      </c>
      <c r="V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1706.3199999999997</v>
      </c>
      <c r="W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1655.54</v>
      </c>
      <c r="X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1556.48</v>
      </c>
      <c r="Y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1423.63</v>
      </c>
    </row>
    <row r="483" spans="1:27" x14ac:dyDescent="0.2">
      <c r="A483" s="83">
        <f t="shared" si="12"/>
        <v>42247</v>
      </c>
      <c r="B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1497.88</v>
      </c>
      <c r="C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1440.19</v>
      </c>
      <c r="D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1416.48</v>
      </c>
      <c r="E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1399.1399999999999</v>
      </c>
      <c r="F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1400.1599999999999</v>
      </c>
      <c r="G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1393.57</v>
      </c>
      <c r="H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1413.9899999999998</v>
      </c>
      <c r="I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1495.5700000000002</v>
      </c>
      <c r="J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1440.81</v>
      </c>
      <c r="K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1557.3899999999999</v>
      </c>
      <c r="L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1585.5499999999997</v>
      </c>
      <c r="M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1577.76</v>
      </c>
      <c r="N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1555.57</v>
      </c>
      <c r="O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1547.6999999999998</v>
      </c>
      <c r="P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1521.3400000000001</v>
      </c>
      <c r="Q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1528.46</v>
      </c>
      <c r="R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1499.56</v>
      </c>
      <c r="S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1473.65</v>
      </c>
      <c r="T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1498.71</v>
      </c>
      <c r="U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1677.9299999999998</v>
      </c>
      <c r="V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1728.1299999999999</v>
      </c>
      <c r="W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1646.37</v>
      </c>
      <c r="X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1536.6</v>
      </c>
      <c r="Y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1584.08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157</v>
      </c>
      <c r="B485" s="82"/>
      <c r="C485" s="82"/>
      <c r="D485" s="82"/>
    </row>
    <row r="486" spans="1:27" ht="12.75" x14ac:dyDescent="0.2">
      <c r="A486" s="171" t="s">
        <v>49</v>
      </c>
      <c r="B486" s="182" t="s">
        <v>128</v>
      </c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4"/>
    </row>
    <row r="487" spans="1:27" ht="12.75" x14ac:dyDescent="0.2">
      <c r="A487" s="172"/>
      <c r="B487" s="185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7"/>
    </row>
    <row r="488" spans="1:27" s="117" customFormat="1" ht="12.75" customHeight="1" x14ac:dyDescent="0.2">
      <c r="A488" s="172"/>
      <c r="B488" s="174" t="s">
        <v>129</v>
      </c>
      <c r="C488" s="165" t="s">
        <v>130</v>
      </c>
      <c r="D488" s="165" t="s">
        <v>131</v>
      </c>
      <c r="E488" s="165" t="s">
        <v>132</v>
      </c>
      <c r="F488" s="165" t="s">
        <v>133</v>
      </c>
      <c r="G488" s="165" t="s">
        <v>134</v>
      </c>
      <c r="H488" s="165" t="s">
        <v>135</v>
      </c>
      <c r="I488" s="165" t="s">
        <v>136</v>
      </c>
      <c r="J488" s="165" t="s">
        <v>137</v>
      </c>
      <c r="K488" s="165" t="s">
        <v>138</v>
      </c>
      <c r="L488" s="165" t="s">
        <v>139</v>
      </c>
      <c r="M488" s="165" t="s">
        <v>140</v>
      </c>
      <c r="N488" s="176" t="s">
        <v>141</v>
      </c>
      <c r="O488" s="165" t="s">
        <v>142</v>
      </c>
      <c r="P488" s="165" t="s">
        <v>143</v>
      </c>
      <c r="Q488" s="165" t="s">
        <v>144</v>
      </c>
      <c r="R488" s="165" t="s">
        <v>145</v>
      </c>
      <c r="S488" s="165" t="s">
        <v>146</v>
      </c>
      <c r="T488" s="165" t="s">
        <v>147</v>
      </c>
      <c r="U488" s="165" t="s">
        <v>148</v>
      </c>
      <c r="V488" s="165" t="s">
        <v>149</v>
      </c>
      <c r="W488" s="165" t="s">
        <v>150</v>
      </c>
      <c r="X488" s="165" t="s">
        <v>151</v>
      </c>
      <c r="Y488" s="165" t="s">
        <v>152</v>
      </c>
    </row>
    <row r="489" spans="1:27" s="117" customFormat="1" ht="11.25" customHeight="1" x14ac:dyDescent="0.2">
      <c r="A489" s="173"/>
      <c r="B489" s="175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77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</row>
    <row r="490" spans="1:27" ht="15.75" customHeight="1" x14ac:dyDescent="0.2">
      <c r="A490" s="83">
        <f>A453</f>
        <v>42217</v>
      </c>
      <c r="B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1682.6699999999998</v>
      </c>
      <c r="C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1528.17</v>
      </c>
      <c r="D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1426.4099999999999</v>
      </c>
      <c r="E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1406.6599999999999</v>
      </c>
      <c r="F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1396.1100000000001</v>
      </c>
      <c r="G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1394.04</v>
      </c>
      <c r="H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1388.1100000000001</v>
      </c>
      <c r="I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1440.83</v>
      </c>
      <c r="J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1562.1599999999999</v>
      </c>
      <c r="K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1577.1899999999998</v>
      </c>
      <c r="L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1663.3199999999997</v>
      </c>
      <c r="M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1747.04</v>
      </c>
      <c r="N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1693.37</v>
      </c>
      <c r="O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1689.2399999999998</v>
      </c>
      <c r="P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1687.08</v>
      </c>
      <c r="Q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1730.86</v>
      </c>
      <c r="R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1660.4899999999998</v>
      </c>
      <c r="S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1688.1799999999998</v>
      </c>
      <c r="T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1660.59</v>
      </c>
      <c r="U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1722.5099999999998</v>
      </c>
      <c r="V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1762.8799999999999</v>
      </c>
      <c r="W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1816.3799999999999</v>
      </c>
      <c r="X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1737.9399999999998</v>
      </c>
      <c r="Y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1537.7399999999998</v>
      </c>
      <c r="AA490" s="84"/>
    </row>
    <row r="491" spans="1:27" x14ac:dyDescent="0.2">
      <c r="A491" s="83">
        <f>A490+1</f>
        <v>42218</v>
      </c>
      <c r="B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1592.07</v>
      </c>
      <c r="C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1444.83</v>
      </c>
      <c r="D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1414.67</v>
      </c>
      <c r="E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1402.3</v>
      </c>
      <c r="F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1377.0700000000002</v>
      </c>
      <c r="G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1359.8899999999999</v>
      </c>
      <c r="H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1387.35</v>
      </c>
      <c r="I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1418.42</v>
      </c>
      <c r="J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1524.9499999999998</v>
      </c>
      <c r="K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1498.81</v>
      </c>
      <c r="L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1615.61</v>
      </c>
      <c r="M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1631.0499999999997</v>
      </c>
      <c r="N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1644.4399999999998</v>
      </c>
      <c r="O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1626.6699999999998</v>
      </c>
      <c r="P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1629.11</v>
      </c>
      <c r="Q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1628.4299999999998</v>
      </c>
      <c r="R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1627.61</v>
      </c>
      <c r="S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1592.4199999999998</v>
      </c>
      <c r="T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1592.0299999999997</v>
      </c>
      <c r="U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1589.36</v>
      </c>
      <c r="V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1744.9199999999998</v>
      </c>
      <c r="W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1781.1399999999999</v>
      </c>
      <c r="X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1676.1</v>
      </c>
      <c r="Y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1542.4499999999998</v>
      </c>
    </row>
    <row r="492" spans="1:27" x14ac:dyDescent="0.2">
      <c r="A492" s="83">
        <f t="shared" ref="A492:A520" si="13">A491+1</f>
        <v>42219</v>
      </c>
      <c r="B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1515.7799999999997</v>
      </c>
      <c r="C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1426.9699999999998</v>
      </c>
      <c r="D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1395.07</v>
      </c>
      <c r="E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1378.19</v>
      </c>
      <c r="F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1363.63</v>
      </c>
      <c r="G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1365.2</v>
      </c>
      <c r="H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1383.06</v>
      </c>
      <c r="I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1525.57</v>
      </c>
      <c r="J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1460.9699999999998</v>
      </c>
      <c r="K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1627.04</v>
      </c>
      <c r="L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1756.2299999999998</v>
      </c>
      <c r="M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1777.4499999999998</v>
      </c>
      <c r="N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1755.29</v>
      </c>
      <c r="O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1744.6399999999999</v>
      </c>
      <c r="P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1741.6</v>
      </c>
      <c r="Q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1749.6699999999998</v>
      </c>
      <c r="R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1746.04</v>
      </c>
      <c r="S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1692.06</v>
      </c>
      <c r="T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1660.56</v>
      </c>
      <c r="U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1662.7299999999998</v>
      </c>
      <c r="V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1751.4199999999998</v>
      </c>
      <c r="W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1803.0699999999997</v>
      </c>
      <c r="X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1707.11</v>
      </c>
      <c r="Y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1806.1699999999998</v>
      </c>
    </row>
    <row r="493" spans="1:27" x14ac:dyDescent="0.2">
      <c r="A493" s="83">
        <f t="shared" si="13"/>
        <v>42220</v>
      </c>
      <c r="B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1511.33</v>
      </c>
      <c r="C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1373.56</v>
      </c>
      <c r="D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1344.3</v>
      </c>
      <c r="E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1334.5900000000001</v>
      </c>
      <c r="F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1328.68</v>
      </c>
      <c r="G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1330.81</v>
      </c>
      <c r="H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1335.94</v>
      </c>
      <c r="I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1453.03</v>
      </c>
      <c r="J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1436.5</v>
      </c>
      <c r="K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1634.0199999999998</v>
      </c>
      <c r="L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1710.52</v>
      </c>
      <c r="M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1757.85</v>
      </c>
      <c r="N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1716.04</v>
      </c>
      <c r="O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1709.6799999999998</v>
      </c>
      <c r="P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1712.4999999999998</v>
      </c>
      <c r="Q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1713.61</v>
      </c>
      <c r="R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1671.7099999999998</v>
      </c>
      <c r="S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1652.8199999999997</v>
      </c>
      <c r="T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1634.4399999999998</v>
      </c>
      <c r="U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1665.1399999999999</v>
      </c>
      <c r="V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1718.27</v>
      </c>
      <c r="W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1736.4899999999998</v>
      </c>
      <c r="X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1652.36</v>
      </c>
      <c r="Y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1788.9599999999998</v>
      </c>
    </row>
    <row r="494" spans="1:27" x14ac:dyDescent="0.2">
      <c r="A494" s="83">
        <f t="shared" si="13"/>
        <v>42221</v>
      </c>
      <c r="B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1702.4899999999998</v>
      </c>
      <c r="C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1479.82</v>
      </c>
      <c r="D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1420.8000000000002</v>
      </c>
      <c r="E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1399.21</v>
      </c>
      <c r="F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1371.8</v>
      </c>
      <c r="G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1368.29</v>
      </c>
      <c r="H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1412.73</v>
      </c>
      <c r="I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1503.21</v>
      </c>
      <c r="J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1499.4299999999998</v>
      </c>
      <c r="K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1693.5099999999998</v>
      </c>
      <c r="L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1783.06</v>
      </c>
      <c r="M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1871.1699999999998</v>
      </c>
      <c r="N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1872.6</v>
      </c>
      <c r="O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1872.4399999999998</v>
      </c>
      <c r="P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1897.4899999999998</v>
      </c>
      <c r="Q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1887.85</v>
      </c>
      <c r="R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1825.7599999999998</v>
      </c>
      <c r="S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1759.82</v>
      </c>
      <c r="T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1738.07</v>
      </c>
      <c r="U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1760.11</v>
      </c>
      <c r="V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1850.0299999999997</v>
      </c>
      <c r="W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1864.1699999999998</v>
      </c>
      <c r="X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1762.9199999999998</v>
      </c>
      <c r="Y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1882.9299999999998</v>
      </c>
    </row>
    <row r="495" spans="1:27" x14ac:dyDescent="0.2">
      <c r="A495" s="83">
        <f t="shared" si="13"/>
        <v>42222</v>
      </c>
      <c r="B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1741.8999999999999</v>
      </c>
      <c r="C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1454.72</v>
      </c>
      <c r="D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1435.79</v>
      </c>
      <c r="E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1432.1399999999999</v>
      </c>
      <c r="F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1403.0900000000001</v>
      </c>
      <c r="G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1388.27</v>
      </c>
      <c r="H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1439.9699999999998</v>
      </c>
      <c r="I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1557.63</v>
      </c>
      <c r="J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1487.06</v>
      </c>
      <c r="K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1694.1699999999998</v>
      </c>
      <c r="L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1787.34</v>
      </c>
      <c r="M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1811.9599999999998</v>
      </c>
      <c r="N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1787.4099999999999</v>
      </c>
      <c r="O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1809.6399999999999</v>
      </c>
      <c r="P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1826.29</v>
      </c>
      <c r="Q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1863.8899999999999</v>
      </c>
      <c r="R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1772.9899999999998</v>
      </c>
      <c r="S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1729.4099999999999</v>
      </c>
      <c r="T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1690.05</v>
      </c>
      <c r="U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1724.98</v>
      </c>
      <c r="V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1824.9099999999999</v>
      </c>
      <c r="W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1755</v>
      </c>
      <c r="X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1646.3799999999999</v>
      </c>
      <c r="Y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1815.35</v>
      </c>
    </row>
    <row r="496" spans="1:27" x14ac:dyDescent="0.2">
      <c r="A496" s="83">
        <f t="shared" si="13"/>
        <v>42223</v>
      </c>
      <c r="B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1643.8999999999999</v>
      </c>
      <c r="C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1461.87</v>
      </c>
      <c r="D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1439.12</v>
      </c>
      <c r="E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1425.2399999999998</v>
      </c>
      <c r="F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1417.12</v>
      </c>
      <c r="G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1403.6799999999998</v>
      </c>
      <c r="H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1430.12</v>
      </c>
      <c r="I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1541.9299999999998</v>
      </c>
      <c r="J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1478.96</v>
      </c>
      <c r="K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1710.81</v>
      </c>
      <c r="L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1789.1799999999998</v>
      </c>
      <c r="M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1810.4099999999999</v>
      </c>
      <c r="N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1783.12</v>
      </c>
      <c r="O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1847.7599999999998</v>
      </c>
      <c r="P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1847.3999999999999</v>
      </c>
      <c r="Q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1844.58</v>
      </c>
      <c r="R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1788</v>
      </c>
      <c r="S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1701.3199999999997</v>
      </c>
      <c r="T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1723.2299999999998</v>
      </c>
      <c r="U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1769.4899999999998</v>
      </c>
      <c r="V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1820.2399999999998</v>
      </c>
      <c r="W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1753.11</v>
      </c>
      <c r="X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1624.8899999999999</v>
      </c>
      <c r="Y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1787.12</v>
      </c>
    </row>
    <row r="497" spans="1:25" x14ac:dyDescent="0.2">
      <c r="A497" s="83">
        <f t="shared" si="13"/>
        <v>42224</v>
      </c>
      <c r="B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1585.81</v>
      </c>
      <c r="C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1461.87</v>
      </c>
      <c r="D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1428.69</v>
      </c>
      <c r="E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1418.4499999999998</v>
      </c>
      <c r="F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1402.48</v>
      </c>
      <c r="G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1372.31</v>
      </c>
      <c r="H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1417.4299999999998</v>
      </c>
      <c r="I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1540.7599999999998</v>
      </c>
      <c r="J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1767.4199999999998</v>
      </c>
      <c r="K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1675.3399999999997</v>
      </c>
      <c r="L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1734.33</v>
      </c>
      <c r="M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1755.8</v>
      </c>
      <c r="N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1755.9399999999998</v>
      </c>
      <c r="O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1748.31</v>
      </c>
      <c r="P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1727.33</v>
      </c>
      <c r="Q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1728.4499999999998</v>
      </c>
      <c r="R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1721.9099999999999</v>
      </c>
      <c r="S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1672.7099999999998</v>
      </c>
      <c r="T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1657.1999999999998</v>
      </c>
      <c r="U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1770.7199999999998</v>
      </c>
      <c r="V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1847.6299999999999</v>
      </c>
      <c r="W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1816.9899999999998</v>
      </c>
      <c r="X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1711.7099999999998</v>
      </c>
      <c r="Y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1514.99</v>
      </c>
    </row>
    <row r="498" spans="1:25" x14ac:dyDescent="0.2">
      <c r="A498" s="83">
        <f t="shared" si="13"/>
        <v>42225</v>
      </c>
      <c r="B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1614.81</v>
      </c>
      <c r="C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1485.37</v>
      </c>
      <c r="D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1434.33</v>
      </c>
      <c r="E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1432.31</v>
      </c>
      <c r="F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1411.96</v>
      </c>
      <c r="G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1390.9299999999998</v>
      </c>
      <c r="H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1426.8600000000001</v>
      </c>
      <c r="I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1480.15</v>
      </c>
      <c r="J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1646.5299999999997</v>
      </c>
      <c r="K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1524.37</v>
      </c>
      <c r="L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1620.83</v>
      </c>
      <c r="M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1661.3799999999999</v>
      </c>
      <c r="N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1633.9999999999998</v>
      </c>
      <c r="O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1635.87</v>
      </c>
      <c r="P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1643.4699999999998</v>
      </c>
      <c r="Q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1646.32</v>
      </c>
      <c r="R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1660.87</v>
      </c>
      <c r="S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1639.9299999999998</v>
      </c>
      <c r="T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1611.4399999999998</v>
      </c>
      <c r="U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1743.1799999999998</v>
      </c>
      <c r="V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1794.2199999999998</v>
      </c>
      <c r="W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1795.4499999999998</v>
      </c>
      <c r="X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1658.57</v>
      </c>
      <c r="Y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1476.17</v>
      </c>
    </row>
    <row r="499" spans="1:25" x14ac:dyDescent="0.2">
      <c r="A499" s="83">
        <f t="shared" si="13"/>
        <v>42226</v>
      </c>
      <c r="B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1572.3000000000002</v>
      </c>
      <c r="C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1459.4499999999998</v>
      </c>
      <c r="D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1434.34</v>
      </c>
      <c r="E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1415.71</v>
      </c>
      <c r="F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1380.4299999999998</v>
      </c>
      <c r="G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1374.83</v>
      </c>
      <c r="H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1430</v>
      </c>
      <c r="I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1551.69</v>
      </c>
      <c r="J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1465.9299999999998</v>
      </c>
      <c r="K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1697.56</v>
      </c>
      <c r="L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1780.2999999999997</v>
      </c>
      <c r="M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1815.31</v>
      </c>
      <c r="N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1775.54</v>
      </c>
      <c r="O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1936.7799999999997</v>
      </c>
      <c r="P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1963.31</v>
      </c>
      <c r="Q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2059.4899999999998</v>
      </c>
      <c r="R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1872.75</v>
      </c>
      <c r="S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1755.6099999999997</v>
      </c>
      <c r="T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1646.1599999999999</v>
      </c>
      <c r="U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1741.1499999999999</v>
      </c>
      <c r="V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1802.34</v>
      </c>
      <c r="W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1706.9199999999998</v>
      </c>
      <c r="X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1542.5500000000002</v>
      </c>
      <c r="Y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1742.7999999999997</v>
      </c>
    </row>
    <row r="500" spans="1:25" x14ac:dyDescent="0.2">
      <c r="A500" s="83">
        <f t="shared" si="13"/>
        <v>42227</v>
      </c>
      <c r="B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1746.86</v>
      </c>
      <c r="C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1482.57</v>
      </c>
      <c r="D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1441.03</v>
      </c>
      <c r="E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1415.8400000000001</v>
      </c>
      <c r="F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1388.0900000000001</v>
      </c>
      <c r="G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1376.48</v>
      </c>
      <c r="H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1425.88</v>
      </c>
      <c r="I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1535.57</v>
      </c>
      <c r="J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1465.27</v>
      </c>
      <c r="K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1790.82</v>
      </c>
      <c r="L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1906.0099999999998</v>
      </c>
      <c r="M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1927.09</v>
      </c>
      <c r="N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1795.62</v>
      </c>
      <c r="O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1818.4399999999998</v>
      </c>
      <c r="P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2179.37</v>
      </c>
      <c r="Q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2004.0899999999997</v>
      </c>
      <c r="R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1761.8999999999999</v>
      </c>
      <c r="S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1706.8799999999999</v>
      </c>
      <c r="T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1656.1699999999998</v>
      </c>
      <c r="U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1756.2999999999997</v>
      </c>
      <c r="V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1809.3899999999999</v>
      </c>
      <c r="W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1720.2799999999997</v>
      </c>
      <c r="X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1551.87</v>
      </c>
      <c r="Y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1739.1899999999998</v>
      </c>
    </row>
    <row r="501" spans="1:25" x14ac:dyDescent="0.2">
      <c r="A501" s="83">
        <f t="shared" si="13"/>
        <v>42228</v>
      </c>
      <c r="B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1497.44</v>
      </c>
      <c r="C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1436.61</v>
      </c>
      <c r="D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1405.9</v>
      </c>
      <c r="E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1390.09</v>
      </c>
      <c r="F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1374.73</v>
      </c>
      <c r="G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1365.8600000000001</v>
      </c>
      <c r="H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1414.15</v>
      </c>
      <c r="I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1504.2800000000002</v>
      </c>
      <c r="J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1369.54</v>
      </c>
      <c r="K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1569.02</v>
      </c>
      <c r="L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1619.7799999999997</v>
      </c>
      <c r="M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1628.5399999999997</v>
      </c>
      <c r="N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1652.1599999999999</v>
      </c>
      <c r="O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1680.1299999999999</v>
      </c>
      <c r="P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1659.5399999999997</v>
      </c>
      <c r="Q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1656.0299999999997</v>
      </c>
      <c r="R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1612.6599999999999</v>
      </c>
      <c r="S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1605.9399999999998</v>
      </c>
      <c r="T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1600.9299999999998</v>
      </c>
      <c r="U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1730.2699999999998</v>
      </c>
      <c r="V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1734.1999999999998</v>
      </c>
      <c r="W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1723.85</v>
      </c>
      <c r="X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1629.37</v>
      </c>
      <c r="Y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1762.36</v>
      </c>
    </row>
    <row r="502" spans="1:25" x14ac:dyDescent="0.2">
      <c r="A502" s="83">
        <f t="shared" si="13"/>
        <v>42229</v>
      </c>
      <c r="B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1493.6</v>
      </c>
      <c r="C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1420.4299999999998</v>
      </c>
      <c r="D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1398.8899999999999</v>
      </c>
      <c r="E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1378.9299999999998</v>
      </c>
      <c r="F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1363.3600000000001</v>
      </c>
      <c r="G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1360.1599999999999</v>
      </c>
      <c r="H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1399.08</v>
      </c>
      <c r="I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1528.5</v>
      </c>
      <c r="J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1420.29</v>
      </c>
      <c r="K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1605.2399999999998</v>
      </c>
      <c r="L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1685.11</v>
      </c>
      <c r="M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1734.12</v>
      </c>
      <c r="N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1697.78</v>
      </c>
      <c r="O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1703.7799999999997</v>
      </c>
      <c r="P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1711.81</v>
      </c>
      <c r="Q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1717.9399999999998</v>
      </c>
      <c r="R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1660.0099999999998</v>
      </c>
      <c r="S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1635.2599999999998</v>
      </c>
      <c r="T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1602.87</v>
      </c>
      <c r="U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1725.6799999999998</v>
      </c>
      <c r="V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1794.6</v>
      </c>
      <c r="W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1748.1</v>
      </c>
      <c r="X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1642.6499999999999</v>
      </c>
      <c r="Y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1671.2199999999998</v>
      </c>
    </row>
    <row r="503" spans="1:25" x14ac:dyDescent="0.2">
      <c r="A503" s="83">
        <f t="shared" si="13"/>
        <v>42230</v>
      </c>
      <c r="B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1482.65</v>
      </c>
      <c r="C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1421.3400000000001</v>
      </c>
      <c r="D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1404.6999999999998</v>
      </c>
      <c r="E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1387.65</v>
      </c>
      <c r="F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1363.54</v>
      </c>
      <c r="G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1364.58</v>
      </c>
      <c r="H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1408.0099999999998</v>
      </c>
      <c r="I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1513.28</v>
      </c>
      <c r="J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1446.38</v>
      </c>
      <c r="K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1630.83</v>
      </c>
      <c r="L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1680.8899999999999</v>
      </c>
      <c r="M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1712.9399999999998</v>
      </c>
      <c r="N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1701.0299999999997</v>
      </c>
      <c r="O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1750.4099999999999</v>
      </c>
      <c r="P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1764.6399999999999</v>
      </c>
      <c r="Q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1773.11</v>
      </c>
      <c r="R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1710.9599999999998</v>
      </c>
      <c r="S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1663.59</v>
      </c>
      <c r="T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1629.6899999999998</v>
      </c>
      <c r="U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1720.36</v>
      </c>
      <c r="V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1830.1399999999999</v>
      </c>
      <c r="W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1772.8199999999997</v>
      </c>
      <c r="X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1637.9199999999998</v>
      </c>
      <c r="Y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1725.8899999999999</v>
      </c>
    </row>
    <row r="504" spans="1:25" x14ac:dyDescent="0.2">
      <c r="A504" s="83">
        <f t="shared" si="13"/>
        <v>42231</v>
      </c>
      <c r="B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1645.4299999999998</v>
      </c>
      <c r="C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1554.6799999999998</v>
      </c>
      <c r="D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1485.8899999999999</v>
      </c>
      <c r="E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1464.54</v>
      </c>
      <c r="F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1440.4299999999998</v>
      </c>
      <c r="G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1421.88</v>
      </c>
      <c r="H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1434.5299999999997</v>
      </c>
      <c r="I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1513.75</v>
      </c>
      <c r="J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1702.4199999999998</v>
      </c>
      <c r="K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1725.2099999999998</v>
      </c>
      <c r="L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1827.4799999999998</v>
      </c>
      <c r="M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1899.3799999999999</v>
      </c>
      <c r="N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1869.86</v>
      </c>
      <c r="O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1902.3</v>
      </c>
      <c r="P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1917.5099999999998</v>
      </c>
      <c r="Q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1865.36</v>
      </c>
      <c r="R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1843.6399999999999</v>
      </c>
      <c r="S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1832.0199999999998</v>
      </c>
      <c r="T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1807.3899999999999</v>
      </c>
      <c r="U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1871.8899999999999</v>
      </c>
      <c r="V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1971.6399999999999</v>
      </c>
      <c r="W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1906.4799999999998</v>
      </c>
      <c r="X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1816.09</v>
      </c>
      <c r="Y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1608.9299999999998</v>
      </c>
    </row>
    <row r="505" spans="1:25" x14ac:dyDescent="0.2">
      <c r="A505" s="83">
        <f t="shared" si="13"/>
        <v>42232</v>
      </c>
      <c r="B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1516.46</v>
      </c>
      <c r="C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1425.1100000000001</v>
      </c>
      <c r="D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1397.4299999999998</v>
      </c>
      <c r="E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1374.94</v>
      </c>
      <c r="F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1363.03</v>
      </c>
      <c r="G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1352.08</v>
      </c>
      <c r="H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1350.8</v>
      </c>
      <c r="I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1360.5099999999998</v>
      </c>
      <c r="J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1471.6799999999998</v>
      </c>
      <c r="K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1465.71</v>
      </c>
      <c r="L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1571.69</v>
      </c>
      <c r="M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1545.54</v>
      </c>
      <c r="N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1572.67</v>
      </c>
      <c r="O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1580.77</v>
      </c>
      <c r="P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1563.32</v>
      </c>
      <c r="Q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1572.67</v>
      </c>
      <c r="R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1571.0299999999997</v>
      </c>
      <c r="S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1535.9</v>
      </c>
      <c r="T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1542.6399999999999</v>
      </c>
      <c r="U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1651.56</v>
      </c>
      <c r="V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1808.9699999999998</v>
      </c>
      <c r="W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1726.04</v>
      </c>
      <c r="X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1631.6299999999999</v>
      </c>
      <c r="Y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1426.6799999999998</v>
      </c>
    </row>
    <row r="506" spans="1:25" x14ac:dyDescent="0.2">
      <c r="A506" s="83">
        <f t="shared" si="13"/>
        <v>42233</v>
      </c>
      <c r="B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1539.37</v>
      </c>
      <c r="C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1438.32</v>
      </c>
      <c r="D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1418.27</v>
      </c>
      <c r="E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1406.6999999999998</v>
      </c>
      <c r="F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1382.5</v>
      </c>
      <c r="G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1387.35</v>
      </c>
      <c r="H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1417.1</v>
      </c>
      <c r="I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1500.21</v>
      </c>
      <c r="J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1459.32</v>
      </c>
      <c r="K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1644.8899999999999</v>
      </c>
      <c r="L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1747.4099999999999</v>
      </c>
      <c r="M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1771.2499999999998</v>
      </c>
      <c r="N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1730.7999999999997</v>
      </c>
      <c r="O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1750.5099999999998</v>
      </c>
      <c r="P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1758.4999999999998</v>
      </c>
      <c r="Q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1739.7299999999998</v>
      </c>
      <c r="R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1691.4999999999998</v>
      </c>
      <c r="S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1687.7799999999997</v>
      </c>
      <c r="T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1638.3899999999999</v>
      </c>
      <c r="U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1731.33</v>
      </c>
      <c r="V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1848.7099999999998</v>
      </c>
      <c r="W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1798.1999999999998</v>
      </c>
      <c r="X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1650.6799999999998</v>
      </c>
      <c r="Y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1730.6</v>
      </c>
    </row>
    <row r="507" spans="1:25" x14ac:dyDescent="0.2">
      <c r="A507" s="83">
        <f t="shared" si="13"/>
        <v>42234</v>
      </c>
      <c r="B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1502.0299999999997</v>
      </c>
      <c r="C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1433.4699999999998</v>
      </c>
      <c r="D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1417.08</v>
      </c>
      <c r="E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1411.27</v>
      </c>
      <c r="F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1382.83</v>
      </c>
      <c r="G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1386.3600000000001</v>
      </c>
      <c r="H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1410.46</v>
      </c>
      <c r="I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1515.6599999999999</v>
      </c>
      <c r="J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1464.13</v>
      </c>
      <c r="K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1636.83</v>
      </c>
      <c r="L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1725.7499999999998</v>
      </c>
      <c r="M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1732.8999999999999</v>
      </c>
      <c r="N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1702.0699999999997</v>
      </c>
      <c r="O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1720.56</v>
      </c>
      <c r="P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1730.2099999999998</v>
      </c>
      <c r="Q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1716.9099999999999</v>
      </c>
      <c r="R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1671.0699999999997</v>
      </c>
      <c r="S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1670.1799999999998</v>
      </c>
      <c r="T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1641.02</v>
      </c>
      <c r="U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1714.1799999999998</v>
      </c>
      <c r="V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1812.6</v>
      </c>
      <c r="W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1776.33</v>
      </c>
      <c r="X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1653.1999999999998</v>
      </c>
      <c r="Y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1711.4099999999999</v>
      </c>
    </row>
    <row r="508" spans="1:25" x14ac:dyDescent="0.2">
      <c r="A508" s="83">
        <f t="shared" si="13"/>
        <v>42235</v>
      </c>
      <c r="B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1490.38</v>
      </c>
      <c r="C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1431.4099999999999</v>
      </c>
      <c r="D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1389.73</v>
      </c>
      <c r="E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1374.8</v>
      </c>
      <c r="F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1343.76</v>
      </c>
      <c r="G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1368.12</v>
      </c>
      <c r="H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1408.86</v>
      </c>
      <c r="I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1508.99</v>
      </c>
      <c r="J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1451.55</v>
      </c>
      <c r="K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1635.84</v>
      </c>
      <c r="L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1690.08</v>
      </c>
      <c r="M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1701.7999999999997</v>
      </c>
      <c r="N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1703.12</v>
      </c>
      <c r="O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1721.56</v>
      </c>
      <c r="P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1732.1</v>
      </c>
      <c r="Q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1731.62</v>
      </c>
      <c r="R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1671.4699999999998</v>
      </c>
      <c r="S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1672.9199999999998</v>
      </c>
      <c r="T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1637.6999999999998</v>
      </c>
      <c r="U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1715.3199999999997</v>
      </c>
      <c r="V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1817.09</v>
      </c>
      <c r="W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1781.0699999999997</v>
      </c>
      <c r="X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1646.1599999999999</v>
      </c>
      <c r="Y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1712.07</v>
      </c>
    </row>
    <row r="509" spans="1:25" x14ac:dyDescent="0.2">
      <c r="A509" s="83">
        <f t="shared" si="13"/>
        <v>42236</v>
      </c>
      <c r="B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1504.3899999999999</v>
      </c>
      <c r="C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1450.0099999999998</v>
      </c>
      <c r="D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1417.52</v>
      </c>
      <c r="E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1393.1</v>
      </c>
      <c r="F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1375.9899999999998</v>
      </c>
      <c r="G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1384.2799999999997</v>
      </c>
      <c r="H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1419.8600000000001</v>
      </c>
      <c r="I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1512.4</v>
      </c>
      <c r="J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1534.6599999999999</v>
      </c>
      <c r="K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1676.09</v>
      </c>
      <c r="L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1711.6299999999999</v>
      </c>
      <c r="M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1727.6999999999998</v>
      </c>
      <c r="N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1713.4099999999999</v>
      </c>
      <c r="O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1705.37</v>
      </c>
      <c r="P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1709.3999999999999</v>
      </c>
      <c r="Q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1698.6599999999999</v>
      </c>
      <c r="R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1682.5899999999997</v>
      </c>
      <c r="S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1679.75</v>
      </c>
      <c r="T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1703.9599999999998</v>
      </c>
      <c r="U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1766.7899999999997</v>
      </c>
      <c r="V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1834.2199999999998</v>
      </c>
      <c r="W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1788.83</v>
      </c>
      <c r="X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1646.87</v>
      </c>
      <c r="Y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1821.5199999999998</v>
      </c>
    </row>
    <row r="510" spans="1:25" x14ac:dyDescent="0.2">
      <c r="A510" s="83">
        <f t="shared" si="13"/>
        <v>42237</v>
      </c>
      <c r="B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1497.88</v>
      </c>
      <c r="C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1440.8400000000001</v>
      </c>
      <c r="D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1413.9299999999998</v>
      </c>
      <c r="E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1396.9099999999999</v>
      </c>
      <c r="F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1379.47</v>
      </c>
      <c r="G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1385.4499999999998</v>
      </c>
      <c r="H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1418.67</v>
      </c>
      <c r="I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1514.07</v>
      </c>
      <c r="J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1495.83</v>
      </c>
      <c r="K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1680.9599999999998</v>
      </c>
      <c r="L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1726.4799999999998</v>
      </c>
      <c r="M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1741.6399999999999</v>
      </c>
      <c r="N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1742.55</v>
      </c>
      <c r="O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1746.5299999999997</v>
      </c>
      <c r="P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1720.83</v>
      </c>
      <c r="Q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1717.7099999999998</v>
      </c>
      <c r="R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1673.8399999999997</v>
      </c>
      <c r="S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1654.1899999999998</v>
      </c>
      <c r="T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1634.1599999999999</v>
      </c>
      <c r="U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1759.1499999999999</v>
      </c>
      <c r="V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1815.2799999999997</v>
      </c>
      <c r="W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1793.5099999999998</v>
      </c>
      <c r="X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1610.61</v>
      </c>
      <c r="Y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1703.4199999999998</v>
      </c>
    </row>
    <row r="511" spans="1:25" x14ac:dyDescent="0.2">
      <c r="A511" s="83">
        <f t="shared" si="13"/>
        <v>42238</v>
      </c>
      <c r="B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1612.57</v>
      </c>
      <c r="C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1520.3899999999999</v>
      </c>
      <c r="D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1477.8200000000002</v>
      </c>
      <c r="E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1473.4299999999998</v>
      </c>
      <c r="F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1428.17</v>
      </c>
      <c r="G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1407.94</v>
      </c>
      <c r="H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1433.42</v>
      </c>
      <c r="I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1502.13</v>
      </c>
      <c r="J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1774.7399999999998</v>
      </c>
      <c r="K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1649.9999999999998</v>
      </c>
      <c r="L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1698.62</v>
      </c>
      <c r="M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1717.1399999999999</v>
      </c>
      <c r="N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1725.4699999999998</v>
      </c>
      <c r="O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1728.2299999999998</v>
      </c>
      <c r="P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1734.0499999999997</v>
      </c>
      <c r="Q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1720.58</v>
      </c>
      <c r="R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1533.1599999999999</v>
      </c>
      <c r="S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1707.6499999999999</v>
      </c>
      <c r="T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1717.0399999999997</v>
      </c>
      <c r="U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1837.75</v>
      </c>
      <c r="V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1847.62</v>
      </c>
      <c r="W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1869.81</v>
      </c>
      <c r="X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1697.9099999999999</v>
      </c>
      <c r="Y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1556.6100000000001</v>
      </c>
    </row>
    <row r="512" spans="1:25" x14ac:dyDescent="0.2">
      <c r="A512" s="83">
        <f t="shared" si="13"/>
        <v>42239</v>
      </c>
      <c r="B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1585.11</v>
      </c>
      <c r="C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1479.4</v>
      </c>
      <c r="D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1428.24</v>
      </c>
      <c r="E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1412.3</v>
      </c>
      <c r="F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1389.51</v>
      </c>
      <c r="G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1360.29</v>
      </c>
      <c r="H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1380.37</v>
      </c>
      <c r="I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1429.81</v>
      </c>
      <c r="J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1580.12</v>
      </c>
      <c r="K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1540.2199999999998</v>
      </c>
      <c r="L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1579.29</v>
      </c>
      <c r="M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1600.8899999999999</v>
      </c>
      <c r="N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1612.75</v>
      </c>
      <c r="O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1616.77</v>
      </c>
      <c r="P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1616.56</v>
      </c>
      <c r="Q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1588.4199999999998</v>
      </c>
      <c r="R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1444.5900000000001</v>
      </c>
      <c r="S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1576.8</v>
      </c>
      <c r="T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1604</v>
      </c>
      <c r="U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1704</v>
      </c>
      <c r="V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1749.9099999999999</v>
      </c>
      <c r="W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1712.6599999999999</v>
      </c>
      <c r="X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1602.7299999999998</v>
      </c>
      <c r="Y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1454.63</v>
      </c>
    </row>
    <row r="513" spans="1:27" x14ac:dyDescent="0.2">
      <c r="A513" s="83">
        <f t="shared" si="13"/>
        <v>42240</v>
      </c>
      <c r="B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1485.9899999999998</v>
      </c>
      <c r="C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1442.11</v>
      </c>
      <c r="D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1389.54</v>
      </c>
      <c r="E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1382.6399999999999</v>
      </c>
      <c r="F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1378.1100000000001</v>
      </c>
      <c r="G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1370.88</v>
      </c>
      <c r="H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1404.04</v>
      </c>
      <c r="I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1487.82</v>
      </c>
      <c r="J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1490.65</v>
      </c>
      <c r="K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1611.4699999999998</v>
      </c>
      <c r="L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1630.1399999999999</v>
      </c>
      <c r="M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1634.4199999999998</v>
      </c>
      <c r="N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1591.6499999999999</v>
      </c>
      <c r="O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1597.9399999999998</v>
      </c>
      <c r="P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1580.6599999999999</v>
      </c>
      <c r="Q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1564.1399999999999</v>
      </c>
      <c r="R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1536.94</v>
      </c>
      <c r="S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1533.72</v>
      </c>
      <c r="T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1564.3600000000001</v>
      </c>
      <c r="U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1686.5499999999997</v>
      </c>
      <c r="V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1734.37</v>
      </c>
      <c r="W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1689.0299999999997</v>
      </c>
      <c r="X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1565.0900000000001</v>
      </c>
      <c r="Y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1671.02</v>
      </c>
    </row>
    <row r="514" spans="1:27" x14ac:dyDescent="0.2">
      <c r="A514" s="83">
        <f t="shared" si="13"/>
        <v>42241</v>
      </c>
      <c r="B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1483.1999999999998</v>
      </c>
      <c r="C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1421.3400000000001</v>
      </c>
      <c r="D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1397.02</v>
      </c>
      <c r="E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1386.05</v>
      </c>
      <c r="F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1379.51</v>
      </c>
      <c r="G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1373.48</v>
      </c>
      <c r="H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1407.87</v>
      </c>
      <c r="I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1511.44</v>
      </c>
      <c r="J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1464.25</v>
      </c>
      <c r="K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1559.52</v>
      </c>
      <c r="L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1608.61</v>
      </c>
      <c r="M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1609.0699999999997</v>
      </c>
      <c r="N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1555.77</v>
      </c>
      <c r="O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1554.83</v>
      </c>
      <c r="P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1537.9299999999998</v>
      </c>
      <c r="Q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1538.0900000000001</v>
      </c>
      <c r="R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1535.55</v>
      </c>
      <c r="S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1532.72</v>
      </c>
      <c r="T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1562.63</v>
      </c>
      <c r="U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1685.6599999999999</v>
      </c>
      <c r="V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1736.9999999999998</v>
      </c>
      <c r="W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1698.36</v>
      </c>
      <c r="X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1537.65</v>
      </c>
      <c r="Y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1752.27</v>
      </c>
    </row>
    <row r="515" spans="1:27" x14ac:dyDescent="0.2">
      <c r="A515" s="83">
        <f t="shared" si="13"/>
        <v>42242</v>
      </c>
      <c r="B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1438.17</v>
      </c>
      <c r="C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1371.81</v>
      </c>
      <c r="D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1338.9699999999998</v>
      </c>
      <c r="E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1338.1299999999999</v>
      </c>
      <c r="F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1275.4299999999998</v>
      </c>
      <c r="G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1342.05</v>
      </c>
      <c r="H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1371.9899999999998</v>
      </c>
      <c r="I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1436.02</v>
      </c>
      <c r="J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1365.52</v>
      </c>
      <c r="K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1468.88</v>
      </c>
      <c r="L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1525.8000000000002</v>
      </c>
      <c r="M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1553.25</v>
      </c>
      <c r="N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1507.5099999999998</v>
      </c>
      <c r="O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1493.53</v>
      </c>
      <c r="P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1489.29</v>
      </c>
      <c r="Q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1479.37</v>
      </c>
      <c r="R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1482.63</v>
      </c>
      <c r="S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1481.8799999999999</v>
      </c>
      <c r="T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1493.31</v>
      </c>
      <c r="U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1626.37</v>
      </c>
      <c r="V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1647.1599999999999</v>
      </c>
      <c r="W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1595.6799999999998</v>
      </c>
      <c r="X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1475.42</v>
      </c>
      <c r="Y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1567.71</v>
      </c>
    </row>
    <row r="516" spans="1:27" x14ac:dyDescent="0.2">
      <c r="A516" s="83">
        <f t="shared" si="13"/>
        <v>42243</v>
      </c>
      <c r="B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1456.88</v>
      </c>
      <c r="C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1408.58</v>
      </c>
      <c r="D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1375.9</v>
      </c>
      <c r="E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1369.73</v>
      </c>
      <c r="F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1371.73</v>
      </c>
      <c r="G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1371.33</v>
      </c>
      <c r="H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1400.54</v>
      </c>
      <c r="I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1463.6299999999999</v>
      </c>
      <c r="J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1415.77</v>
      </c>
      <c r="K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1538.4</v>
      </c>
      <c r="L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1567.83</v>
      </c>
      <c r="M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1618.1899999999998</v>
      </c>
      <c r="N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1583.4399999999998</v>
      </c>
      <c r="O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1596.9099999999999</v>
      </c>
      <c r="P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1581.4999999999998</v>
      </c>
      <c r="Q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1581.2799999999997</v>
      </c>
      <c r="R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1547.63</v>
      </c>
      <c r="S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1579.33</v>
      </c>
      <c r="T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1642.9199999999998</v>
      </c>
      <c r="U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1734.6699999999998</v>
      </c>
      <c r="V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1725.2899999999997</v>
      </c>
      <c r="W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1686.1</v>
      </c>
      <c r="X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1535.17</v>
      </c>
      <c r="Y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1597.83</v>
      </c>
    </row>
    <row r="517" spans="1:27" x14ac:dyDescent="0.2">
      <c r="A517" s="83">
        <f t="shared" si="13"/>
        <v>42244</v>
      </c>
      <c r="B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1438.28</v>
      </c>
      <c r="C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1388.31</v>
      </c>
      <c r="D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1363.49</v>
      </c>
      <c r="E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1358.8</v>
      </c>
      <c r="F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1357.85</v>
      </c>
      <c r="G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1361.5099999999998</v>
      </c>
      <c r="H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1402.6599999999999</v>
      </c>
      <c r="I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1494.9699999999998</v>
      </c>
      <c r="J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1425.5</v>
      </c>
      <c r="K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1562.37</v>
      </c>
      <c r="L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1635.2399999999998</v>
      </c>
      <c r="M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1655.61</v>
      </c>
      <c r="N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1628.85</v>
      </c>
      <c r="O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1615.6399999999999</v>
      </c>
      <c r="P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1584.5</v>
      </c>
      <c r="Q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1552.8200000000002</v>
      </c>
      <c r="R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1545.37</v>
      </c>
      <c r="S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1540.92</v>
      </c>
      <c r="T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1560.29</v>
      </c>
      <c r="U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1717.4599999999998</v>
      </c>
      <c r="V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1721.4499999999998</v>
      </c>
      <c r="W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1676.87</v>
      </c>
      <c r="X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1525.21</v>
      </c>
      <c r="Y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1565.19</v>
      </c>
    </row>
    <row r="518" spans="1:27" x14ac:dyDescent="0.2">
      <c r="A518" s="83">
        <f t="shared" si="13"/>
        <v>42245</v>
      </c>
      <c r="B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1481.98</v>
      </c>
      <c r="C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1434.1999999999998</v>
      </c>
      <c r="D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1403.1599999999999</v>
      </c>
      <c r="E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1394.7399999999998</v>
      </c>
      <c r="F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1387.5299999999997</v>
      </c>
      <c r="G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1363.1399999999999</v>
      </c>
      <c r="H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1388.19</v>
      </c>
      <c r="I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1423.31</v>
      </c>
      <c r="J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1546.1</v>
      </c>
      <c r="K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1439.27</v>
      </c>
      <c r="L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1485.37</v>
      </c>
      <c r="M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1490.46</v>
      </c>
      <c r="N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1464.23</v>
      </c>
      <c r="O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1453.9</v>
      </c>
      <c r="P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1447.6599999999999</v>
      </c>
      <c r="Q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1445.85</v>
      </c>
      <c r="R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1478.62</v>
      </c>
      <c r="S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1475.82</v>
      </c>
      <c r="T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1480.35</v>
      </c>
      <c r="U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1660.8799999999999</v>
      </c>
      <c r="V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1703.84</v>
      </c>
      <c r="W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1696.2999999999997</v>
      </c>
      <c r="X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1571.06</v>
      </c>
      <c r="Y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1416.05</v>
      </c>
    </row>
    <row r="519" spans="1:27" x14ac:dyDescent="0.2">
      <c r="A519" s="83">
        <f t="shared" si="13"/>
        <v>42246</v>
      </c>
      <c r="B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1497.31</v>
      </c>
      <c r="C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1428.73</v>
      </c>
      <c r="D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1395.56</v>
      </c>
      <c r="E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1383.9299999999998</v>
      </c>
      <c r="F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1380.79</v>
      </c>
      <c r="G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1352.35</v>
      </c>
      <c r="H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1363.33</v>
      </c>
      <c r="I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1373.77</v>
      </c>
      <c r="J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1449.2</v>
      </c>
      <c r="K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1372.13</v>
      </c>
      <c r="L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1426.6999999999998</v>
      </c>
      <c r="M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1460.25</v>
      </c>
      <c r="N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1447.8200000000002</v>
      </c>
      <c r="O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1437.9899999999998</v>
      </c>
      <c r="P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1434.96</v>
      </c>
      <c r="Q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1408.81</v>
      </c>
      <c r="R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1393.52</v>
      </c>
      <c r="S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1390.54</v>
      </c>
      <c r="T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1461.8200000000002</v>
      </c>
      <c r="U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1634.6</v>
      </c>
      <c r="V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1679.1</v>
      </c>
      <c r="W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1629.52</v>
      </c>
      <c r="X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1532.8</v>
      </c>
      <c r="Y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1403.0900000000001</v>
      </c>
    </row>
    <row r="520" spans="1:27" x14ac:dyDescent="0.2">
      <c r="A520" s="83">
        <f t="shared" si="13"/>
        <v>42247</v>
      </c>
      <c r="B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1475.5900000000001</v>
      </c>
      <c r="C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1419.26</v>
      </c>
      <c r="D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1396.1100000000001</v>
      </c>
      <c r="E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1379.1799999999998</v>
      </c>
      <c r="F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1380.17</v>
      </c>
      <c r="G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1373.7399999999998</v>
      </c>
      <c r="H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1393.6799999999998</v>
      </c>
      <c r="I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1473.33</v>
      </c>
      <c r="J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1419.8600000000001</v>
      </c>
      <c r="K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1533.69</v>
      </c>
      <c r="L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1561.1799999999998</v>
      </c>
      <c r="M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1553.58</v>
      </c>
      <c r="N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1531.92</v>
      </c>
      <c r="O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1524.23</v>
      </c>
      <c r="P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1498.4899999999998</v>
      </c>
      <c r="Q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1505.4499999999998</v>
      </c>
      <c r="R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1477.23</v>
      </c>
      <c r="S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1451.9299999999998</v>
      </c>
      <c r="T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1476.4</v>
      </c>
      <c r="U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1651.3799999999999</v>
      </c>
      <c r="V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1700.3899999999999</v>
      </c>
      <c r="W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1620.5699999999997</v>
      </c>
      <c r="X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1513.3899999999999</v>
      </c>
      <c r="Y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1559.75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158</v>
      </c>
      <c r="B522" s="82"/>
      <c r="C522" s="82"/>
      <c r="D522" s="82"/>
    </row>
    <row r="523" spans="1:27" ht="12.75" x14ac:dyDescent="0.2">
      <c r="A523" s="171" t="s">
        <v>49</v>
      </c>
      <c r="B523" s="182" t="s">
        <v>128</v>
      </c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4"/>
    </row>
    <row r="524" spans="1:27" ht="12.75" x14ac:dyDescent="0.2">
      <c r="A524" s="172"/>
      <c r="B524" s="185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7"/>
    </row>
    <row r="525" spans="1:27" s="117" customFormat="1" ht="12.75" customHeight="1" x14ac:dyDescent="0.2">
      <c r="A525" s="172"/>
      <c r="B525" s="174" t="s">
        <v>129</v>
      </c>
      <c r="C525" s="165" t="s">
        <v>130</v>
      </c>
      <c r="D525" s="165" t="s">
        <v>131</v>
      </c>
      <c r="E525" s="165" t="s">
        <v>132</v>
      </c>
      <c r="F525" s="165" t="s">
        <v>133</v>
      </c>
      <c r="G525" s="165" t="s">
        <v>134</v>
      </c>
      <c r="H525" s="165" t="s">
        <v>135</v>
      </c>
      <c r="I525" s="165" t="s">
        <v>136</v>
      </c>
      <c r="J525" s="165" t="s">
        <v>137</v>
      </c>
      <c r="K525" s="165" t="s">
        <v>138</v>
      </c>
      <c r="L525" s="165" t="s">
        <v>139</v>
      </c>
      <c r="M525" s="165" t="s">
        <v>140</v>
      </c>
      <c r="N525" s="176" t="s">
        <v>141</v>
      </c>
      <c r="O525" s="165" t="s">
        <v>142</v>
      </c>
      <c r="P525" s="165" t="s">
        <v>143</v>
      </c>
      <c r="Q525" s="165" t="s">
        <v>144</v>
      </c>
      <c r="R525" s="165" t="s">
        <v>145</v>
      </c>
      <c r="S525" s="165" t="s">
        <v>146</v>
      </c>
      <c r="T525" s="165" t="s">
        <v>147</v>
      </c>
      <c r="U525" s="165" t="s">
        <v>148</v>
      </c>
      <c r="V525" s="165" t="s">
        <v>149</v>
      </c>
      <c r="W525" s="165" t="s">
        <v>150</v>
      </c>
      <c r="X525" s="165" t="s">
        <v>151</v>
      </c>
      <c r="Y525" s="165" t="s">
        <v>152</v>
      </c>
    </row>
    <row r="526" spans="1:27" s="117" customFormat="1" ht="11.25" customHeight="1" x14ac:dyDescent="0.2">
      <c r="A526" s="173"/>
      <c r="B526" s="175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77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</row>
    <row r="527" spans="1:27" ht="15.75" customHeight="1" x14ac:dyDescent="0.2">
      <c r="A527" s="83">
        <f>A490</f>
        <v>42217</v>
      </c>
      <c r="B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1584</v>
      </c>
      <c r="C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1443.0099999999998</v>
      </c>
      <c r="D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1350.15</v>
      </c>
      <c r="E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1332.1299999999999</v>
      </c>
      <c r="F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1322.5</v>
      </c>
      <c r="G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1320.6100000000001</v>
      </c>
      <c r="H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1315.1999999999998</v>
      </c>
      <c r="I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1363.31</v>
      </c>
      <c r="J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1474.03</v>
      </c>
      <c r="K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1487.7399999999998</v>
      </c>
      <c r="L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1566.34</v>
      </c>
      <c r="M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1642.7399999999998</v>
      </c>
      <c r="N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1593.7599999999998</v>
      </c>
      <c r="O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1589.9899999999998</v>
      </c>
      <c r="P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1588.0199999999998</v>
      </c>
      <c r="Q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1627.9699999999998</v>
      </c>
      <c r="R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1563.77</v>
      </c>
      <c r="S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1589.03</v>
      </c>
      <c r="T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1563.85</v>
      </c>
      <c r="U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1620.36</v>
      </c>
      <c r="V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1657.1999999999998</v>
      </c>
      <c r="W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1706.0199999999998</v>
      </c>
      <c r="X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1634.4299999999998</v>
      </c>
      <c r="Y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1451.75</v>
      </c>
      <c r="AA527" s="84"/>
    </row>
    <row r="528" spans="1:27" x14ac:dyDescent="0.2">
      <c r="A528" s="83">
        <f>A527+1</f>
        <v>42218</v>
      </c>
      <c r="B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1501.33</v>
      </c>
      <c r="C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1366.96</v>
      </c>
      <c r="D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1339.44</v>
      </c>
      <c r="E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1328.15</v>
      </c>
      <c r="F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1305.1300000000001</v>
      </c>
      <c r="G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1289.4499999999998</v>
      </c>
      <c r="H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1314.5099999999998</v>
      </c>
      <c r="I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1342.8600000000001</v>
      </c>
      <c r="J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1440.0700000000002</v>
      </c>
      <c r="K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1416.22</v>
      </c>
      <c r="L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1522.81</v>
      </c>
      <c r="M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1536.8899999999999</v>
      </c>
      <c r="N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1549.1100000000001</v>
      </c>
      <c r="O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1532.9</v>
      </c>
      <c r="P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1535.12</v>
      </c>
      <c r="Q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1534.51</v>
      </c>
      <c r="R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1533.75</v>
      </c>
      <c r="S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1501.6399999999999</v>
      </c>
      <c r="T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1501.29</v>
      </c>
      <c r="U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1498.85</v>
      </c>
      <c r="V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1640.8099999999997</v>
      </c>
      <c r="W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1673.86</v>
      </c>
      <c r="X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1578</v>
      </c>
      <c r="Y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1456.05</v>
      </c>
    </row>
    <row r="529" spans="1:25" x14ac:dyDescent="0.2">
      <c r="A529" s="83">
        <f t="shared" ref="A529:A557" si="14">A528+1</f>
        <v>42219</v>
      </c>
      <c r="B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1431.6999999999998</v>
      </c>
      <c r="C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1350.6599999999999</v>
      </c>
      <c r="D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1321.56</v>
      </c>
      <c r="E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1306.1500000000001</v>
      </c>
      <c r="F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1292.8600000000001</v>
      </c>
      <c r="G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1294.3000000000002</v>
      </c>
      <c r="H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1310.5999999999999</v>
      </c>
      <c r="I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1440.6399999999999</v>
      </c>
      <c r="J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1381.69</v>
      </c>
      <c r="K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1533.24</v>
      </c>
      <c r="L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1651.12</v>
      </c>
      <c r="M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1670.4899999999998</v>
      </c>
      <c r="N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1650.27</v>
      </c>
      <c r="O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1640.56</v>
      </c>
      <c r="P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1637.7799999999997</v>
      </c>
      <c r="Q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1645.1399999999999</v>
      </c>
      <c r="R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1641.82</v>
      </c>
      <c r="S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1592.5699999999997</v>
      </c>
      <c r="T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1563.83</v>
      </c>
      <c r="U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1565.8</v>
      </c>
      <c r="V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1646.7399999999998</v>
      </c>
      <c r="W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1693.87</v>
      </c>
      <c r="X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1606.31</v>
      </c>
      <c r="Y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1696.6999999999998</v>
      </c>
    </row>
    <row r="530" spans="1:25" x14ac:dyDescent="0.2">
      <c r="A530" s="83">
        <f t="shared" si="14"/>
        <v>42220</v>
      </c>
      <c r="B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1427.6399999999999</v>
      </c>
      <c r="C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1301.9299999999998</v>
      </c>
      <c r="D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1275.2199999999998</v>
      </c>
      <c r="E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1266.3600000000001</v>
      </c>
      <c r="F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1260.97</v>
      </c>
      <c r="G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1262.9099999999999</v>
      </c>
      <c r="H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1267.5900000000001</v>
      </c>
      <c r="I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1374.44</v>
      </c>
      <c r="J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1359.3600000000001</v>
      </c>
      <c r="K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1539.6100000000001</v>
      </c>
      <c r="L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1609.4099999999999</v>
      </c>
      <c r="M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1652.6099999999997</v>
      </c>
      <c r="N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1614.4499999999998</v>
      </c>
      <c r="O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1608.6499999999999</v>
      </c>
      <c r="P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1611.2199999999998</v>
      </c>
      <c r="Q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1612.2399999999998</v>
      </c>
      <c r="R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1574</v>
      </c>
      <c r="S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1556.7599999999998</v>
      </c>
      <c r="T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1539.99</v>
      </c>
      <c r="U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1568</v>
      </c>
      <c r="V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1616.4899999999998</v>
      </c>
      <c r="W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1633.12</v>
      </c>
      <c r="X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1556.3400000000001</v>
      </c>
      <c r="Y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1680.9999999999998</v>
      </c>
    </row>
    <row r="531" spans="1:25" x14ac:dyDescent="0.2">
      <c r="A531" s="83">
        <f t="shared" si="14"/>
        <v>42221</v>
      </c>
      <c r="B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1602.08</v>
      </c>
      <c r="C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1398.8899999999999</v>
      </c>
      <c r="D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1345.03</v>
      </c>
      <c r="E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1325.33</v>
      </c>
      <c r="F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1300.32</v>
      </c>
      <c r="G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1297.1100000000001</v>
      </c>
      <c r="H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1337.67</v>
      </c>
      <c r="I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1420.2399999999998</v>
      </c>
      <c r="J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1416.7799999999997</v>
      </c>
      <c r="K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1593.8899999999999</v>
      </c>
      <c r="L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1675.61</v>
      </c>
      <c r="M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1756.02</v>
      </c>
      <c r="N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1757.32</v>
      </c>
      <c r="O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1757.1699999999998</v>
      </c>
      <c r="P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1780.03</v>
      </c>
      <c r="Q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1771.2399999999998</v>
      </c>
      <c r="R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1714.58</v>
      </c>
      <c r="S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1654.4099999999999</v>
      </c>
      <c r="T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1634.56</v>
      </c>
      <c r="U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1654.6699999999998</v>
      </c>
      <c r="V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1736.7199999999998</v>
      </c>
      <c r="W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1749.6299999999999</v>
      </c>
      <c r="X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1657.2299999999998</v>
      </c>
      <c r="Y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1766.7499999999998</v>
      </c>
    </row>
    <row r="532" spans="1:25" x14ac:dyDescent="0.2">
      <c r="A532" s="83">
        <f t="shared" si="14"/>
        <v>42222</v>
      </c>
      <c r="B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1638.05</v>
      </c>
      <c r="C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1375.99</v>
      </c>
      <c r="D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1358.71</v>
      </c>
      <c r="E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1355.3799999999999</v>
      </c>
      <c r="F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1328.87</v>
      </c>
      <c r="G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1315.35</v>
      </c>
      <c r="H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1362.53</v>
      </c>
      <c r="I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1469.9</v>
      </c>
      <c r="J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1405.5</v>
      </c>
      <c r="K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1594.4899999999998</v>
      </c>
      <c r="L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1679.52</v>
      </c>
      <c r="M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1701.9899999999998</v>
      </c>
      <c r="N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1679.58</v>
      </c>
      <c r="O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1699.86</v>
      </c>
      <c r="P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1715.06</v>
      </c>
      <c r="Q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1749.37</v>
      </c>
      <c r="R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1666.4199999999998</v>
      </c>
      <c r="S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1626.6599999999999</v>
      </c>
      <c r="T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1590.7399999999998</v>
      </c>
      <c r="U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1622.61</v>
      </c>
      <c r="V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1713.7999999999997</v>
      </c>
      <c r="W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1650.0099999999998</v>
      </c>
      <c r="X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1550.88</v>
      </c>
      <c r="Y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1705.08</v>
      </c>
    </row>
    <row r="533" spans="1:25" x14ac:dyDescent="0.2">
      <c r="A533" s="83">
        <f t="shared" si="14"/>
        <v>42223</v>
      </c>
      <c r="B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1548.62</v>
      </c>
      <c r="C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1382.5099999999998</v>
      </c>
      <c r="D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1361.75</v>
      </c>
      <c r="E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1349.08</v>
      </c>
      <c r="F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1341.6799999999998</v>
      </c>
      <c r="G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1329.4099999999999</v>
      </c>
      <c r="H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1353.54</v>
      </c>
      <c r="I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1455.57</v>
      </c>
      <c r="J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1398.11</v>
      </c>
      <c r="K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1609.6799999999998</v>
      </c>
      <c r="L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1681.1999999999998</v>
      </c>
      <c r="M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1700.57</v>
      </c>
      <c r="N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1675.6699999999998</v>
      </c>
      <c r="O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1734.6499999999999</v>
      </c>
      <c r="P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1734.32</v>
      </c>
      <c r="Q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1731.7499999999998</v>
      </c>
      <c r="R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1680.12</v>
      </c>
      <c r="S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1601.0199999999998</v>
      </c>
      <c r="T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1621.0099999999998</v>
      </c>
      <c r="U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1663.2299999999998</v>
      </c>
      <c r="V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1709.54</v>
      </c>
      <c r="W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1648.2799999999997</v>
      </c>
      <c r="X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1531.28</v>
      </c>
      <c r="Y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1679.3099999999997</v>
      </c>
    </row>
    <row r="534" spans="1:25" x14ac:dyDescent="0.2">
      <c r="A534" s="83">
        <f t="shared" si="14"/>
        <v>42224</v>
      </c>
      <c r="B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1495.6100000000001</v>
      </c>
      <c r="C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1382.5099999999998</v>
      </c>
      <c r="D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1352.23</v>
      </c>
      <c r="E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1342.88</v>
      </c>
      <c r="F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1328.32</v>
      </c>
      <c r="G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1300.78</v>
      </c>
      <c r="H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1341.9499999999998</v>
      </c>
      <c r="I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1454.5</v>
      </c>
      <c r="J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1661.34</v>
      </c>
      <c r="K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1577.31</v>
      </c>
      <c r="L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1631.1399999999999</v>
      </c>
      <c r="M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1650.7399999999998</v>
      </c>
      <c r="N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1650.86</v>
      </c>
      <c r="O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1643.8999999999999</v>
      </c>
      <c r="P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1624.7599999999998</v>
      </c>
      <c r="Q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1625.78</v>
      </c>
      <c r="R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1619.81</v>
      </c>
      <c r="S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1574.9099999999999</v>
      </c>
      <c r="T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1560.76</v>
      </c>
      <c r="U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1664.35</v>
      </c>
      <c r="V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1734.54</v>
      </c>
      <c r="W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1706.57</v>
      </c>
      <c r="X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1610.5099999999998</v>
      </c>
      <c r="Y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1430.99</v>
      </c>
    </row>
    <row r="535" spans="1:25" x14ac:dyDescent="0.2">
      <c r="A535" s="83">
        <f t="shared" si="14"/>
        <v>42225</v>
      </c>
      <c r="B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1522.08</v>
      </c>
      <c r="C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1403.95</v>
      </c>
      <c r="D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1357.37</v>
      </c>
      <c r="E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1355.54</v>
      </c>
      <c r="F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1336.96</v>
      </c>
      <c r="G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1317.77</v>
      </c>
      <c r="H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1350.56</v>
      </c>
      <c r="I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1399.19</v>
      </c>
      <c r="J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1551.02</v>
      </c>
      <c r="K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1439.54</v>
      </c>
      <c r="L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1527.5700000000002</v>
      </c>
      <c r="M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1564.57</v>
      </c>
      <c r="N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1539.58</v>
      </c>
      <c r="O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1541.29</v>
      </c>
      <c r="P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1548.23</v>
      </c>
      <c r="Q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1550.83</v>
      </c>
      <c r="R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1564.1</v>
      </c>
      <c r="S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1545</v>
      </c>
      <c r="T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1519</v>
      </c>
      <c r="U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1639.2199999999998</v>
      </c>
      <c r="V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1685.8</v>
      </c>
      <c r="W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1686.9199999999998</v>
      </c>
      <c r="X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1562.01</v>
      </c>
      <c r="Y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1395.56</v>
      </c>
    </row>
    <row r="536" spans="1:25" x14ac:dyDescent="0.2">
      <c r="A536" s="83">
        <f t="shared" si="14"/>
        <v>42226</v>
      </c>
      <c r="B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1483.28</v>
      </c>
      <c r="C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1380.3</v>
      </c>
      <c r="D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1357.3899999999999</v>
      </c>
      <c r="E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1340.38</v>
      </c>
      <c r="F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1308.1999999999998</v>
      </c>
      <c r="G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1303.08</v>
      </c>
      <c r="H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1353.4299999999998</v>
      </c>
      <c r="I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1464.48</v>
      </c>
      <c r="J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1386.22</v>
      </c>
      <c r="K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1597.59</v>
      </c>
      <c r="L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1673.09</v>
      </c>
      <c r="M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1705.0399999999997</v>
      </c>
      <c r="N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1668.7499999999998</v>
      </c>
      <c r="O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1815.8899999999999</v>
      </c>
      <c r="P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1840.1</v>
      </c>
      <c r="Q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1927.87</v>
      </c>
      <c r="R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1757.4599999999998</v>
      </c>
      <c r="S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1650.5599999999997</v>
      </c>
      <c r="T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1550.6799999999998</v>
      </c>
      <c r="U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1637.36</v>
      </c>
      <c r="V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1693.1999999999998</v>
      </c>
      <c r="W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1606.1299999999999</v>
      </c>
      <c r="X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1456.13</v>
      </c>
      <c r="Y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1638.87</v>
      </c>
    </row>
    <row r="537" spans="1:25" x14ac:dyDescent="0.2">
      <c r="A537" s="83">
        <f t="shared" si="14"/>
        <v>42227</v>
      </c>
      <c r="B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1642.58</v>
      </c>
      <c r="C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1401.4</v>
      </c>
      <c r="D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1363.5</v>
      </c>
      <c r="E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1340.51</v>
      </c>
      <c r="F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1315.1799999999998</v>
      </c>
      <c r="G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1304.5899999999999</v>
      </c>
      <c r="H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1349.67</v>
      </c>
      <c r="I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1449.7599999999998</v>
      </c>
      <c r="J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1385.6100000000001</v>
      </c>
      <c r="K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1682.6999999999998</v>
      </c>
      <c r="L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1787.81</v>
      </c>
      <c r="M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1807.04</v>
      </c>
      <c r="N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1687.07</v>
      </c>
      <c r="O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1707.8899999999999</v>
      </c>
      <c r="P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2037.2599999999998</v>
      </c>
      <c r="Q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1877.3099999999997</v>
      </c>
      <c r="R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1656.2999999999997</v>
      </c>
      <c r="S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1606.0899999999997</v>
      </c>
      <c r="T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1559.8200000000002</v>
      </c>
      <c r="U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1651.1899999999998</v>
      </c>
      <c r="V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1699.6399999999999</v>
      </c>
      <c r="W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1618.3199999999997</v>
      </c>
      <c r="X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1464.6399999999999</v>
      </c>
      <c r="Y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1635.58</v>
      </c>
    </row>
    <row r="538" spans="1:25" x14ac:dyDescent="0.2">
      <c r="A538" s="83">
        <f t="shared" si="14"/>
        <v>42228</v>
      </c>
      <c r="B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1414.97</v>
      </c>
      <c r="C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1359.46</v>
      </c>
      <c r="D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1331.4299999999998</v>
      </c>
      <c r="E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1317.0099999999998</v>
      </c>
      <c r="F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1302.9899999999998</v>
      </c>
      <c r="G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1294.9000000000001</v>
      </c>
      <c r="H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1338.96</v>
      </c>
      <c r="I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1421.21</v>
      </c>
      <c r="J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1298.26</v>
      </c>
      <c r="K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1480.29</v>
      </c>
      <c r="L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1526.61</v>
      </c>
      <c r="M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1534.61</v>
      </c>
      <c r="N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1556.1599999999999</v>
      </c>
      <c r="O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1581.6899999999998</v>
      </c>
      <c r="P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1562.9</v>
      </c>
      <c r="Q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1559.69</v>
      </c>
      <c r="R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1520.12</v>
      </c>
      <c r="S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1513.98</v>
      </c>
      <c r="T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1509.4099999999999</v>
      </c>
      <c r="U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1627.4299999999998</v>
      </c>
      <c r="V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1631.0299999999997</v>
      </c>
      <c r="W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1621.58</v>
      </c>
      <c r="X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1535.3600000000001</v>
      </c>
      <c r="Y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1656.7199999999998</v>
      </c>
    </row>
    <row r="539" spans="1:25" x14ac:dyDescent="0.2">
      <c r="A539" s="83">
        <f t="shared" si="14"/>
        <v>42229</v>
      </c>
      <c r="B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1411.47</v>
      </c>
      <c r="C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1344.69</v>
      </c>
      <c r="D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1325.04</v>
      </c>
      <c r="E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1306.83</v>
      </c>
      <c r="F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1292.6100000000001</v>
      </c>
      <c r="G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1289.6999999999998</v>
      </c>
      <c r="H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1325.21</v>
      </c>
      <c r="I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1443.31</v>
      </c>
      <c r="J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1344.5700000000002</v>
      </c>
      <c r="K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1513.3400000000001</v>
      </c>
      <c r="L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1586.2199999999998</v>
      </c>
      <c r="M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1630.9499999999998</v>
      </c>
      <c r="N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1597.79</v>
      </c>
      <c r="O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1603.2699999999998</v>
      </c>
      <c r="P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1610.59</v>
      </c>
      <c r="Q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1616.1899999999998</v>
      </c>
      <c r="R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1563.33</v>
      </c>
      <c r="S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1540.7399999999998</v>
      </c>
      <c r="T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1511.1799999999998</v>
      </c>
      <c r="U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1623.25</v>
      </c>
      <c r="V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1686.1399999999999</v>
      </c>
      <c r="W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1643.7099999999998</v>
      </c>
      <c r="X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1547.48</v>
      </c>
      <c r="Y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1573.56</v>
      </c>
    </row>
    <row r="540" spans="1:25" x14ac:dyDescent="0.2">
      <c r="A540" s="83">
        <f t="shared" si="14"/>
        <v>42230</v>
      </c>
      <c r="B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1401.48</v>
      </c>
      <c r="C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1345.52</v>
      </c>
      <c r="D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1330.34</v>
      </c>
      <c r="E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1314.78</v>
      </c>
      <c r="F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1292.78</v>
      </c>
      <c r="G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1293.73</v>
      </c>
      <c r="H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1333.36</v>
      </c>
      <c r="I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1429.4299999999998</v>
      </c>
      <c r="J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1368.37</v>
      </c>
      <c r="K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1536.69</v>
      </c>
      <c r="L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1582.3799999999999</v>
      </c>
      <c r="M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1611.62</v>
      </c>
      <c r="N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1600.7499999999998</v>
      </c>
      <c r="O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1645.8199999999997</v>
      </c>
      <c r="P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1658.8</v>
      </c>
      <c r="Q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1666.5299999999997</v>
      </c>
      <c r="R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1609.81</v>
      </c>
      <c r="S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1566.5900000000001</v>
      </c>
      <c r="T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1535.65</v>
      </c>
      <c r="U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1618.3999999999999</v>
      </c>
      <c r="V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1718.58</v>
      </c>
      <c r="W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1666.2699999999998</v>
      </c>
      <c r="X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1543.17</v>
      </c>
      <c r="Y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1623.4399999999998</v>
      </c>
    </row>
    <row r="541" spans="1:25" x14ac:dyDescent="0.2">
      <c r="A541" s="83">
        <f t="shared" si="14"/>
        <v>42231</v>
      </c>
      <c r="B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1550.02</v>
      </c>
      <c r="C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1467.21</v>
      </c>
      <c r="D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1404.4299999999998</v>
      </c>
      <c r="E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1384.9499999999998</v>
      </c>
      <c r="F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1362.94</v>
      </c>
      <c r="G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1346.01</v>
      </c>
      <c r="H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1357.56</v>
      </c>
      <c r="I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1429.85</v>
      </c>
      <c r="J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1602.0199999999998</v>
      </c>
      <c r="K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1622.82</v>
      </c>
      <c r="L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1716.1499999999999</v>
      </c>
      <c r="M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1781.76</v>
      </c>
      <c r="N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1754.82</v>
      </c>
      <c r="O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1784.4199999999998</v>
      </c>
      <c r="P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1798.31</v>
      </c>
      <c r="Q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1750.7099999999998</v>
      </c>
      <c r="R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1730.8899999999999</v>
      </c>
      <c r="S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1720.2899999999997</v>
      </c>
      <c r="T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1697.81</v>
      </c>
      <c r="U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1756.6699999999998</v>
      </c>
      <c r="V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1847.6999999999998</v>
      </c>
      <c r="W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1788.2399999999998</v>
      </c>
      <c r="X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1705.7599999999998</v>
      </c>
      <c r="Y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1516.71</v>
      </c>
    </row>
    <row r="542" spans="1:25" x14ac:dyDescent="0.2">
      <c r="A542" s="83">
        <f t="shared" si="14"/>
        <v>42232</v>
      </c>
      <c r="B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1432.33</v>
      </c>
      <c r="C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1348.97</v>
      </c>
      <c r="D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1323.71</v>
      </c>
      <c r="E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1303.1799999999998</v>
      </c>
      <c r="F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1292.31</v>
      </c>
      <c r="G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1282.32</v>
      </c>
      <c r="H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1281.1500000000001</v>
      </c>
      <c r="I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1290.0099999999998</v>
      </c>
      <c r="J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1391.46</v>
      </c>
      <c r="K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1386.02</v>
      </c>
      <c r="L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1482.73</v>
      </c>
      <c r="M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1458.8600000000001</v>
      </c>
      <c r="N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1483.62</v>
      </c>
      <c r="O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1491.01</v>
      </c>
      <c r="P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1475.09</v>
      </c>
      <c r="Q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1483.62</v>
      </c>
      <c r="R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1482.12</v>
      </c>
      <c r="S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1450.06</v>
      </c>
      <c r="T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1456.2199999999998</v>
      </c>
      <c r="U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1555.6100000000001</v>
      </c>
      <c r="V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1699.2599999999998</v>
      </c>
      <c r="W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1623.58</v>
      </c>
      <c r="X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1537.42</v>
      </c>
      <c r="Y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1350.4</v>
      </c>
    </row>
    <row r="543" spans="1:25" x14ac:dyDescent="0.2">
      <c r="A543" s="83">
        <f t="shared" si="14"/>
        <v>42233</v>
      </c>
      <c r="B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1453.23</v>
      </c>
      <c r="C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1361.02</v>
      </c>
      <c r="D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1342.7199999999998</v>
      </c>
      <c r="E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1332.1599999999999</v>
      </c>
      <c r="F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1310.08</v>
      </c>
      <c r="G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1314.5099999999998</v>
      </c>
      <c r="H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1341.65</v>
      </c>
      <c r="I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1417.5</v>
      </c>
      <c r="J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1380.19</v>
      </c>
      <c r="K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1549.53</v>
      </c>
      <c r="L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1643.08</v>
      </c>
      <c r="M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1664.8399999999997</v>
      </c>
      <c r="N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1627.9199999999998</v>
      </c>
      <c r="O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1645.9099999999999</v>
      </c>
      <c r="P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1653.1999999999998</v>
      </c>
      <c r="Q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1636.0699999999997</v>
      </c>
      <c r="R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1592.06</v>
      </c>
      <c r="S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1588.6599999999999</v>
      </c>
      <c r="T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1543.5900000000001</v>
      </c>
      <c r="U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1628.3999999999999</v>
      </c>
      <c r="V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1735.5199999999998</v>
      </c>
      <c r="W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1689.4299999999998</v>
      </c>
      <c r="X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1554.8</v>
      </c>
      <c r="Y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1627.7399999999998</v>
      </c>
    </row>
    <row r="544" spans="1:25" x14ac:dyDescent="0.2">
      <c r="A544" s="83">
        <f t="shared" si="14"/>
        <v>42234</v>
      </c>
      <c r="B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1419.1599999999999</v>
      </c>
      <c r="C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1356.6</v>
      </c>
      <c r="D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1341.6399999999999</v>
      </c>
      <c r="E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1336.34</v>
      </c>
      <c r="F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1310.3800000000001</v>
      </c>
      <c r="G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1313.6</v>
      </c>
      <c r="H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1335.5900000000001</v>
      </c>
      <c r="I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1431.6</v>
      </c>
      <c r="J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1384.57</v>
      </c>
      <c r="K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1542.17</v>
      </c>
      <c r="L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1623.31</v>
      </c>
      <c r="M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1629.83</v>
      </c>
      <c r="N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1601.7099999999998</v>
      </c>
      <c r="O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1618.57</v>
      </c>
      <c r="P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1627.3799999999999</v>
      </c>
      <c r="Q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1615.2399999999998</v>
      </c>
      <c r="R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1573.42</v>
      </c>
      <c r="S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1572.6</v>
      </c>
      <c r="T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1545.99</v>
      </c>
      <c r="U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1612.75</v>
      </c>
      <c r="V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1702.5699999999997</v>
      </c>
      <c r="W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1669.4699999999998</v>
      </c>
      <c r="X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1557.1</v>
      </c>
      <c r="Y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1610.2299999999998</v>
      </c>
    </row>
    <row r="545" spans="1:25" x14ac:dyDescent="0.2">
      <c r="A545" s="83">
        <f t="shared" si="14"/>
        <v>42235</v>
      </c>
      <c r="B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1408.53</v>
      </c>
      <c r="C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1354.71</v>
      </c>
      <c r="D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1316.6799999999998</v>
      </c>
      <c r="E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1303.06</v>
      </c>
      <c r="F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1274.73</v>
      </c>
      <c r="G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1296.96</v>
      </c>
      <c r="H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1334.1399999999999</v>
      </c>
      <c r="I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1425.51</v>
      </c>
      <c r="J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1373.1</v>
      </c>
      <c r="K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1541.27</v>
      </c>
      <c r="L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1590.7599999999998</v>
      </c>
      <c r="M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1601.4599999999998</v>
      </c>
      <c r="N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1602.6599999999999</v>
      </c>
      <c r="O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1619.4899999999998</v>
      </c>
      <c r="P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1629.11</v>
      </c>
      <c r="Q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1628.6699999999998</v>
      </c>
      <c r="R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1573.78</v>
      </c>
      <c r="S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1575.1</v>
      </c>
      <c r="T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1542.97</v>
      </c>
      <c r="U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1613.7999999999997</v>
      </c>
      <c r="V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1706.6599999999999</v>
      </c>
      <c r="W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1673.7999999999997</v>
      </c>
      <c r="X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1550.6799999999998</v>
      </c>
      <c r="Y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1610.83</v>
      </c>
    </row>
    <row r="546" spans="1:25" x14ac:dyDescent="0.2">
      <c r="A546" s="83">
        <f t="shared" si="14"/>
        <v>42236</v>
      </c>
      <c r="B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1421.31</v>
      </c>
      <c r="C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1371.69</v>
      </c>
      <c r="D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1342.04</v>
      </c>
      <c r="E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1319.76</v>
      </c>
      <c r="F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1304.1399999999999</v>
      </c>
      <c r="G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1311.6999999999998</v>
      </c>
      <c r="H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1344.1799999999998</v>
      </c>
      <c r="I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1428.62</v>
      </c>
      <c r="J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1448.9299999999998</v>
      </c>
      <c r="K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1577.99</v>
      </c>
      <c r="L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1610.4299999999998</v>
      </c>
      <c r="M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1625.1</v>
      </c>
      <c r="N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1612.0499999999997</v>
      </c>
      <c r="O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1604.7099999999998</v>
      </c>
      <c r="P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1608.3899999999999</v>
      </c>
      <c r="Q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1598.59</v>
      </c>
      <c r="R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1583.9199999999998</v>
      </c>
      <c r="S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1581.34</v>
      </c>
      <c r="T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1603.4299999999998</v>
      </c>
      <c r="U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1660.7599999999998</v>
      </c>
      <c r="V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1722.2999999999997</v>
      </c>
      <c r="W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1680.87</v>
      </c>
      <c r="X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1551.3400000000001</v>
      </c>
      <c r="Y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1710.7099999999998</v>
      </c>
    </row>
    <row r="547" spans="1:25" x14ac:dyDescent="0.2">
      <c r="A547" s="83">
        <f t="shared" si="14"/>
        <v>42237</v>
      </c>
      <c r="B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1415.3799999999999</v>
      </c>
      <c r="C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1363.32</v>
      </c>
      <c r="D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1338.76</v>
      </c>
      <c r="E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1323.23</v>
      </c>
      <c r="F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1307.3200000000002</v>
      </c>
      <c r="G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1312.77</v>
      </c>
      <c r="H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1343.08</v>
      </c>
      <c r="I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1430.1399999999999</v>
      </c>
      <c r="J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1413.5</v>
      </c>
      <c r="K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1582.4399999999998</v>
      </c>
      <c r="L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1623.9799999999998</v>
      </c>
      <c r="M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1637.8199999999997</v>
      </c>
      <c r="N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1638.6399999999999</v>
      </c>
      <c r="O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1642.28</v>
      </c>
      <c r="P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1618.83</v>
      </c>
      <c r="Q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1615.9699999999998</v>
      </c>
      <c r="R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1575.9399999999998</v>
      </c>
      <c r="S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1558.0099999999998</v>
      </c>
      <c r="T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1539.74</v>
      </c>
      <c r="U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1653.79</v>
      </c>
      <c r="V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1705.0199999999998</v>
      </c>
      <c r="W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1685.1499999999999</v>
      </c>
      <c r="X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1518.2399999999998</v>
      </c>
      <c r="Y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1602.9399999999998</v>
      </c>
    </row>
    <row r="548" spans="1:25" x14ac:dyDescent="0.2">
      <c r="A548" s="83">
        <f t="shared" si="14"/>
        <v>42238</v>
      </c>
      <c r="B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1520.0300000000002</v>
      </c>
      <c r="C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1435.9099999999999</v>
      </c>
      <c r="D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1397.06</v>
      </c>
      <c r="E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1393.06</v>
      </c>
      <c r="F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1351.7599999999998</v>
      </c>
      <c r="G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1333.29</v>
      </c>
      <c r="H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1356.55</v>
      </c>
      <c r="I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1419.25</v>
      </c>
      <c r="J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1668.02</v>
      </c>
      <c r="K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1554.19</v>
      </c>
      <c r="L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1598.5499999999997</v>
      </c>
      <c r="M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1615.4599999999998</v>
      </c>
      <c r="N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1623.0599999999997</v>
      </c>
      <c r="O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1625.5699999999997</v>
      </c>
      <c r="P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1630.8899999999999</v>
      </c>
      <c r="Q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1618.6</v>
      </c>
      <c r="R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1447.56</v>
      </c>
      <c r="S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1606.8</v>
      </c>
      <c r="T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1615.37</v>
      </c>
      <c r="U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1725.51</v>
      </c>
      <c r="V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1734.5299999999997</v>
      </c>
      <c r="W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1754.77</v>
      </c>
      <c r="X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1597.9099999999999</v>
      </c>
      <c r="Y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1468.97</v>
      </c>
    </row>
    <row r="549" spans="1:25" x14ac:dyDescent="0.2">
      <c r="A549" s="83">
        <f t="shared" si="14"/>
        <v>42239</v>
      </c>
      <c r="B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1494.9699999999998</v>
      </c>
      <c r="C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1398.51</v>
      </c>
      <c r="D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1351.8200000000002</v>
      </c>
      <c r="E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1337.28</v>
      </c>
      <c r="F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1316.48</v>
      </c>
      <c r="G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1289.81</v>
      </c>
      <c r="H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1308.1300000000001</v>
      </c>
      <c r="I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1353.25</v>
      </c>
      <c r="J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1490.42</v>
      </c>
      <c r="K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1454.0099999999998</v>
      </c>
      <c r="L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1489.6599999999999</v>
      </c>
      <c r="M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1509.37</v>
      </c>
      <c r="N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1520.19</v>
      </c>
      <c r="O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1523.8600000000001</v>
      </c>
      <c r="P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1523.67</v>
      </c>
      <c r="Q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1498</v>
      </c>
      <c r="R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1366.74</v>
      </c>
      <c r="S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1487.3899999999999</v>
      </c>
      <c r="T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1512.21</v>
      </c>
      <c r="U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1603.4699999999998</v>
      </c>
      <c r="V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1645.36</v>
      </c>
      <c r="W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1611.37</v>
      </c>
      <c r="X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1511.06</v>
      </c>
      <c r="Y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1375.9</v>
      </c>
    </row>
    <row r="550" spans="1:25" x14ac:dyDescent="0.2">
      <c r="A550" s="83">
        <f t="shared" si="14"/>
        <v>42240</v>
      </c>
      <c r="B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1404.52</v>
      </c>
      <c r="C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1364.48</v>
      </c>
      <c r="D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1316.5</v>
      </c>
      <c r="E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1310.21</v>
      </c>
      <c r="F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1306.0700000000002</v>
      </c>
      <c r="G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1299.47</v>
      </c>
      <c r="H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1329.7399999999998</v>
      </c>
      <c r="I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1406.19</v>
      </c>
      <c r="J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1408.7799999999997</v>
      </c>
      <c r="K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1519.02</v>
      </c>
      <c r="L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1536.0700000000002</v>
      </c>
      <c r="M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1539.97</v>
      </c>
      <c r="N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1500.94</v>
      </c>
      <c r="O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1506.6799999999998</v>
      </c>
      <c r="P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1490.9099999999999</v>
      </c>
      <c r="Q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1475.84</v>
      </c>
      <c r="R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1451.02</v>
      </c>
      <c r="S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1448.08</v>
      </c>
      <c r="T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1476.04</v>
      </c>
      <c r="U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1587.5399999999997</v>
      </c>
      <c r="V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1631.1799999999998</v>
      </c>
      <c r="W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1589.81</v>
      </c>
      <c r="X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1476.71</v>
      </c>
      <c r="Y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1573.37</v>
      </c>
    </row>
    <row r="551" spans="1:25" x14ac:dyDescent="0.2">
      <c r="A551" s="83">
        <f t="shared" si="14"/>
        <v>42241</v>
      </c>
      <c r="B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1401.98</v>
      </c>
      <c r="C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1345.52</v>
      </c>
      <c r="D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1323.33</v>
      </c>
      <c r="E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1313.3200000000002</v>
      </c>
      <c r="F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1307.3499999999999</v>
      </c>
      <c r="G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1301.8499999999999</v>
      </c>
      <c r="H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1333.23</v>
      </c>
      <c r="I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1427.7399999999998</v>
      </c>
      <c r="J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1384.6799999999998</v>
      </c>
      <c r="K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1471.62</v>
      </c>
      <c r="L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1516.42</v>
      </c>
      <c r="M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1516.84</v>
      </c>
      <c r="N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1468.2</v>
      </c>
      <c r="O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1467.34</v>
      </c>
      <c r="P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1451.92</v>
      </c>
      <c r="Q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1452.06</v>
      </c>
      <c r="R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1449.75</v>
      </c>
      <c r="S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1447.1599999999999</v>
      </c>
      <c r="T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1474.46</v>
      </c>
      <c r="U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1586.7299999999998</v>
      </c>
      <c r="V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1633.58</v>
      </c>
      <c r="W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1598.31</v>
      </c>
      <c r="X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1451.6599999999999</v>
      </c>
      <c r="Y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1647.5199999999998</v>
      </c>
    </row>
    <row r="552" spans="1:25" x14ac:dyDescent="0.2">
      <c r="A552" s="83">
        <f t="shared" si="14"/>
        <v>42242</v>
      </c>
      <c r="B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1360.88</v>
      </c>
      <c r="C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1300.33</v>
      </c>
      <c r="D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1270.3499999999999</v>
      </c>
      <c r="E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1269.5899999999999</v>
      </c>
      <c r="F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1212.3800000000001</v>
      </c>
      <c r="G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1273.17</v>
      </c>
      <c r="H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1300.4899999999998</v>
      </c>
      <c r="I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1358.92</v>
      </c>
      <c r="J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1294.5900000000001</v>
      </c>
      <c r="K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1388.9099999999999</v>
      </c>
      <c r="L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1440.85</v>
      </c>
      <c r="M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1465.9</v>
      </c>
      <c r="N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1424.1599999999999</v>
      </c>
      <c r="O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1411.4</v>
      </c>
      <c r="P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1407.5299999999997</v>
      </c>
      <c r="Q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1398.48</v>
      </c>
      <c r="R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1401.4499999999998</v>
      </c>
      <c r="S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1400.77</v>
      </c>
      <c r="T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1411.1999999999998</v>
      </c>
      <c r="U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1532.62</v>
      </c>
      <c r="V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1551.6</v>
      </c>
      <c r="W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1504.62</v>
      </c>
      <c r="X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1394.88</v>
      </c>
      <c r="Y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1479.1</v>
      </c>
    </row>
    <row r="553" spans="1:25" x14ac:dyDescent="0.2">
      <c r="A553" s="83">
        <f t="shared" si="14"/>
        <v>42243</v>
      </c>
      <c r="B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1377.96</v>
      </c>
      <c r="C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1333.8899999999999</v>
      </c>
      <c r="D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1304.06</v>
      </c>
      <c r="E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1298.4299999999998</v>
      </c>
      <c r="F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1300.25</v>
      </c>
      <c r="G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1299.8899999999999</v>
      </c>
      <c r="H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1326.55</v>
      </c>
      <c r="I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1384.12</v>
      </c>
      <c r="J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1340.4499999999998</v>
      </c>
      <c r="K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1452.35</v>
      </c>
      <c r="L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1479.21</v>
      </c>
      <c r="M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1525.1599999999999</v>
      </c>
      <c r="N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1493.4499999999998</v>
      </c>
      <c r="O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1505.74</v>
      </c>
      <c r="P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1491.6799999999998</v>
      </c>
      <c r="Q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1491.47</v>
      </c>
      <c r="R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1460.77</v>
      </c>
      <c r="S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1489.7</v>
      </c>
      <c r="T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1547.73</v>
      </c>
      <c r="U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1631.4599999999998</v>
      </c>
      <c r="V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1622.8999999999999</v>
      </c>
      <c r="W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1587.1299999999999</v>
      </c>
      <c r="X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1449.4</v>
      </c>
      <c r="Y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1506.58</v>
      </c>
    </row>
    <row r="554" spans="1:25" x14ac:dyDescent="0.2">
      <c r="A554" s="83">
        <f t="shared" si="14"/>
        <v>42244</v>
      </c>
      <c r="B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1360.98</v>
      </c>
      <c r="C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1315.3899999999999</v>
      </c>
      <c r="D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1292.74</v>
      </c>
      <c r="E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1288.4499999999998</v>
      </c>
      <c r="F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1287.5900000000001</v>
      </c>
      <c r="G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1290.9299999999998</v>
      </c>
      <c r="H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1328.48</v>
      </c>
      <c r="I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1412.71</v>
      </c>
      <c r="J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1349.32</v>
      </c>
      <c r="K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1474.2199999999998</v>
      </c>
      <c r="L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1540.7199999999998</v>
      </c>
      <c r="M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1559.3000000000002</v>
      </c>
      <c r="N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1534.88</v>
      </c>
      <c r="O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1522.83</v>
      </c>
      <c r="P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1494.42</v>
      </c>
      <c r="Q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1465.51</v>
      </c>
      <c r="R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1458.71</v>
      </c>
      <c r="S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1454.65</v>
      </c>
      <c r="T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1472.3200000000002</v>
      </c>
      <c r="U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1615.75</v>
      </c>
      <c r="V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1619.3899999999999</v>
      </c>
      <c r="W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1578.7099999999998</v>
      </c>
      <c r="X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1440.31</v>
      </c>
      <c r="Y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1476.8</v>
      </c>
    </row>
    <row r="555" spans="1:25" x14ac:dyDescent="0.2">
      <c r="A555" s="83">
        <f t="shared" si="14"/>
        <v>42245</v>
      </c>
      <c r="B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1400.8600000000001</v>
      </c>
      <c r="C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1357.2599999999998</v>
      </c>
      <c r="D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1328.9299999999998</v>
      </c>
      <c r="E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1321.25</v>
      </c>
      <c r="F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1314.67</v>
      </c>
      <c r="G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1292.4099999999999</v>
      </c>
      <c r="H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1315.27</v>
      </c>
      <c r="I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1347.32</v>
      </c>
      <c r="J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1459.3799999999999</v>
      </c>
      <c r="K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1361.8899999999999</v>
      </c>
      <c r="L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1403.95</v>
      </c>
      <c r="M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1408.6</v>
      </c>
      <c r="N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1384.6599999999999</v>
      </c>
      <c r="O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1375.23</v>
      </c>
      <c r="P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1369.54</v>
      </c>
      <c r="Q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1367.8899999999999</v>
      </c>
      <c r="R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1397.79</v>
      </c>
      <c r="S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1395.2399999999998</v>
      </c>
      <c r="T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1399.38</v>
      </c>
      <c r="U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1564.12</v>
      </c>
      <c r="V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1603.32</v>
      </c>
      <c r="W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1596.4399999999998</v>
      </c>
      <c r="X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1482.15</v>
      </c>
      <c r="Y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1340.6999999999998</v>
      </c>
    </row>
    <row r="556" spans="1:25" x14ac:dyDescent="0.2">
      <c r="A556" s="83">
        <f t="shared" si="14"/>
        <v>42246</v>
      </c>
      <c r="B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1414.85</v>
      </c>
      <c r="C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1352.27</v>
      </c>
      <c r="D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1322</v>
      </c>
      <c r="E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1311.3899999999999</v>
      </c>
      <c r="F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1308.52</v>
      </c>
      <c r="G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1282.57</v>
      </c>
      <c r="H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1292.5900000000001</v>
      </c>
      <c r="I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1302.1099999999999</v>
      </c>
      <c r="J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1370.95</v>
      </c>
      <c r="K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1300.6199999999999</v>
      </c>
      <c r="L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1350.4099999999999</v>
      </c>
      <c r="M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1381.03</v>
      </c>
      <c r="N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1369.69</v>
      </c>
      <c r="O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1360.7199999999998</v>
      </c>
      <c r="P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1357.9499999999998</v>
      </c>
      <c r="Q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1334.0900000000001</v>
      </c>
      <c r="R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1320.1399999999999</v>
      </c>
      <c r="S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1317.42</v>
      </c>
      <c r="T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1382.46</v>
      </c>
      <c r="U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1540.1399999999999</v>
      </c>
      <c r="V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1580.7399999999998</v>
      </c>
      <c r="W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1535.5</v>
      </c>
      <c r="X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1447.2399999999998</v>
      </c>
      <c r="Y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1328.87</v>
      </c>
    </row>
    <row r="557" spans="1:25" x14ac:dyDescent="0.2">
      <c r="A557" s="83">
        <f t="shared" si="14"/>
        <v>42247</v>
      </c>
      <c r="B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1395.03</v>
      </c>
      <c r="C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1343.63</v>
      </c>
      <c r="D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1322.5</v>
      </c>
      <c r="E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1307.05</v>
      </c>
      <c r="F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1307.96</v>
      </c>
      <c r="G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1302.0899999999999</v>
      </c>
      <c r="H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1320.29</v>
      </c>
      <c r="I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1392.97</v>
      </c>
      <c r="J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1344.1799999999998</v>
      </c>
      <c r="K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1448.05</v>
      </c>
      <c r="L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1473.1399999999999</v>
      </c>
      <c r="M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1466.1999999999998</v>
      </c>
      <c r="N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1446.4299999999998</v>
      </c>
      <c r="O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1439.42</v>
      </c>
      <c r="P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1415.9299999999998</v>
      </c>
      <c r="Q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1422.28</v>
      </c>
      <c r="R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1396.52</v>
      </c>
      <c r="S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1373.44</v>
      </c>
      <c r="T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1395.77</v>
      </c>
      <c r="U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1555.4499999999998</v>
      </c>
      <c r="V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1600.1699999999998</v>
      </c>
      <c r="W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1527.33</v>
      </c>
      <c r="X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1429.5299999999997</v>
      </c>
      <c r="Y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1471.83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159</v>
      </c>
      <c r="B559" s="82"/>
      <c r="C559" s="82"/>
      <c r="D559" s="82"/>
    </row>
    <row r="560" spans="1:25" ht="12.75" x14ac:dyDescent="0.2">
      <c r="A560" s="171" t="s">
        <v>49</v>
      </c>
      <c r="B560" s="182" t="s">
        <v>128</v>
      </c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4"/>
    </row>
    <row r="561" spans="1:27" ht="12.75" x14ac:dyDescent="0.2">
      <c r="A561" s="172"/>
      <c r="B561" s="185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7"/>
    </row>
    <row r="562" spans="1:27" s="117" customFormat="1" ht="12.75" customHeight="1" x14ac:dyDescent="0.2">
      <c r="A562" s="172"/>
      <c r="B562" s="174" t="s">
        <v>129</v>
      </c>
      <c r="C562" s="165" t="s">
        <v>130</v>
      </c>
      <c r="D562" s="165" t="s">
        <v>131</v>
      </c>
      <c r="E562" s="165" t="s">
        <v>132</v>
      </c>
      <c r="F562" s="165" t="s">
        <v>133</v>
      </c>
      <c r="G562" s="165" t="s">
        <v>134</v>
      </c>
      <c r="H562" s="165" t="s">
        <v>135</v>
      </c>
      <c r="I562" s="165" t="s">
        <v>136</v>
      </c>
      <c r="J562" s="165" t="s">
        <v>137</v>
      </c>
      <c r="K562" s="165" t="s">
        <v>138</v>
      </c>
      <c r="L562" s="165" t="s">
        <v>139</v>
      </c>
      <c r="M562" s="165" t="s">
        <v>140</v>
      </c>
      <c r="N562" s="176" t="s">
        <v>141</v>
      </c>
      <c r="O562" s="165" t="s">
        <v>142</v>
      </c>
      <c r="P562" s="165" t="s">
        <v>143</v>
      </c>
      <c r="Q562" s="165" t="s">
        <v>144</v>
      </c>
      <c r="R562" s="165" t="s">
        <v>145</v>
      </c>
      <c r="S562" s="165" t="s">
        <v>146</v>
      </c>
      <c r="T562" s="165" t="s">
        <v>147</v>
      </c>
      <c r="U562" s="165" t="s">
        <v>148</v>
      </c>
      <c r="V562" s="165" t="s">
        <v>149</v>
      </c>
      <c r="W562" s="165" t="s">
        <v>150</v>
      </c>
      <c r="X562" s="165" t="s">
        <v>151</v>
      </c>
      <c r="Y562" s="165" t="s">
        <v>152</v>
      </c>
    </row>
    <row r="563" spans="1:27" s="117" customFormat="1" ht="11.25" customHeight="1" x14ac:dyDescent="0.2">
      <c r="A563" s="173"/>
      <c r="B563" s="17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77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</row>
    <row r="564" spans="1:27" ht="15.75" customHeight="1" x14ac:dyDescent="0.2">
      <c r="A564" s="83">
        <f>A527</f>
        <v>42217</v>
      </c>
      <c r="B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1496.75</v>
      </c>
      <c r="C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1367.71</v>
      </c>
      <c r="D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1282.71</v>
      </c>
      <c r="E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1266.2199999999998</v>
      </c>
      <c r="F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1257.4099999999999</v>
      </c>
      <c r="G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1255.6799999999998</v>
      </c>
      <c r="H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1250.73</v>
      </c>
      <c r="I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1294.76</v>
      </c>
      <c r="J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1396.1</v>
      </c>
      <c r="K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1408.65</v>
      </c>
      <c r="L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1480.59</v>
      </c>
      <c r="M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1550.51</v>
      </c>
      <c r="N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1505.69</v>
      </c>
      <c r="O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1502.24</v>
      </c>
      <c r="P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1500.4299999999998</v>
      </c>
      <c r="Q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1537</v>
      </c>
      <c r="R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1478.23</v>
      </c>
      <c r="S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1501.35</v>
      </c>
      <c r="T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1478.31</v>
      </c>
      <c r="U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1530.03</v>
      </c>
      <c r="V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1563.74</v>
      </c>
      <c r="W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1608.4299999999998</v>
      </c>
      <c r="X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1542.9099999999999</v>
      </c>
      <c r="Y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1375.6999999999998</v>
      </c>
      <c r="AA564" s="84"/>
    </row>
    <row r="565" spans="1:27" x14ac:dyDescent="0.2">
      <c r="A565" s="83">
        <f>A564+1</f>
        <v>42218</v>
      </c>
      <c r="B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1421.08</v>
      </c>
      <c r="C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1298.1099999999999</v>
      </c>
      <c r="D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1272.9099999999999</v>
      </c>
      <c r="E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1262.58</v>
      </c>
      <c r="F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1241.51</v>
      </c>
      <c r="G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1227.1599999999999</v>
      </c>
      <c r="H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1250.0899999999999</v>
      </c>
      <c r="I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1276.04</v>
      </c>
      <c r="J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1365.02</v>
      </c>
      <c r="K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1343.19</v>
      </c>
      <c r="L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1440.7399999999998</v>
      </c>
      <c r="M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1453.6399999999999</v>
      </c>
      <c r="N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1464.8200000000002</v>
      </c>
      <c r="O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1449.98</v>
      </c>
      <c r="P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1452.01</v>
      </c>
      <c r="Q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1451.45</v>
      </c>
      <c r="R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1450.76</v>
      </c>
      <c r="S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1421.37</v>
      </c>
      <c r="T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1421.05</v>
      </c>
      <c r="U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1418.8200000000002</v>
      </c>
      <c r="V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1548.7399999999998</v>
      </c>
      <c r="W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1578.9899999999998</v>
      </c>
      <c r="X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1491.26</v>
      </c>
      <c r="Y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1379.6399999999999</v>
      </c>
    </row>
    <row r="566" spans="1:27" x14ac:dyDescent="0.2">
      <c r="A566" s="83">
        <f t="shared" ref="A566:A594" si="15">A565+1</f>
        <v>42219</v>
      </c>
      <c r="B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1357.36</v>
      </c>
      <c r="C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1283.19</v>
      </c>
      <c r="D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1256.55</v>
      </c>
      <c r="E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1242.44</v>
      </c>
      <c r="F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1230.28</v>
      </c>
      <c r="G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1231.5999999999999</v>
      </c>
      <c r="H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1246.52</v>
      </c>
      <c r="I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1365.54</v>
      </c>
      <c r="J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1311.5900000000001</v>
      </c>
      <c r="K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1450.29</v>
      </c>
      <c r="L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1558.19</v>
      </c>
      <c r="M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1575.9099999999999</v>
      </c>
      <c r="N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1557.4</v>
      </c>
      <c r="O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1548.51</v>
      </c>
      <c r="P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1545.9699999999998</v>
      </c>
      <c r="Q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1552.71</v>
      </c>
      <c r="R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1549.67</v>
      </c>
      <c r="S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1504.59</v>
      </c>
      <c r="T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1478.29</v>
      </c>
      <c r="U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1480.0900000000001</v>
      </c>
      <c r="V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1554.17</v>
      </c>
      <c r="W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1597.31</v>
      </c>
      <c r="X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1517.17</v>
      </c>
      <c r="Y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1599.8999999999999</v>
      </c>
    </row>
    <row r="567" spans="1:27" x14ac:dyDescent="0.2">
      <c r="A567" s="83">
        <f t="shared" si="15"/>
        <v>42220</v>
      </c>
      <c r="B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1353.6399999999999</v>
      </c>
      <c r="C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1238.58</v>
      </c>
      <c r="D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1214.1300000000001</v>
      </c>
      <c r="E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1206.03</v>
      </c>
      <c r="F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1201.0900000000001</v>
      </c>
      <c r="G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1202.8699999999999</v>
      </c>
      <c r="H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1207.1500000000001</v>
      </c>
      <c r="I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1304.9499999999998</v>
      </c>
      <c r="J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1291.1500000000001</v>
      </c>
      <c r="K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1456.12</v>
      </c>
      <c r="L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1520.01</v>
      </c>
      <c r="M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1559.54</v>
      </c>
      <c r="N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1524.62</v>
      </c>
      <c r="O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1519.31</v>
      </c>
      <c r="P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1521.6599999999999</v>
      </c>
      <c r="Q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1522.6</v>
      </c>
      <c r="R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1487.59</v>
      </c>
      <c r="S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1471.82</v>
      </c>
      <c r="T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1456.47</v>
      </c>
      <c r="U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1482.1100000000001</v>
      </c>
      <c r="V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1526.48</v>
      </c>
      <c r="W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1541.6999999999998</v>
      </c>
      <c r="X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1471.4299999999998</v>
      </c>
      <c r="Y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1585.5299999999997</v>
      </c>
    </row>
    <row r="568" spans="1:27" x14ac:dyDescent="0.2">
      <c r="A568" s="83">
        <f t="shared" si="15"/>
        <v>42221</v>
      </c>
      <c r="B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1513.3</v>
      </c>
      <c r="C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1327.32</v>
      </c>
      <c r="D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1278.03</v>
      </c>
      <c r="E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1260</v>
      </c>
      <c r="F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1237.1100000000001</v>
      </c>
      <c r="G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1234.17</v>
      </c>
      <c r="H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1271.29</v>
      </c>
      <c r="I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1346.87</v>
      </c>
      <c r="J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1343.6999999999998</v>
      </c>
      <c r="K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1505.8</v>
      </c>
      <c r="L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1580.59</v>
      </c>
      <c r="M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1654.1899999999998</v>
      </c>
      <c r="N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1655.3899999999999</v>
      </c>
      <c r="O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1655.2499999999998</v>
      </c>
      <c r="P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1676.1699999999998</v>
      </c>
      <c r="Q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1668.12</v>
      </c>
      <c r="R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1616.2599999999998</v>
      </c>
      <c r="S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1561.19</v>
      </c>
      <c r="T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1543.03</v>
      </c>
      <c r="U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1561.4299999999998</v>
      </c>
      <c r="V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1636.5299999999997</v>
      </c>
      <c r="W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1648.35</v>
      </c>
      <c r="X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1563.78</v>
      </c>
      <c r="Y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1664.0099999999998</v>
      </c>
    </row>
    <row r="569" spans="1:27" x14ac:dyDescent="0.2">
      <c r="A569" s="83">
        <f t="shared" si="15"/>
        <v>42222</v>
      </c>
      <c r="B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1546.22</v>
      </c>
      <c r="C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1306.3600000000001</v>
      </c>
      <c r="D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1290.5500000000002</v>
      </c>
      <c r="E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1287.5</v>
      </c>
      <c r="F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1263.24</v>
      </c>
      <c r="G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1250.8600000000001</v>
      </c>
      <c r="H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1294.05</v>
      </c>
      <c r="I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1392.31</v>
      </c>
      <c r="J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1333.37</v>
      </c>
      <c r="K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1506.35</v>
      </c>
      <c r="L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1584.1699999999998</v>
      </c>
      <c r="M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1604.7399999999998</v>
      </c>
      <c r="N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1584.2299999999998</v>
      </c>
      <c r="O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1602.7899999999997</v>
      </c>
      <c r="P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1616.6999999999998</v>
      </c>
      <c r="Q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1648.1</v>
      </c>
      <c r="R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1572.1799999999998</v>
      </c>
      <c r="S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1535.79</v>
      </c>
      <c r="T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1502.9099999999999</v>
      </c>
      <c r="U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1532.0900000000001</v>
      </c>
      <c r="V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1615.5499999999997</v>
      </c>
      <c r="W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1557.1599999999999</v>
      </c>
      <c r="X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1466.44</v>
      </c>
      <c r="Y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1607.5699999999997</v>
      </c>
    </row>
    <row r="570" spans="1:27" x14ac:dyDescent="0.2">
      <c r="A570" s="83">
        <f t="shared" si="15"/>
        <v>42223</v>
      </c>
      <c r="B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1464.37</v>
      </c>
      <c r="C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1312.33</v>
      </c>
      <c r="D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1293.33</v>
      </c>
      <c r="E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1281.7399999999998</v>
      </c>
      <c r="F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1274.96</v>
      </c>
      <c r="G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1263.7399999999998</v>
      </c>
      <c r="H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1285.8200000000002</v>
      </c>
      <c r="I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1379.1999999999998</v>
      </c>
      <c r="J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1326.61</v>
      </c>
      <c r="K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1520.25</v>
      </c>
      <c r="L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1585.7099999999998</v>
      </c>
      <c r="M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1603.4399999999998</v>
      </c>
      <c r="N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1580.6499999999999</v>
      </c>
      <c r="O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1634.6299999999999</v>
      </c>
      <c r="P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1634.33</v>
      </c>
      <c r="Q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1631.9799999999998</v>
      </c>
      <c r="R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1584.7199999999998</v>
      </c>
      <c r="S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1512.32</v>
      </c>
      <c r="T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1530.62</v>
      </c>
      <c r="U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1569.26</v>
      </c>
      <c r="V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1611.6499999999999</v>
      </c>
      <c r="W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1555.5900000000001</v>
      </c>
      <c r="X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1448.4899999999998</v>
      </c>
      <c r="Y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1583.9899999999998</v>
      </c>
    </row>
    <row r="571" spans="1:27" x14ac:dyDescent="0.2">
      <c r="A571" s="83">
        <f t="shared" si="15"/>
        <v>42224</v>
      </c>
      <c r="B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1415.85</v>
      </c>
      <c r="C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1312.33</v>
      </c>
      <c r="D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1284.6199999999999</v>
      </c>
      <c r="E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1276.07</v>
      </c>
      <c r="F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1262.73</v>
      </c>
      <c r="G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1237.53</v>
      </c>
      <c r="H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1275.21</v>
      </c>
      <c r="I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1378.2199999999998</v>
      </c>
      <c r="J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1567.54</v>
      </c>
      <c r="K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1490.63</v>
      </c>
      <c r="L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1539.9</v>
      </c>
      <c r="M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1557.83</v>
      </c>
      <c r="N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1557.94</v>
      </c>
      <c r="O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1551.57</v>
      </c>
      <c r="P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1534.05</v>
      </c>
      <c r="Q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1534.98</v>
      </c>
      <c r="R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1529.52</v>
      </c>
      <c r="S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1488.4299999999998</v>
      </c>
      <c r="T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1475.48</v>
      </c>
      <c r="U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1570.29</v>
      </c>
      <c r="V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1634.5299999999997</v>
      </c>
      <c r="W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1608.9399999999998</v>
      </c>
      <c r="X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1521.0099999999998</v>
      </c>
      <c r="Y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1356.6999999999998</v>
      </c>
    </row>
    <row r="572" spans="1:27" x14ac:dyDescent="0.2">
      <c r="A572" s="83">
        <f t="shared" si="15"/>
        <v>42225</v>
      </c>
      <c r="B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1440.0700000000002</v>
      </c>
      <c r="C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1331.96</v>
      </c>
      <c r="D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1289.33</v>
      </c>
      <c r="E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1287.6500000000001</v>
      </c>
      <c r="F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1270.6500000000001</v>
      </c>
      <c r="G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1253.08</v>
      </c>
      <c r="H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1283.0900000000001</v>
      </c>
      <c r="I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1327.6</v>
      </c>
      <c r="J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1466.5700000000002</v>
      </c>
      <c r="K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1364.53</v>
      </c>
      <c r="L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1445.1</v>
      </c>
      <c r="M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1478.9699999999998</v>
      </c>
      <c r="N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1456.1</v>
      </c>
      <c r="O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1457.6599999999999</v>
      </c>
      <c r="P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1464.01</v>
      </c>
      <c r="Q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1466.3899999999999</v>
      </c>
      <c r="R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1478.54</v>
      </c>
      <c r="S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1461.06</v>
      </c>
      <c r="T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1437.26</v>
      </c>
      <c r="U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1547.29</v>
      </c>
      <c r="V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1589.9199999999998</v>
      </c>
      <c r="W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1590.9499999999998</v>
      </c>
      <c r="X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1476.62</v>
      </c>
      <c r="Y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1324.27</v>
      </c>
    </row>
    <row r="573" spans="1:27" x14ac:dyDescent="0.2">
      <c r="A573" s="83">
        <f t="shared" si="15"/>
        <v>42226</v>
      </c>
      <c r="B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1404.56</v>
      </c>
      <c r="C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1310.31</v>
      </c>
      <c r="D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1289.3399999999999</v>
      </c>
      <c r="E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1273.78</v>
      </c>
      <c r="F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1244.32</v>
      </c>
      <c r="G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1239.6399999999999</v>
      </c>
      <c r="H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1285.7199999999998</v>
      </c>
      <c r="I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1387.3600000000001</v>
      </c>
      <c r="J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1315.73</v>
      </c>
      <c r="K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1509.1799999999998</v>
      </c>
      <c r="L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1578.29</v>
      </c>
      <c r="M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1607.5299999999997</v>
      </c>
      <c r="N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1574.31</v>
      </c>
      <c r="O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1708.9899999999998</v>
      </c>
      <c r="P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1731.1399999999999</v>
      </c>
      <c r="Q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1811.4799999999998</v>
      </c>
      <c r="R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1655.5099999999998</v>
      </c>
      <c r="S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1557.67</v>
      </c>
      <c r="T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1466.25</v>
      </c>
      <c r="U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1545.59</v>
      </c>
      <c r="V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1596.6999999999998</v>
      </c>
      <c r="W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1517.01</v>
      </c>
      <c r="X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1379.72</v>
      </c>
      <c r="Y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1546.9699999999998</v>
      </c>
    </row>
    <row r="574" spans="1:27" x14ac:dyDescent="0.2">
      <c r="A574" s="83">
        <f t="shared" si="15"/>
        <v>42227</v>
      </c>
      <c r="B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1550.3600000000001</v>
      </c>
      <c r="C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1329.62</v>
      </c>
      <c r="D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1294.9299999999998</v>
      </c>
      <c r="E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1273.8899999999999</v>
      </c>
      <c r="F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1250.71</v>
      </c>
      <c r="G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1241.02</v>
      </c>
      <c r="H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1282.28</v>
      </c>
      <c r="I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1373.8899999999999</v>
      </c>
      <c r="J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1315.1799999999998</v>
      </c>
      <c r="K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1587.08</v>
      </c>
      <c r="L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1683.29</v>
      </c>
      <c r="M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1700.8899999999999</v>
      </c>
      <c r="N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1591.08</v>
      </c>
      <c r="O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1610.1399999999999</v>
      </c>
      <c r="P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1911.5999999999997</v>
      </c>
      <c r="Q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1765.1999999999998</v>
      </c>
      <c r="R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1562.9299999999998</v>
      </c>
      <c r="S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1516.9699999999998</v>
      </c>
      <c r="T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1474.62</v>
      </c>
      <c r="U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1558.2399999999998</v>
      </c>
      <c r="V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1602.59</v>
      </c>
      <c r="W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1528.1599999999999</v>
      </c>
      <c r="X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1387.51</v>
      </c>
      <c r="Y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1543.96</v>
      </c>
    </row>
    <row r="575" spans="1:27" x14ac:dyDescent="0.2">
      <c r="A575" s="83">
        <f t="shared" si="15"/>
        <v>42228</v>
      </c>
      <c r="B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1342.05</v>
      </c>
      <c r="C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1291.2399999999998</v>
      </c>
      <c r="D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1265.5899999999999</v>
      </c>
      <c r="E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1252.3800000000001</v>
      </c>
      <c r="F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1239.56</v>
      </c>
      <c r="G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1232.1500000000001</v>
      </c>
      <c r="H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1272.48</v>
      </c>
      <c r="I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1347.75</v>
      </c>
      <c r="J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1235.22</v>
      </c>
      <c r="K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1401.83</v>
      </c>
      <c r="L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1444.23</v>
      </c>
      <c r="M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1451.54</v>
      </c>
      <c r="N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1471.27</v>
      </c>
      <c r="O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1494.63</v>
      </c>
      <c r="P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1477.44</v>
      </c>
      <c r="Q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1474.5</v>
      </c>
      <c r="R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1438.28</v>
      </c>
      <c r="S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1432.67</v>
      </c>
      <c r="T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1428.48</v>
      </c>
      <c r="U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1536.5</v>
      </c>
      <c r="V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1539.79</v>
      </c>
      <c r="W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1531.1399999999999</v>
      </c>
      <c r="X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1452.23</v>
      </c>
      <c r="Y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1563.3000000000002</v>
      </c>
    </row>
    <row r="576" spans="1:27" x14ac:dyDescent="0.2">
      <c r="A576" s="83">
        <f t="shared" si="15"/>
        <v>42229</v>
      </c>
      <c r="B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1338.8400000000001</v>
      </c>
      <c r="C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1277.7199999999998</v>
      </c>
      <c r="D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1259.73</v>
      </c>
      <c r="E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1243.06</v>
      </c>
      <c r="F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1230.05</v>
      </c>
      <c r="G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1227.3899999999999</v>
      </c>
      <c r="H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1259.8899999999999</v>
      </c>
      <c r="I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1367.9899999999998</v>
      </c>
      <c r="J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1277.6100000000001</v>
      </c>
      <c r="K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1432.08</v>
      </c>
      <c r="L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1498.78</v>
      </c>
      <c r="M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1539.72</v>
      </c>
      <c r="N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1509.37</v>
      </c>
      <c r="O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1514.3799999999999</v>
      </c>
      <c r="P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1521.09</v>
      </c>
      <c r="Q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1526.21</v>
      </c>
      <c r="R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1477.83</v>
      </c>
      <c r="S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1457.1599999999999</v>
      </c>
      <c r="T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1430.1</v>
      </c>
      <c r="U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1532.67</v>
      </c>
      <c r="V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1590.2299999999998</v>
      </c>
      <c r="W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1551.4</v>
      </c>
      <c r="X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1463.32</v>
      </c>
      <c r="Y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1487.19</v>
      </c>
    </row>
    <row r="577" spans="1:25" x14ac:dyDescent="0.2">
      <c r="A577" s="83">
        <f t="shared" si="15"/>
        <v>42230</v>
      </c>
      <c r="B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1329.69</v>
      </c>
      <c r="C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1278.48</v>
      </c>
      <c r="D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1264.5899999999999</v>
      </c>
      <c r="E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1250.3499999999999</v>
      </c>
      <c r="F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1230.1999999999998</v>
      </c>
      <c r="G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1231.08</v>
      </c>
      <c r="H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1267.3499999999999</v>
      </c>
      <c r="I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1355.28</v>
      </c>
      <c r="J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1299.3899999999999</v>
      </c>
      <c r="K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1453.45</v>
      </c>
      <c r="L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1495.27</v>
      </c>
      <c r="M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1522.03</v>
      </c>
      <c r="N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1512.08</v>
      </c>
      <c r="O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1553.33</v>
      </c>
      <c r="P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1565.21</v>
      </c>
      <c r="Q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1572.29</v>
      </c>
      <c r="R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1520.38</v>
      </c>
      <c r="S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1480.82</v>
      </c>
      <c r="T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1452.5</v>
      </c>
      <c r="U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1528.23</v>
      </c>
      <c r="V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1619.9199999999998</v>
      </c>
      <c r="W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1572.05</v>
      </c>
      <c r="X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1459.38</v>
      </c>
      <c r="Y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1532.8400000000001</v>
      </c>
    </row>
    <row r="578" spans="1:25" x14ac:dyDescent="0.2">
      <c r="A578" s="83">
        <f t="shared" si="15"/>
        <v>42231</v>
      </c>
      <c r="B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1465.65</v>
      </c>
      <c r="C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1389.85</v>
      </c>
      <c r="D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1332.4</v>
      </c>
      <c r="E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1314.5700000000002</v>
      </c>
      <c r="F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1294.42</v>
      </c>
      <c r="G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1278.9299999999998</v>
      </c>
      <c r="H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1289.5</v>
      </c>
      <c r="I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1355.67</v>
      </c>
      <c r="J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1513.2399999999998</v>
      </c>
      <c r="K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1532.28</v>
      </c>
      <c r="L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1617.6999999999998</v>
      </c>
      <c r="M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1677.75</v>
      </c>
      <c r="N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1653.1</v>
      </c>
      <c r="O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1680.1899999999998</v>
      </c>
      <c r="P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1692.8999999999999</v>
      </c>
      <c r="Q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1649.33</v>
      </c>
      <c r="R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1631.1899999999998</v>
      </c>
      <c r="S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1621.4899999999998</v>
      </c>
      <c r="T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1600.9199999999998</v>
      </c>
      <c r="U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1654.79</v>
      </c>
      <c r="V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1738.1</v>
      </c>
      <c r="W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1683.6799999999998</v>
      </c>
      <c r="X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1608.1899999999998</v>
      </c>
      <c r="Y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1435.1599999999999</v>
      </c>
    </row>
    <row r="579" spans="1:25" x14ac:dyDescent="0.2">
      <c r="A579" s="83">
        <f t="shared" si="15"/>
        <v>42232</v>
      </c>
      <c r="B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1357.9299999999998</v>
      </c>
      <c r="C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1281.6300000000001</v>
      </c>
      <c r="D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1258.51</v>
      </c>
      <c r="E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1239.73</v>
      </c>
      <c r="F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1229.78</v>
      </c>
      <c r="G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1220.6299999999999</v>
      </c>
      <c r="H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1219.56</v>
      </c>
      <c r="I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1227.67</v>
      </c>
      <c r="J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1320.52</v>
      </c>
      <c r="K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1315.54</v>
      </c>
      <c r="L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1404.06</v>
      </c>
      <c r="M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1382.21</v>
      </c>
      <c r="N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1404.88</v>
      </c>
      <c r="O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1411.6399999999999</v>
      </c>
      <c r="P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1397.06</v>
      </c>
      <c r="Q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1404.88</v>
      </c>
      <c r="R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1403.5099999999998</v>
      </c>
      <c r="S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1374.1599999999999</v>
      </c>
      <c r="T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1379.8</v>
      </c>
      <c r="U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1470.76</v>
      </c>
      <c r="V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1602.2399999999998</v>
      </c>
      <c r="W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1532.97</v>
      </c>
      <c r="X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1454.12</v>
      </c>
      <c r="Y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1282.94</v>
      </c>
    </row>
    <row r="580" spans="1:25" x14ac:dyDescent="0.2">
      <c r="A580" s="83">
        <f t="shared" si="15"/>
        <v>42233</v>
      </c>
      <c r="B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1377.06</v>
      </c>
      <c r="C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1292.6599999999999</v>
      </c>
      <c r="D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1275.92</v>
      </c>
      <c r="E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1266.25</v>
      </c>
      <c r="F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1246.04</v>
      </c>
      <c r="G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1250.0899999999999</v>
      </c>
      <c r="H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1274.94</v>
      </c>
      <c r="I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1344.3600000000001</v>
      </c>
      <c r="J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1310.21</v>
      </c>
      <c r="K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1465.1999999999998</v>
      </c>
      <c r="L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1550.8200000000002</v>
      </c>
      <c r="M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1570.7399999999998</v>
      </c>
      <c r="N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1536.9499999999998</v>
      </c>
      <c r="O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1553.4099999999999</v>
      </c>
      <c r="P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1560.08</v>
      </c>
      <c r="Q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1544.4099999999999</v>
      </c>
      <c r="R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1504.12</v>
      </c>
      <c r="S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1501.02</v>
      </c>
      <c r="T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1459.77</v>
      </c>
      <c r="U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1537.3899999999999</v>
      </c>
      <c r="V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1635.4299999999998</v>
      </c>
      <c r="W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1593.2499999999998</v>
      </c>
      <c r="X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1470.03</v>
      </c>
      <c r="Y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1536.78</v>
      </c>
    </row>
    <row r="581" spans="1:25" x14ac:dyDescent="0.2">
      <c r="A581" s="83">
        <f t="shared" si="15"/>
        <v>42234</v>
      </c>
      <c r="B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1345.8799999999999</v>
      </c>
      <c r="C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1288.6199999999999</v>
      </c>
      <c r="D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1274.9299999999998</v>
      </c>
      <c r="E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1270.07</v>
      </c>
      <c r="F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1246.32</v>
      </c>
      <c r="G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1249.26</v>
      </c>
      <c r="H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1269.3899999999999</v>
      </c>
      <c r="I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1357.27</v>
      </c>
      <c r="J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1314.2199999999998</v>
      </c>
      <c r="K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1458.47</v>
      </c>
      <c r="L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1532.73</v>
      </c>
      <c r="M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1538.7</v>
      </c>
      <c r="N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1512.96</v>
      </c>
      <c r="O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1528.3899999999999</v>
      </c>
      <c r="P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1536.46</v>
      </c>
      <c r="Q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1525.35</v>
      </c>
      <c r="R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1487.06</v>
      </c>
      <c r="S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1486.32</v>
      </c>
      <c r="T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1461.96</v>
      </c>
      <c r="U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1523.0700000000002</v>
      </c>
      <c r="V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1605.2699999999998</v>
      </c>
      <c r="W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1574.98</v>
      </c>
      <c r="X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1472.13</v>
      </c>
      <c r="Y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1520.76</v>
      </c>
    </row>
    <row r="582" spans="1:25" x14ac:dyDescent="0.2">
      <c r="A582" s="83">
        <f t="shared" si="15"/>
        <v>42235</v>
      </c>
      <c r="B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1336.15</v>
      </c>
      <c r="C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1286.8899999999999</v>
      </c>
      <c r="D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1252.08</v>
      </c>
      <c r="E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1239.6099999999999</v>
      </c>
      <c r="F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1213.69</v>
      </c>
      <c r="G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1234.03</v>
      </c>
      <c r="H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1268.06</v>
      </c>
      <c r="I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1351.69</v>
      </c>
      <c r="J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1303.7199999999998</v>
      </c>
      <c r="K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1457.6399999999999</v>
      </c>
      <c r="L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1502.94</v>
      </c>
      <c r="M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1512.73</v>
      </c>
      <c r="N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1513.83</v>
      </c>
      <c r="O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1529.23</v>
      </c>
      <c r="P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1538.03</v>
      </c>
      <c r="Q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1537.63</v>
      </c>
      <c r="R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1487.4</v>
      </c>
      <c r="S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1488.6</v>
      </c>
      <c r="T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1459.19</v>
      </c>
      <c r="U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1524.02</v>
      </c>
      <c r="V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1609.02</v>
      </c>
      <c r="W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1578.9399999999998</v>
      </c>
      <c r="X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1466.25</v>
      </c>
      <c r="Y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1521.31</v>
      </c>
    </row>
    <row r="583" spans="1:25" x14ac:dyDescent="0.2">
      <c r="A583" s="83">
        <f t="shared" si="15"/>
        <v>42236</v>
      </c>
      <c r="B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1347.84</v>
      </c>
      <c r="C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1302.4299999999998</v>
      </c>
      <c r="D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1275.3000000000002</v>
      </c>
      <c r="E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1254.9000000000001</v>
      </c>
      <c r="F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1240.5999999999999</v>
      </c>
      <c r="G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1247.5299999999997</v>
      </c>
      <c r="H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1277.25</v>
      </c>
      <c r="I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1354.54</v>
      </c>
      <c r="J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1373.13</v>
      </c>
      <c r="K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1491.25</v>
      </c>
      <c r="L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1520.94</v>
      </c>
      <c r="M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1534.36</v>
      </c>
      <c r="N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1522.42</v>
      </c>
      <c r="O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1515.71</v>
      </c>
      <c r="P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1519.08</v>
      </c>
      <c r="Q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1510.1</v>
      </c>
      <c r="R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1496.6799999999998</v>
      </c>
      <c r="S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1494.31</v>
      </c>
      <c r="T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1514.5299999999997</v>
      </c>
      <c r="U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1567.0099999999998</v>
      </c>
      <c r="V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1623.33</v>
      </c>
      <c r="W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1585.4099999999999</v>
      </c>
      <c r="X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1466.85</v>
      </c>
      <c r="Y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1612.7199999999998</v>
      </c>
    </row>
    <row r="584" spans="1:25" x14ac:dyDescent="0.2">
      <c r="A584" s="83">
        <f t="shared" si="15"/>
        <v>42237</v>
      </c>
      <c r="B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1342.4099999999999</v>
      </c>
      <c r="C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1294.77</v>
      </c>
      <c r="D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1272.29</v>
      </c>
      <c r="E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1258.08</v>
      </c>
      <c r="F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1243.51</v>
      </c>
      <c r="G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1248.5099999999998</v>
      </c>
      <c r="H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1276.25</v>
      </c>
      <c r="I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1355.9299999999998</v>
      </c>
      <c r="J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1340.6999999999998</v>
      </c>
      <c r="K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1495.3200000000002</v>
      </c>
      <c r="L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1533.34</v>
      </c>
      <c r="M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1546</v>
      </c>
      <c r="N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1546.76</v>
      </c>
      <c r="O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1550.0900000000001</v>
      </c>
      <c r="P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1528.62</v>
      </c>
      <c r="Q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1526.0099999999998</v>
      </c>
      <c r="R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1489.3799999999999</v>
      </c>
      <c r="S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1472.96</v>
      </c>
      <c r="T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1456.24</v>
      </c>
      <c r="U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1560.62</v>
      </c>
      <c r="V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1607.5099999999998</v>
      </c>
      <c r="W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1589.32</v>
      </c>
      <c r="X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1436.57</v>
      </c>
      <c r="Y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1514.08</v>
      </c>
    </row>
    <row r="585" spans="1:25" x14ac:dyDescent="0.2">
      <c r="A585" s="83">
        <f t="shared" si="15"/>
        <v>42238</v>
      </c>
      <c r="B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1438.2</v>
      </c>
      <c r="C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1361.21</v>
      </c>
      <c r="D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1325.6599999999999</v>
      </c>
      <c r="E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1321.9899999999998</v>
      </c>
      <c r="F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1284.19</v>
      </c>
      <c r="G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1267.29</v>
      </c>
      <c r="H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1288.57</v>
      </c>
      <c r="I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1345.96</v>
      </c>
      <c r="J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1573.65</v>
      </c>
      <c r="K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1469.46</v>
      </c>
      <c r="L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1510.07</v>
      </c>
      <c r="M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1525.54</v>
      </c>
      <c r="N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1532.5</v>
      </c>
      <c r="O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1534.8</v>
      </c>
      <c r="P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1539.67</v>
      </c>
      <c r="Q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1528.42</v>
      </c>
      <c r="R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1371.87</v>
      </c>
      <c r="S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1517.62</v>
      </c>
      <c r="T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1525.46</v>
      </c>
      <c r="U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1626.27</v>
      </c>
      <c r="V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1634.52</v>
      </c>
      <c r="W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1653.05</v>
      </c>
      <c r="X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1509.48</v>
      </c>
      <c r="Y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1391.46</v>
      </c>
    </row>
    <row r="586" spans="1:25" x14ac:dyDescent="0.2">
      <c r="A586" s="83">
        <f t="shared" si="15"/>
        <v>42239</v>
      </c>
      <c r="B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1415.26</v>
      </c>
      <c r="C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1326.98</v>
      </c>
      <c r="D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1284.24</v>
      </c>
      <c r="E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1270.94</v>
      </c>
      <c r="F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1251.9000000000001</v>
      </c>
      <c r="G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1227.4899999999998</v>
      </c>
      <c r="H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1244.26</v>
      </c>
      <c r="I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1285.56</v>
      </c>
      <c r="J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1411.1</v>
      </c>
      <c r="K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1377.77</v>
      </c>
      <c r="L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1410.4099999999999</v>
      </c>
      <c r="M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1428.44</v>
      </c>
      <c r="N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1438.35</v>
      </c>
      <c r="O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1441.71</v>
      </c>
      <c r="P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1441.54</v>
      </c>
      <c r="Q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1418.03</v>
      </c>
      <c r="R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1297.9000000000001</v>
      </c>
      <c r="S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1408.33</v>
      </c>
      <c r="T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1431.04</v>
      </c>
      <c r="U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1514.5700000000002</v>
      </c>
      <c r="V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1552.9099999999999</v>
      </c>
      <c r="W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1521.8</v>
      </c>
      <c r="X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1429.9899999999998</v>
      </c>
      <c r="Y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1306.28</v>
      </c>
    </row>
    <row r="587" spans="1:25" x14ac:dyDescent="0.2">
      <c r="A587" s="83">
        <f t="shared" si="15"/>
        <v>42240</v>
      </c>
      <c r="B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1332.48</v>
      </c>
      <c r="C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1295.83</v>
      </c>
      <c r="D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1251.92</v>
      </c>
      <c r="E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1246.1599999999999</v>
      </c>
      <c r="F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1242.3699999999999</v>
      </c>
      <c r="G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1236.3400000000001</v>
      </c>
      <c r="H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1264.03</v>
      </c>
      <c r="I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1334.01</v>
      </c>
      <c r="J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1336.3799999999999</v>
      </c>
      <c r="K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1437.28</v>
      </c>
      <c r="L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1452.88</v>
      </c>
      <c r="M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1456.45</v>
      </c>
      <c r="N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1420.73</v>
      </c>
      <c r="O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1425.98</v>
      </c>
      <c r="P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1411.55</v>
      </c>
      <c r="Q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1397.7599999999998</v>
      </c>
      <c r="R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1375.04</v>
      </c>
      <c r="S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1372.35</v>
      </c>
      <c r="T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1397.94</v>
      </c>
      <c r="U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1499.9899999999998</v>
      </c>
      <c r="V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1539.9299999999998</v>
      </c>
      <c r="W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1502.06</v>
      </c>
      <c r="X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1398.55</v>
      </c>
      <c r="Y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1487.02</v>
      </c>
    </row>
    <row r="588" spans="1:25" x14ac:dyDescent="0.2">
      <c r="A588" s="83">
        <f t="shared" si="15"/>
        <v>42241</v>
      </c>
      <c r="B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1330.15</v>
      </c>
      <c r="C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1278.48</v>
      </c>
      <c r="D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1258.17</v>
      </c>
      <c r="E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1249.01</v>
      </c>
      <c r="F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1243.55</v>
      </c>
      <c r="G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1238.51</v>
      </c>
      <c r="H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1267.23</v>
      </c>
      <c r="I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1353.73</v>
      </c>
      <c r="J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1314.32</v>
      </c>
      <c r="K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1393.8899999999999</v>
      </c>
      <c r="L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1434.9</v>
      </c>
      <c r="M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1435.28</v>
      </c>
      <c r="N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1390.76</v>
      </c>
      <c r="O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1389.98</v>
      </c>
      <c r="P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1375.87</v>
      </c>
      <c r="Q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1375.99</v>
      </c>
      <c r="R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1373.88</v>
      </c>
      <c r="S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1371.51</v>
      </c>
      <c r="T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1396.4899999999998</v>
      </c>
      <c r="U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1499.25</v>
      </c>
      <c r="V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1542.13</v>
      </c>
      <c r="W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1509.85</v>
      </c>
      <c r="X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1375.62</v>
      </c>
      <c r="Y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1554.88</v>
      </c>
    </row>
    <row r="589" spans="1:25" x14ac:dyDescent="0.2">
      <c r="A589" s="83">
        <f t="shared" si="15"/>
        <v>42242</v>
      </c>
      <c r="B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1292.54</v>
      </c>
      <c r="C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1237.1199999999999</v>
      </c>
      <c r="D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1209.6799999999998</v>
      </c>
      <c r="E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1208.98</v>
      </c>
      <c r="F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1156.6199999999999</v>
      </c>
      <c r="G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1212.26</v>
      </c>
      <c r="H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1237.27</v>
      </c>
      <c r="I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1290.74</v>
      </c>
      <c r="J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1231.8600000000001</v>
      </c>
      <c r="K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1318.19</v>
      </c>
      <c r="L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1365.73</v>
      </c>
      <c r="M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1388.6599999999999</v>
      </c>
      <c r="N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1350.46</v>
      </c>
      <c r="O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1338.78</v>
      </c>
      <c r="P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1335.2399999999998</v>
      </c>
      <c r="Q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1326.9499999999998</v>
      </c>
      <c r="R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1329.67</v>
      </c>
      <c r="S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1329.05</v>
      </c>
      <c r="T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1338.6</v>
      </c>
      <c r="U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1449.73</v>
      </c>
      <c r="V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1467.0900000000001</v>
      </c>
      <c r="W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1424.1</v>
      </c>
      <c r="X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1323.65</v>
      </c>
      <c r="Y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1400.73</v>
      </c>
    </row>
    <row r="590" spans="1:25" x14ac:dyDescent="0.2">
      <c r="A590" s="83">
        <f t="shared" si="15"/>
        <v>42243</v>
      </c>
      <c r="B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1308.17</v>
      </c>
      <c r="C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1267.83</v>
      </c>
      <c r="D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1240.53</v>
      </c>
      <c r="E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1235.3800000000001</v>
      </c>
      <c r="F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1237.0500000000002</v>
      </c>
      <c r="G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1236.71</v>
      </c>
      <c r="H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1261.1100000000001</v>
      </c>
      <c r="I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1313.81</v>
      </c>
      <c r="J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1273.83</v>
      </c>
      <c r="K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1376.26</v>
      </c>
      <c r="L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1400.8400000000001</v>
      </c>
      <c r="M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1442.8899999999999</v>
      </c>
      <c r="N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1413.87</v>
      </c>
      <c r="O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1425.12</v>
      </c>
      <c r="P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1412.25</v>
      </c>
      <c r="Q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1412.06</v>
      </c>
      <c r="R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1383.96</v>
      </c>
      <c r="S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1410.44</v>
      </c>
      <c r="T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1463.55</v>
      </c>
      <c r="U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1540.1799999999998</v>
      </c>
      <c r="V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1532.35</v>
      </c>
      <c r="W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1499.6100000000001</v>
      </c>
      <c r="X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1373.55</v>
      </c>
      <c r="Y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1425.8899999999999</v>
      </c>
    </row>
    <row r="591" spans="1:25" x14ac:dyDescent="0.2">
      <c r="A591" s="83">
        <f t="shared" si="15"/>
        <v>42244</v>
      </c>
      <c r="B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1292.6300000000001</v>
      </c>
      <c r="C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1250.9000000000001</v>
      </c>
      <c r="D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1230.17</v>
      </c>
      <c r="E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1226.25</v>
      </c>
      <c r="F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1225.4499999999998</v>
      </c>
      <c r="G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1228.5099999999998</v>
      </c>
      <c r="H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1262.8800000000001</v>
      </c>
      <c r="I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1339.98</v>
      </c>
      <c r="J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1281.96</v>
      </c>
      <c r="K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1396.27</v>
      </c>
      <c r="L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1457.13</v>
      </c>
      <c r="M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1474.15</v>
      </c>
      <c r="N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1451.8</v>
      </c>
      <c r="O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1440.7599999999998</v>
      </c>
      <c r="P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1414.76</v>
      </c>
      <c r="Q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1388.3000000000002</v>
      </c>
      <c r="R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1382.08</v>
      </c>
      <c r="S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1378.36</v>
      </c>
      <c r="T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1394.53</v>
      </c>
      <c r="U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1525.81</v>
      </c>
      <c r="V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1529.1399999999999</v>
      </c>
      <c r="W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1491.9099999999999</v>
      </c>
      <c r="X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1365.2399999999998</v>
      </c>
      <c r="Y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1398.6299999999999</v>
      </c>
    </row>
    <row r="592" spans="1:25" x14ac:dyDescent="0.2">
      <c r="A592" s="83">
        <f t="shared" si="15"/>
        <v>42245</v>
      </c>
      <c r="B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1329.13</v>
      </c>
      <c r="C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1289.23</v>
      </c>
      <c r="D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1263.3</v>
      </c>
      <c r="E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1256.27</v>
      </c>
      <c r="F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1250.2399999999998</v>
      </c>
      <c r="G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1229.8699999999999</v>
      </c>
      <c r="H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1250.79</v>
      </c>
      <c r="I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1280.1300000000001</v>
      </c>
      <c r="J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1382.69</v>
      </c>
      <c r="K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1293.46</v>
      </c>
      <c r="L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1331.96</v>
      </c>
      <c r="M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1336.21</v>
      </c>
      <c r="N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1314.3</v>
      </c>
      <c r="O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1305.67</v>
      </c>
      <c r="P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1300.46</v>
      </c>
      <c r="Q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1298.96</v>
      </c>
      <c r="R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1326.32</v>
      </c>
      <c r="S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1323.9899999999998</v>
      </c>
      <c r="T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1327.77</v>
      </c>
      <c r="U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1478.55</v>
      </c>
      <c r="V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1514.4299999999998</v>
      </c>
      <c r="W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1508.1399999999999</v>
      </c>
      <c r="X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1403.5299999999997</v>
      </c>
      <c r="Y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1274.06</v>
      </c>
    </row>
    <row r="593" spans="1:27" x14ac:dyDescent="0.2">
      <c r="A593" s="83">
        <f t="shared" si="15"/>
        <v>42246</v>
      </c>
      <c r="B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1341.9299999999998</v>
      </c>
      <c r="C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1284.6599999999999</v>
      </c>
      <c r="D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1256.9499999999998</v>
      </c>
      <c r="E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1247.2399999999998</v>
      </c>
      <c r="F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1244.6199999999999</v>
      </c>
      <c r="G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1220.8600000000001</v>
      </c>
      <c r="H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1230.03</v>
      </c>
      <c r="I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1238.75</v>
      </c>
      <c r="J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1301.75</v>
      </c>
      <c r="K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1237.3800000000001</v>
      </c>
      <c r="L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1282.96</v>
      </c>
      <c r="M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1310.98</v>
      </c>
      <c r="N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1300.5999999999999</v>
      </c>
      <c r="O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1292.3899999999999</v>
      </c>
      <c r="P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1289.8600000000001</v>
      </c>
      <c r="Q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1268.01</v>
      </c>
      <c r="R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1255.25</v>
      </c>
      <c r="S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1252.76</v>
      </c>
      <c r="T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1312.29</v>
      </c>
      <c r="U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1456.6</v>
      </c>
      <c r="V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1493.77</v>
      </c>
      <c r="W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1452.3600000000001</v>
      </c>
      <c r="X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1371.57</v>
      </c>
      <c r="Y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1263.24</v>
      </c>
    </row>
    <row r="594" spans="1:27" x14ac:dyDescent="0.2">
      <c r="A594" s="83">
        <f t="shared" si="15"/>
        <v>42247</v>
      </c>
      <c r="B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1323.79</v>
      </c>
      <c r="C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1276.74</v>
      </c>
      <c r="D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1257.4099999999999</v>
      </c>
      <c r="E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1243.27</v>
      </c>
      <c r="F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1244.0999999999999</v>
      </c>
      <c r="G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1238.73</v>
      </c>
      <c r="H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1255.3800000000001</v>
      </c>
      <c r="I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1321.9099999999999</v>
      </c>
      <c r="J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1277.25</v>
      </c>
      <c r="K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1372.32</v>
      </c>
      <c r="L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1395.28</v>
      </c>
      <c r="M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1388.9299999999998</v>
      </c>
      <c r="N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1370.84</v>
      </c>
      <c r="O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1364.42</v>
      </c>
      <c r="P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1342.92</v>
      </c>
      <c r="Q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1348.73</v>
      </c>
      <c r="R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1325.1599999999999</v>
      </c>
      <c r="S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1304.0299999999997</v>
      </c>
      <c r="T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1324.47</v>
      </c>
      <c r="U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1470.6100000000001</v>
      </c>
      <c r="V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1511.55</v>
      </c>
      <c r="W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1444.88</v>
      </c>
      <c r="X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1355.37</v>
      </c>
      <c r="Y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1394.0900000000001</v>
      </c>
    </row>
    <row r="596" spans="1:27" x14ac:dyDescent="0.25">
      <c r="A596" s="91" t="s">
        <v>156</v>
      </c>
      <c r="B596" s="82"/>
      <c r="C596" s="82"/>
      <c r="D596" s="82"/>
    </row>
    <row r="597" spans="1:27" ht="12.75" customHeight="1" x14ac:dyDescent="0.2">
      <c r="A597" s="171" t="s">
        <v>49</v>
      </c>
      <c r="B597" s="182" t="s">
        <v>160</v>
      </c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4"/>
    </row>
    <row r="598" spans="1:27" ht="12.75" customHeight="1" x14ac:dyDescent="0.2">
      <c r="A598" s="172"/>
      <c r="B598" s="185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7"/>
    </row>
    <row r="599" spans="1:27" s="116" customFormat="1" ht="12.75" customHeight="1" x14ac:dyDescent="0.2">
      <c r="A599" s="172"/>
      <c r="B599" s="218" t="s">
        <v>129</v>
      </c>
      <c r="C599" s="206" t="s">
        <v>130</v>
      </c>
      <c r="D599" s="206" t="s">
        <v>131</v>
      </c>
      <c r="E599" s="206" t="s">
        <v>132</v>
      </c>
      <c r="F599" s="206" t="s">
        <v>133</v>
      </c>
      <c r="G599" s="206" t="s">
        <v>134</v>
      </c>
      <c r="H599" s="206" t="s">
        <v>135</v>
      </c>
      <c r="I599" s="206" t="s">
        <v>136</v>
      </c>
      <c r="J599" s="206" t="s">
        <v>137</v>
      </c>
      <c r="K599" s="206" t="s">
        <v>138</v>
      </c>
      <c r="L599" s="206" t="s">
        <v>139</v>
      </c>
      <c r="M599" s="206" t="s">
        <v>140</v>
      </c>
      <c r="N599" s="216" t="s">
        <v>141</v>
      </c>
      <c r="O599" s="206" t="s">
        <v>142</v>
      </c>
      <c r="P599" s="206" t="s">
        <v>143</v>
      </c>
      <c r="Q599" s="206" t="s">
        <v>144</v>
      </c>
      <c r="R599" s="206" t="s">
        <v>145</v>
      </c>
      <c r="S599" s="206" t="s">
        <v>146</v>
      </c>
      <c r="T599" s="206" t="s">
        <v>147</v>
      </c>
      <c r="U599" s="206" t="s">
        <v>148</v>
      </c>
      <c r="V599" s="206" t="s">
        <v>149</v>
      </c>
      <c r="W599" s="206" t="s">
        <v>150</v>
      </c>
      <c r="X599" s="206" t="s">
        <v>151</v>
      </c>
      <c r="Y599" s="206" t="s">
        <v>152</v>
      </c>
    </row>
    <row r="600" spans="1:27" s="116" customFormat="1" ht="11.25" customHeight="1" x14ac:dyDescent="0.2">
      <c r="A600" s="173"/>
      <c r="B600" s="219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1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</row>
    <row r="601" spans="1:27" ht="15.75" customHeight="1" x14ac:dyDescent="0.2">
      <c r="A601" s="83">
        <f>A564</f>
        <v>42217</v>
      </c>
      <c r="B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3">
        <f>VLOOKUP($A601+ROUND((COLUMN()-2)/24,5),АТС!$A$41:$F$784,4)+VLOOKUP($A601+ROUND((COLUMN()-2)/24,5),'Расчет сбытовых надбавок'!$B$1537:'Расчет сбытовых надбавок'!$G$2280,3)</f>
        <v>58.95</v>
      </c>
      <c r="G601" s="103">
        <f>VLOOKUP($A601+ROUND((COLUMN()-2)/24,5),АТС!$A$41:$F$784,4)+VLOOKUP($A601+ROUND((COLUMN()-2)/24,5),'Расчет сбытовых надбавок'!$B$1537:'Расчет сбытовых надбавок'!$G$2280,3)</f>
        <v>27.290000000000003</v>
      </c>
      <c r="H601" s="103">
        <f>VLOOKUP($A601+ROUND((COLUMN()-2)/24,5),АТС!$A$41:$F$784,4)+VLOOKUP($A601+ROUND((COLUMN()-2)/24,5),'Расчет сбытовых надбавок'!$B$1537:'Расчет сбытовых надбавок'!$G$2280,3)</f>
        <v>91.66</v>
      </c>
      <c r="I601" s="103">
        <f>VLOOKUP($A601+ROUND((COLUMN()-2)/24,5),АТС!$A$41:$F$784,4)+VLOOKUP($A601+ROUND((COLUMN()-2)/24,5),'Расчет сбытовых надбавок'!$B$1537:'Расчет сбытовых надбавок'!$G$2280,3)</f>
        <v>204.72</v>
      </c>
      <c r="J601" s="103">
        <f>VLOOKUP($A601+ROUND((COLUMN()-2)/24,5),АТС!$A$41:$F$784,4)+VLOOKUP($A601+ROUND((COLUMN()-2)/24,5),'Расчет сбытовых надбавок'!$B$1537:'Расчет сбытовых надбавок'!$G$2280,3)</f>
        <v>249.05</v>
      </c>
      <c r="K601" s="103">
        <f>VLOOKUP($A601+ROUND((COLUMN()-2)/24,5),АТС!$A$41:$F$784,4)+VLOOKUP($A601+ROUND((COLUMN()-2)/24,5),'Расчет сбытовых надбавок'!$B$1537:'Расчет сбытовых надбавок'!$G$2280,3)</f>
        <v>219.46</v>
      </c>
      <c r="L601" s="103">
        <f>VLOOKUP($A601+ROUND((COLUMN()-2)/24,5),АТС!$A$41:$F$784,4)+VLOOKUP($A601+ROUND((COLUMN()-2)/24,5),'Расчет сбытовых надбавок'!$B$1537:'Расчет сбытовых надбавок'!$G$2280,3)</f>
        <v>263.02999999999997</v>
      </c>
      <c r="M601" s="103">
        <f>VLOOKUP($A601+ROUND((COLUMN()-2)/24,5),АТС!$A$41:$F$784,4)+VLOOKUP($A601+ROUND((COLUMN()-2)/24,5),'Расчет сбытовых надбавок'!$B$1537:'Расчет сбытовых надбавок'!$G$2280,3)</f>
        <v>32.49</v>
      </c>
      <c r="N601" s="103">
        <f>VLOOKUP($A601+ROUND((COLUMN()-2)/24,5),АТС!$A$41:$F$784,4)+VLOOKUP($A601+ROUND((COLUMN()-2)/24,5),'Расчет сбытовых надбавок'!$B$1537:'Расчет сбытовых надбавок'!$G$2280,3)</f>
        <v>178.9</v>
      </c>
      <c r="O601" s="103">
        <f>VLOOKUP($A601+ROUND((COLUMN()-2)/24,5),АТС!$A$41:$F$784,4)+VLOOKUP($A601+ROUND((COLUMN()-2)/24,5),'Расчет сбытовых надбавок'!$B$1537:'Расчет сбытовых надбавок'!$G$2280,3)</f>
        <v>189.99</v>
      </c>
      <c r="P601" s="103">
        <f>VLOOKUP($A601+ROUND((COLUMN()-2)/24,5),АТС!$A$41:$F$784,4)+VLOOKUP($A601+ROUND((COLUMN()-2)/24,5),'Расчет сбытовых надбавок'!$B$1537:'Расчет сбытовых надбавок'!$G$2280,3)</f>
        <v>194.77</v>
      </c>
      <c r="Q601" s="103">
        <f>VLOOKUP($A601+ROUND((COLUMN()-2)/24,5),АТС!$A$41:$F$784,4)+VLOOKUP($A601+ROUND((COLUMN()-2)/24,5),'Расчет сбытовых надбавок'!$B$1537:'Расчет сбытовых надбавок'!$G$2280,3)</f>
        <v>33.54</v>
      </c>
      <c r="R601" s="103">
        <f>VLOOKUP($A601+ROUND((COLUMN()-2)/24,5),АТС!$A$41:$F$784,4)+VLOOKUP($A601+ROUND((COLUMN()-2)/24,5),'Расчет сбытовых надбавок'!$B$1537:'Расчет сбытовых надбавок'!$G$2280,3)</f>
        <v>1020.32</v>
      </c>
      <c r="S601" s="103">
        <f>VLOOKUP($A601+ROUND((COLUMN()-2)/24,5),АТС!$A$41:$F$784,4)+VLOOKUP($A601+ROUND((COLUMN()-2)/24,5),'Расчет сбытовых надбавок'!$B$1537:'Расчет сбытовых надбавок'!$G$2280,3)</f>
        <v>890.97</v>
      </c>
      <c r="T601" s="103">
        <f>VLOOKUP($A601+ROUND((COLUMN()-2)/24,5),АТС!$A$41:$F$784,4)+VLOOKUP($A601+ROUND((COLUMN()-2)/24,5),'Расчет сбытовых надбавок'!$B$1537:'Расчет сбытовых надбавок'!$G$2280,3)</f>
        <v>535.45000000000005</v>
      </c>
      <c r="U601" s="103">
        <f>VLOOKUP($A601+ROUND((COLUMN()-2)/24,5),АТС!$A$41:$F$784,4)+VLOOKUP($A601+ROUND((COLUMN()-2)/24,5),'Расчет сбытовых надбавок'!$B$1537:'Расчет сбытовых надбавок'!$G$2280,3)</f>
        <v>467.91</v>
      </c>
      <c r="V601" s="103">
        <f>VLOOKUP($A601+ROUND((COLUMN()-2)/24,5),АТС!$A$41:$F$784,4)+VLOOKUP($A601+ROUND((COLUMN()-2)/24,5),'Расчет сбытовых надбавок'!$B$1537:'Расчет сбытовых надбавок'!$G$2280,3)</f>
        <v>1058.19</v>
      </c>
      <c r="W601" s="103">
        <f>VLOOKUP($A601+ROUND((COLUMN()-2)/24,5),АТС!$A$41:$F$784,4)+VLOOKUP($A601+ROUND((COLUMN()-2)/24,5),'Расчет сбытовых надбавок'!$B$1537:'Расчет сбытовых надбавок'!$G$2280,3)</f>
        <v>746.93999999999994</v>
      </c>
      <c r="X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84"/>
    </row>
    <row r="602" spans="1:27" x14ac:dyDescent="0.2">
      <c r="A602" s="83">
        <f>A601+1</f>
        <v>42218</v>
      </c>
      <c r="B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3">
        <f>VLOOKUP($A602+ROUND((COLUMN()-2)/24,5),АТС!$A$41:$F$784,4)+VLOOKUP($A602+ROUND((COLUMN()-2)/24,5),'Расчет сбытовых надбавок'!$B$1537:'Расчет сбытовых надбавок'!$G$2280,3)</f>
        <v>5.87</v>
      </c>
      <c r="D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3">
        <f>VLOOKUP($A602+ROUND((COLUMN()-2)/24,5),АТС!$A$41:$F$784,4)+VLOOKUP($A602+ROUND((COLUMN()-2)/24,5),'Расчет сбытовых надбавок'!$B$1537:'Расчет сбытовых надбавок'!$G$2280,3)</f>
        <v>81.900000000000006</v>
      </c>
      <c r="H602" s="103">
        <f>VLOOKUP($A602+ROUND((COLUMN()-2)/24,5),АТС!$A$41:$F$784,4)+VLOOKUP($A602+ROUND((COLUMN()-2)/24,5),'Расчет сбытовых надбавок'!$B$1537:'Расчет сбытовых надбавок'!$G$2280,3)</f>
        <v>77.430000000000007</v>
      </c>
      <c r="I602" s="103">
        <f>VLOOKUP($A602+ROUND((COLUMN()-2)/24,5),АТС!$A$41:$F$784,4)+VLOOKUP($A602+ROUND((COLUMN()-2)/24,5),'Расчет сбытовых надбавок'!$B$1537:'Расчет сбытовых надбавок'!$G$2280,3)</f>
        <v>192.01</v>
      </c>
      <c r="J602" s="103">
        <f>VLOOKUP($A602+ROUND((COLUMN()-2)/24,5),АТС!$A$41:$F$784,4)+VLOOKUP($A602+ROUND((COLUMN()-2)/24,5),'Расчет сбытовых надбавок'!$B$1537:'Расчет сбытовых надбавок'!$G$2280,3)</f>
        <v>340.14</v>
      </c>
      <c r="K602" s="103">
        <f>VLOOKUP($A602+ROUND((COLUMN()-2)/24,5),АТС!$A$41:$F$784,4)+VLOOKUP($A602+ROUND((COLUMN()-2)/24,5),'Расчет сбытовых надбавок'!$B$1537:'Расчет сбытовых надбавок'!$G$2280,3)</f>
        <v>85.990000000000009</v>
      </c>
      <c r="L602" s="103">
        <f>VLOOKUP($A602+ROUND((COLUMN()-2)/24,5),АТС!$A$41:$F$784,4)+VLOOKUP($A602+ROUND((COLUMN()-2)/24,5),'Расчет сбытовых надбавок'!$B$1537:'Расчет сбытовых надбавок'!$G$2280,3)</f>
        <v>22.3</v>
      </c>
      <c r="M602" s="103">
        <f>VLOOKUP($A602+ROUND((COLUMN()-2)/24,5),АТС!$A$41:$F$784,4)+VLOOKUP($A602+ROUND((COLUMN()-2)/24,5),'Расчет сбытовых надбавок'!$B$1537:'Расчет сбытовых надбавок'!$G$2280,3)</f>
        <v>17.89</v>
      </c>
      <c r="N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O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P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</row>
    <row r="603" spans="1:27" x14ac:dyDescent="0.2">
      <c r="A603" s="83">
        <f t="shared" ref="A603:A631" si="16">A602+1</f>
        <v>42219</v>
      </c>
      <c r="B603" s="103">
        <f>VLOOKUP($A603+ROUND((COLUMN()-2)/24,5),АТС!$A$41:$F$784,4)+VLOOKUP($A603+ROUND((COLUMN()-2)/24,5),'Расчет сбытовых надбавок'!$B$1537:'Расчет сбытовых надбавок'!$G$2280,3)</f>
        <v>101.67</v>
      </c>
      <c r="C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H603" s="103">
        <f>VLOOKUP($A603+ROUND((COLUMN()-2)/24,5),АТС!$A$41:$F$784,4)+VLOOKUP($A603+ROUND((COLUMN()-2)/24,5),'Расчет сбытовых надбавок'!$B$1537:'Расчет сбытовых надбавок'!$G$2280,3)</f>
        <v>148.07</v>
      </c>
      <c r="I603" s="103">
        <f>VLOOKUP($A603+ROUND((COLUMN()-2)/24,5),АТС!$A$41:$F$784,4)+VLOOKUP($A603+ROUND((COLUMN()-2)/24,5),'Расчет сбытовых надбавок'!$B$1537:'Расчет сбытовых надбавок'!$G$2280,3)</f>
        <v>196.55</v>
      </c>
      <c r="J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03">
        <f>VLOOKUP($A603+ROUND((COLUMN()-2)/24,5),АТС!$A$41:$F$784,4)+VLOOKUP($A603+ROUND((COLUMN()-2)/24,5),'Расчет сбытовых надбавок'!$B$1537:'Расчет сбытовых надбавок'!$G$2280,3)</f>
        <v>31.39</v>
      </c>
      <c r="L603" s="103">
        <f>VLOOKUP($A603+ROUND((COLUMN()-2)/24,5),АТС!$A$41:$F$784,4)+VLOOKUP($A603+ROUND((COLUMN()-2)/24,5),'Расчет сбытовых надбавок'!$B$1537:'Расчет сбытовых надбавок'!$G$2280,3)</f>
        <v>68.289999999999992</v>
      </c>
      <c r="M603" s="103">
        <f>VLOOKUP($A603+ROUND((COLUMN()-2)/24,5),АТС!$A$41:$F$784,4)+VLOOKUP($A603+ROUND((COLUMN()-2)/24,5),'Расчет сбытовых надбавок'!$B$1537:'Расчет сбытовых надбавок'!$G$2280,3)</f>
        <v>41.29</v>
      </c>
      <c r="N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  <c r="O603" s="103">
        <f>VLOOKUP($A603+ROUND((COLUMN()-2)/24,5),АТС!$A$41:$F$784,4)+VLOOKUP($A603+ROUND((COLUMN()-2)/24,5),'Расчет сбытовых надбавок'!$B$1537:'Расчет сбытовых надбавок'!$G$2280,3)</f>
        <v>0.44</v>
      </c>
      <c r="P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03">
        <f>VLOOKUP($A603+ROUND((COLUMN()-2)/24,5),АТС!$A$41:$F$784,4)+VLOOKUP($A603+ROUND((COLUMN()-2)/24,5),'Расчет сбытовых надбавок'!$B$1537:'Расчет сбытовых надбавок'!$G$2280,3)</f>
        <v>196.42000000000002</v>
      </c>
      <c r="V603" s="103">
        <f>VLOOKUP($A603+ROUND((COLUMN()-2)/24,5),АТС!$A$41:$F$784,4)+VLOOKUP($A603+ROUND((COLUMN()-2)/24,5),'Расчет сбытовых надбавок'!$B$1537:'Расчет сбытовых надбавок'!$G$2280,3)</f>
        <v>57.4</v>
      </c>
      <c r="W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3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3">
        <f t="shared" si="16"/>
        <v>42220</v>
      </c>
      <c r="B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VLOOKUP($A604+ROUND((COLUMN()-2)/24,5),АТС!$A$41:$F$784,4)+VLOOKUP($A604+ROUND((COLUMN()-2)/24,5),'Расчет сбытовых надбавок'!$B$1537:'Расчет сбытовых надбавок'!$G$2280,3)</f>
        <v>394.46</v>
      </c>
      <c r="D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03">
        <f>VLOOKUP($A604+ROUND((COLUMN()-2)/24,5),АТС!$A$41:$F$784,4)+VLOOKUP($A604+ROUND((COLUMN()-2)/24,5),'Расчет сбытовых надбавок'!$B$1537:'Расчет сбытовых надбавок'!$G$2280,3)</f>
        <v>128.73000000000002</v>
      </c>
      <c r="H604" s="103">
        <f>VLOOKUP($A604+ROUND((COLUMN()-2)/24,5),АТС!$A$41:$F$784,4)+VLOOKUP($A604+ROUND((COLUMN()-2)/24,5),'Расчет сбытовых надбавок'!$B$1537:'Расчет сбытовых надбавок'!$G$2280,3)</f>
        <v>407.40999999999997</v>
      </c>
      <c r="I604" s="103">
        <f>VLOOKUP($A604+ROUND((COLUMN()-2)/24,5),АТС!$A$41:$F$784,4)+VLOOKUP($A604+ROUND((COLUMN()-2)/24,5),'Расчет сбытовых надбавок'!$B$1537:'Расчет сбытовых надбавок'!$G$2280,3)</f>
        <v>449.30999999999995</v>
      </c>
      <c r="J604" s="103">
        <f>VLOOKUP($A604+ROUND((COLUMN()-2)/24,5),АТС!$A$41:$F$784,4)+VLOOKUP($A604+ROUND((COLUMN()-2)/24,5),'Расчет сбытовых надбавок'!$B$1537:'Расчет сбытовых надбавок'!$G$2280,3)</f>
        <v>278.23</v>
      </c>
      <c r="K604" s="103">
        <f>VLOOKUP($A604+ROUND((COLUMN()-2)/24,5),АТС!$A$41:$F$784,4)+VLOOKUP($A604+ROUND((COLUMN()-2)/24,5),'Расчет сбытовых надбавок'!$B$1537:'Расчет сбытовых надбавок'!$G$2280,3)</f>
        <v>294.86</v>
      </c>
      <c r="L604" s="103">
        <f>VLOOKUP($A604+ROUND((COLUMN()-2)/24,5),АТС!$A$41:$F$784,4)+VLOOKUP($A604+ROUND((COLUMN()-2)/24,5),'Расчет сбытовых надбавок'!$B$1537:'Расчет сбытовых надбавок'!$G$2280,3)</f>
        <v>276.36</v>
      </c>
      <c r="M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VLOOKUP($A604+ROUND((COLUMN()-2)/24,5),АТС!$A$41:$F$784,4)+VLOOKUP($A604+ROUND((COLUMN()-2)/24,5),'Расчет сбытовых надбавок'!$B$1537:'Расчет сбытовых надбавок'!$G$2280,3)</f>
        <v>95.65</v>
      </c>
      <c r="O604" s="103">
        <f>VLOOKUP($A604+ROUND((COLUMN()-2)/24,5),АТС!$A$41:$F$784,4)+VLOOKUP($A604+ROUND((COLUMN()-2)/24,5),'Расчет сбытовых надбавок'!$B$1537:'Расчет сбытовых надбавок'!$G$2280,3)</f>
        <v>121.01</v>
      </c>
      <c r="P604" s="103">
        <f>VLOOKUP($A604+ROUND((COLUMN()-2)/24,5),АТС!$A$41:$F$784,4)+VLOOKUP($A604+ROUND((COLUMN()-2)/24,5),'Расчет сбытовых надбавок'!$B$1537:'Расчет сбытовых надбавок'!$G$2280,3)</f>
        <v>815.15</v>
      </c>
      <c r="Q604" s="103">
        <f>VLOOKUP($A604+ROUND((COLUMN()-2)/24,5),АТС!$A$41:$F$784,4)+VLOOKUP($A604+ROUND((COLUMN()-2)/24,5),'Расчет сбытовых надбавок'!$B$1537:'Расчет сбытовых надбавок'!$G$2280,3)</f>
        <v>650.47</v>
      </c>
      <c r="R604" s="103">
        <f>VLOOKUP($A604+ROUND((COLUMN()-2)/24,5),АТС!$A$41:$F$784,4)+VLOOKUP($A604+ROUND((COLUMN()-2)/24,5),'Расчет сбытовых надбавок'!$B$1537:'Расчет сбытовых надбавок'!$G$2280,3)</f>
        <v>86.3</v>
      </c>
      <c r="S604" s="103">
        <f>VLOOKUP($A604+ROUND((COLUMN()-2)/24,5),АТС!$A$41:$F$784,4)+VLOOKUP($A604+ROUND((COLUMN()-2)/24,5),'Расчет сбытовых надбавок'!$B$1537:'Расчет сбытовых надбавок'!$G$2280,3)</f>
        <v>90.76</v>
      </c>
      <c r="T604" s="103">
        <f>VLOOKUP($A604+ROUND((COLUMN()-2)/24,5),АТС!$A$41:$F$784,4)+VLOOKUP($A604+ROUND((COLUMN()-2)/24,5),'Расчет сбытовых надбавок'!$B$1537:'Расчет сбытовых надбавок'!$G$2280,3)</f>
        <v>153.13</v>
      </c>
      <c r="U604" s="103">
        <f>VLOOKUP($A604+ROUND((COLUMN()-2)/24,5),АТС!$A$41:$F$784,4)+VLOOKUP($A604+ROUND((COLUMN()-2)/24,5),'Расчет сбытовых надбавок'!$B$1537:'Расчет сбытовых надбавок'!$G$2280,3)</f>
        <v>267.88</v>
      </c>
      <c r="V604" s="103">
        <f>VLOOKUP($A604+ROUND((COLUMN()-2)/24,5),АТС!$A$41:$F$784,4)+VLOOKUP($A604+ROUND((COLUMN()-2)/24,5),'Расчет сбытовых надбавок'!$B$1537:'Расчет сбытовых надбавок'!$G$2280,3)</f>
        <v>187.07999999999998</v>
      </c>
      <c r="W604" s="103">
        <f>VLOOKUP($A604+ROUND((COLUMN()-2)/24,5),АТС!$A$41:$F$784,4)+VLOOKUP($A604+ROUND((COLUMN()-2)/24,5),'Расчет сбытовых надбавок'!$B$1537:'Расчет сбытовых надбавок'!$G$2280,3)</f>
        <v>2.33</v>
      </c>
      <c r="X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3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3">
        <f t="shared" si="16"/>
        <v>42221</v>
      </c>
      <c r="B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03">
        <f>VLOOKUP($A605+ROUND((COLUMN()-2)/24,5),АТС!$A$41:$F$784,4)+VLOOKUP($A605+ROUND((COLUMN()-2)/24,5),'Расчет сбытовых надбавок'!$B$1537:'Расчет сбытовых надбавок'!$G$2280,3)</f>
        <v>135.26</v>
      </c>
      <c r="H605" s="103">
        <f>VLOOKUP($A605+ROUND((COLUMN()-2)/24,5),АТС!$A$41:$F$784,4)+VLOOKUP($A605+ROUND((COLUMN()-2)/24,5),'Расчет сбытовых надбавок'!$B$1537:'Расчет сбытовых надбавок'!$G$2280,3)</f>
        <v>150.75</v>
      </c>
      <c r="I605" s="103">
        <f>VLOOKUP($A605+ROUND((COLUMN()-2)/24,5),АТС!$A$41:$F$784,4)+VLOOKUP($A605+ROUND((COLUMN()-2)/24,5),'Расчет сбытовых надбавок'!$B$1537:'Расчет сбытовых надбавок'!$G$2280,3)</f>
        <v>270.31</v>
      </c>
      <c r="J605" s="103">
        <f>VLOOKUP($A605+ROUND((COLUMN()-2)/24,5),АТС!$A$41:$F$784,4)+VLOOKUP($A605+ROUND((COLUMN()-2)/24,5),'Расчет сбытовых надбавок'!$B$1537:'Расчет сбытовых надбавок'!$G$2280,3)</f>
        <v>24.64</v>
      </c>
      <c r="K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Q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U605" s="103">
        <f>VLOOKUP($A605+ROUND((COLUMN()-2)/24,5),АТС!$A$41:$F$784,4)+VLOOKUP($A605+ROUND((COLUMN()-2)/24,5),'Расчет сбытовых надбавок'!$B$1537:'Расчет сбытовых надбавок'!$G$2280,3)</f>
        <v>113.48</v>
      </c>
      <c r="V605" s="103">
        <f>VLOOKUP($A605+ROUND((COLUMN()-2)/24,5),АТС!$A$41:$F$784,4)+VLOOKUP($A605+ROUND((COLUMN()-2)/24,5),'Расчет сбытовых надбавок'!$B$1537:'Расчет сбытовых надбавок'!$G$2280,3)</f>
        <v>68.3</v>
      </c>
      <c r="W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X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42222</v>
      </c>
      <c r="B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03">
        <f>VLOOKUP($A606+ROUND((COLUMN()-2)/24,5),АТС!$A$41:$F$784,4)+VLOOKUP($A606+ROUND((COLUMN()-2)/24,5),'Расчет сбытовых надбавок'!$B$1537:'Расчет сбытовых надбавок'!$G$2280,3)</f>
        <v>366.49</v>
      </c>
      <c r="I606" s="103">
        <f>VLOOKUP($A606+ROUND((COLUMN()-2)/24,5),АТС!$A$41:$F$784,4)+VLOOKUP($A606+ROUND((COLUMN()-2)/24,5),'Расчет сбытовых надбавок'!$B$1537:'Расчет сбытовых надбавок'!$G$2280,3)</f>
        <v>539.63</v>
      </c>
      <c r="J606" s="103">
        <f>VLOOKUP($A606+ROUND((COLUMN()-2)/24,5),АТС!$A$41:$F$784,4)+VLOOKUP($A606+ROUND((COLUMN()-2)/24,5),'Расчет сбытовых надбавок'!$B$1537:'Расчет сбытовых надбавок'!$G$2280,3)</f>
        <v>124.84</v>
      </c>
      <c r="K606" s="103">
        <f>VLOOKUP($A606+ROUND((COLUMN()-2)/24,5),АТС!$A$41:$F$784,4)+VLOOKUP($A606+ROUND((COLUMN()-2)/24,5),'Расчет сбытовых надбавок'!$B$1537:'Расчет сбытовых надбавок'!$G$2280,3)</f>
        <v>1.1000000000000001</v>
      </c>
      <c r="L606" s="103">
        <f>VLOOKUP($A606+ROUND((COLUMN()-2)/24,5),АТС!$A$41:$F$784,4)+VLOOKUP($A606+ROUND((COLUMN()-2)/24,5),'Расчет сбытовых надбавок'!$B$1537:'Расчет сбытовых надбавок'!$G$2280,3)</f>
        <v>379.84</v>
      </c>
      <c r="M606" s="103">
        <f>VLOOKUP($A606+ROUND((COLUMN()-2)/24,5),АТС!$A$41:$F$784,4)+VLOOKUP($A606+ROUND((COLUMN()-2)/24,5),'Расчет сбытовых надбавок'!$B$1537:'Расчет сбытовых надбавок'!$G$2280,3)</f>
        <v>863.67</v>
      </c>
      <c r="N606" s="103">
        <f>VLOOKUP($A606+ROUND((COLUMN()-2)/24,5),АТС!$A$41:$F$784,4)+VLOOKUP($A606+ROUND((COLUMN()-2)/24,5),'Расчет сбытовых надбавок'!$B$1537:'Расчет сбытовых надбавок'!$G$2280,3)</f>
        <v>795.77</v>
      </c>
      <c r="O606" s="103">
        <f>VLOOKUP($A606+ROUND((COLUMN()-2)/24,5),АТС!$A$41:$F$784,4)+VLOOKUP($A606+ROUND((COLUMN()-2)/24,5),'Расчет сбытовых надбавок'!$B$1537:'Расчет сбытовых надбавок'!$G$2280,3)</f>
        <v>839.44</v>
      </c>
      <c r="P606" s="103">
        <f>VLOOKUP($A606+ROUND((COLUMN()-2)/24,5),АТС!$A$41:$F$784,4)+VLOOKUP($A606+ROUND((COLUMN()-2)/24,5),'Расчет сбытовых надбавок'!$B$1537:'Расчет сбытовых надбавок'!$G$2280,3)</f>
        <v>1248.9299999999998</v>
      </c>
      <c r="Q606" s="103">
        <f>VLOOKUP($A606+ROUND((COLUMN()-2)/24,5),АТС!$A$41:$F$784,4)+VLOOKUP($A606+ROUND((COLUMN()-2)/24,5),'Расчет сбытовых надбавок'!$B$1537:'Расчет сбытовых надбавок'!$G$2280,3)</f>
        <v>500.31</v>
      </c>
      <c r="R606" s="103">
        <f>VLOOKUP($A606+ROUND((COLUMN()-2)/24,5),АТС!$A$41:$F$784,4)+VLOOKUP($A606+ROUND((COLUMN()-2)/24,5),'Расчет сбытовых надбавок'!$B$1537:'Расчет сбытовых надбавок'!$G$2280,3)</f>
        <v>0.01</v>
      </c>
      <c r="S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03">
        <f>VLOOKUP($A606+ROUND((COLUMN()-2)/24,5),АТС!$A$41:$F$784,4)+VLOOKUP($A606+ROUND((COLUMN()-2)/24,5),'Расчет сбытовых надбавок'!$B$1537:'Расчет сбытовых надбавок'!$G$2280,3)</f>
        <v>0.01</v>
      </c>
      <c r="U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V606" s="103">
        <f>VLOOKUP($A606+ROUND((COLUMN()-2)/24,5),АТС!$A$41:$F$784,4)+VLOOKUP($A606+ROUND((COLUMN()-2)/24,5),'Расчет сбытовых надбавок'!$B$1537:'Расчет сбытовых надбавок'!$G$2280,3)</f>
        <v>351.36</v>
      </c>
      <c r="W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3">
        <f>VLOOKUP($A606+ROUND((COLUMN()-2)/24,5),АТС!$A$41:$F$784,4)+VLOOKUP($A606+ROUND((COLUMN()-2)/24,5),'Расчет сбытовых надбавок'!$B$1537:'Расчет сбытовых надбавок'!$G$2280,3)</f>
        <v>110.4</v>
      </c>
      <c r="Y606" s="103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42223</v>
      </c>
      <c r="B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I607" s="103">
        <f>VLOOKUP($A607+ROUND((COLUMN()-2)/24,5),АТС!$A$41:$F$784,4)+VLOOKUP($A607+ROUND((COLUMN()-2)/24,5),'Расчет сбытовых надбавок'!$B$1537:'Расчет сбытовых надбавок'!$G$2280,3)</f>
        <v>103.76</v>
      </c>
      <c r="J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M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O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Q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42224</v>
      </c>
      <c r="B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3">
        <f>VLOOKUP($A608+ROUND((COLUMN()-2)/24,5),АТС!$A$41:$F$784,4)+VLOOKUP($A608+ROUND((COLUMN()-2)/24,5),'Расчет сбытовых надбавок'!$B$1537:'Расчет сбытовых надбавок'!$G$2280,3)</f>
        <v>66.97</v>
      </c>
      <c r="H608" s="103">
        <f>VLOOKUP($A608+ROUND((COLUMN()-2)/24,5),АТС!$A$41:$F$784,4)+VLOOKUP($A608+ROUND((COLUMN()-2)/24,5),'Расчет сбытовых надбавок'!$B$1537:'Расчет сбытовых надбавок'!$G$2280,3)</f>
        <v>101.53</v>
      </c>
      <c r="I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03">
        <f>VLOOKUP($A608+ROUND((COLUMN()-2)/24,5),АТС!$A$41:$F$784,4)+VLOOKUP($A608+ROUND((COLUMN()-2)/24,5),'Расчет сбытовых надбавок'!$B$1537:'Расчет сбытовых надбавок'!$G$2280,3)</f>
        <v>0.01</v>
      </c>
      <c r="N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03">
        <f>VLOOKUP($A608+ROUND((COLUMN()-2)/24,5),АТС!$A$41:$F$784,4)+VLOOKUP($A608+ROUND((COLUMN()-2)/24,5),'Расчет сбытовых надбавок'!$B$1537:'Расчет сбытовых надбавок'!$G$2280,3)</f>
        <v>0.01</v>
      </c>
      <c r="R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03">
        <f>VLOOKUP($A608+ROUND((COLUMN()-2)/24,5),АТС!$A$41:$F$784,4)+VLOOKUP($A608+ROUND((COLUMN()-2)/24,5),'Расчет сбытовых надбавок'!$B$1537:'Расчет сбытовых надбавок'!$G$2280,3)</f>
        <v>0.01</v>
      </c>
      <c r="U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3">
        <f t="shared" si="16"/>
        <v>42225</v>
      </c>
      <c r="B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I609" s="103">
        <f>VLOOKUP($A609+ROUND((COLUMN()-2)/24,5),АТС!$A$41:$F$784,4)+VLOOKUP($A609+ROUND((COLUMN()-2)/24,5),'Расчет сбытовых надбавок'!$B$1537:'Расчет сбытовых надбавок'!$G$2280,3)</f>
        <v>2.2400000000000002</v>
      </c>
      <c r="J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R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03">
        <f>VLOOKUP($A609+ROUND((COLUMN()-2)/24,5),АТС!$A$41:$F$784,4)+VLOOKUP($A609+ROUND((COLUMN()-2)/24,5),'Расчет сбытовых надбавок'!$B$1537:'Расчет сбытовых надбавок'!$G$2280,3)</f>
        <v>42.9</v>
      </c>
      <c r="V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X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Y609" s="103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3">
        <f t="shared" si="16"/>
        <v>42226</v>
      </c>
      <c r="B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3">
        <f>VLOOKUP($A610+ROUND((COLUMN()-2)/24,5),АТС!$A$41:$F$784,4)+VLOOKUP($A610+ROUND((COLUMN()-2)/24,5),'Расчет сбытовых надбавок'!$B$1537:'Расчет сбытовых надбавок'!$G$2280,3)</f>
        <v>51.02</v>
      </c>
      <c r="H610" s="103">
        <f>VLOOKUP($A610+ROUND((COLUMN()-2)/24,5),АТС!$A$41:$F$784,4)+VLOOKUP($A610+ROUND((COLUMN()-2)/24,5),'Расчет сбытовых надбавок'!$B$1537:'Расчет сбытовых надбавок'!$G$2280,3)</f>
        <v>80.97999999999999</v>
      </c>
      <c r="I610" s="103">
        <f>VLOOKUP($A610+ROUND((COLUMN()-2)/24,5),АТС!$A$41:$F$784,4)+VLOOKUP($A610+ROUND((COLUMN()-2)/24,5),'Расчет сбытовых надбавок'!$B$1537:'Расчет сбытовых надбавок'!$G$2280,3)</f>
        <v>138.12</v>
      </c>
      <c r="J610" s="103">
        <f>VLOOKUP($A610+ROUND((COLUMN()-2)/24,5),АТС!$A$41:$F$784,4)+VLOOKUP($A610+ROUND((COLUMN()-2)/24,5),'Расчет сбытовых надбавок'!$B$1537:'Расчет сбытовых надбавок'!$G$2280,3)</f>
        <v>94.75</v>
      </c>
      <c r="K610" s="103">
        <f>VLOOKUP($A610+ROUND((COLUMN()-2)/24,5),АТС!$A$41:$F$784,4)+VLOOKUP($A610+ROUND((COLUMN()-2)/24,5),'Расчет сбытовых надбавок'!$B$1537:'Расчет сбытовых надбавок'!$G$2280,3)</f>
        <v>0.13</v>
      </c>
      <c r="L610" s="103">
        <f>VLOOKUP($A610+ROUND((COLUMN()-2)/24,5),АТС!$A$41:$F$784,4)+VLOOKUP($A610+ROUND((COLUMN()-2)/24,5),'Расчет сбытовых надбавок'!$B$1537:'Расчет сбытовых надбавок'!$G$2280,3)</f>
        <v>0.01</v>
      </c>
      <c r="M610" s="103">
        <f>VLOOKUP($A610+ROUND((COLUMN()-2)/24,5),АТС!$A$41:$F$784,4)+VLOOKUP($A610+ROUND((COLUMN()-2)/24,5),'Расчет сбытовых надбавок'!$B$1537:'Расчет сбытовых надбавок'!$G$2280,3)</f>
        <v>6.2200000000000006</v>
      </c>
      <c r="N610" s="103">
        <f>VLOOKUP($A610+ROUND((COLUMN()-2)/24,5),АТС!$A$41:$F$784,4)+VLOOKUP($A610+ROUND((COLUMN()-2)/24,5),'Расчет сбытовых надбавок'!$B$1537:'Расчет сбытовых надбавок'!$G$2280,3)</f>
        <v>271.91000000000003</v>
      </c>
      <c r="O610" s="103">
        <f>VLOOKUP($A610+ROUND((COLUMN()-2)/24,5),АТС!$A$41:$F$784,4)+VLOOKUP($A610+ROUND((COLUMN()-2)/24,5),'Расчет сбытовых надбавок'!$B$1537:'Расчет сбытовых надбавок'!$G$2280,3)</f>
        <v>386.57</v>
      </c>
      <c r="P610" s="103">
        <f>VLOOKUP($A610+ROUND((COLUMN()-2)/24,5),АТС!$A$41:$F$784,4)+VLOOKUP($A610+ROUND((COLUMN()-2)/24,5),'Расчет сбытовых надбавок'!$B$1537:'Расчет сбытовых надбавок'!$G$2280,3)</f>
        <v>30.14</v>
      </c>
      <c r="Q610" s="103">
        <f>VLOOKUP($A610+ROUND((COLUMN()-2)/24,5),АТС!$A$41:$F$784,4)+VLOOKUP($A610+ROUND((COLUMN()-2)/24,5),'Расчет сбытовых надбавок'!$B$1537:'Расчет сбытовых надбавок'!$G$2280,3)</f>
        <v>170.26</v>
      </c>
      <c r="R610" s="103">
        <f>VLOOKUP($A610+ROUND((COLUMN()-2)/24,5),АТС!$A$41:$F$784,4)+VLOOKUP($A610+ROUND((COLUMN()-2)/24,5),'Расчет сбытовых надбавок'!$B$1537:'Расчет сбытовых надбавок'!$G$2280,3)</f>
        <v>1422.53</v>
      </c>
      <c r="S610" s="103">
        <f>VLOOKUP($A610+ROUND((COLUMN()-2)/24,5),АТС!$A$41:$F$784,4)+VLOOKUP($A610+ROUND((COLUMN()-2)/24,5),'Расчет сбытовых надбавок'!$B$1537:'Расчет сбытовых надбавок'!$G$2280,3)</f>
        <v>1518.9099999999999</v>
      </c>
      <c r="T610" s="103">
        <f>VLOOKUP($A610+ROUND((COLUMN()-2)/24,5),АТС!$A$41:$F$784,4)+VLOOKUP($A610+ROUND((COLUMN()-2)/24,5),'Расчет сбытовых надбавок'!$B$1537:'Расчет сбытовых надбавок'!$G$2280,3)</f>
        <v>367.92999999999995</v>
      </c>
      <c r="U610" s="103">
        <f>VLOOKUP($A610+ROUND((COLUMN()-2)/24,5),АТС!$A$41:$F$784,4)+VLOOKUP($A610+ROUND((COLUMN()-2)/24,5),'Расчет сбытовых надбавок'!$B$1537:'Расчет сбытовых надбавок'!$G$2280,3)</f>
        <v>386.64000000000004</v>
      </c>
      <c r="V610" s="103">
        <f>VLOOKUP($A610+ROUND((COLUMN()-2)/24,5),АТС!$A$41:$F$784,4)+VLOOKUP($A610+ROUND((COLUMN()-2)/24,5),'Расчет сбытовых надбавок'!$B$1537:'Расчет сбытовых надбавок'!$G$2280,3)</f>
        <v>875.27</v>
      </c>
      <c r="W610" s="103">
        <f>VLOOKUP($A610+ROUND((COLUMN()-2)/24,5),АТС!$A$41:$F$784,4)+VLOOKUP($A610+ROUND((COLUMN()-2)/24,5),'Расчет сбытовых надбавок'!$B$1537:'Расчет сбытовых надбавок'!$G$2280,3)</f>
        <v>340.43</v>
      </c>
      <c r="X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42227</v>
      </c>
      <c r="B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3">
        <f>VLOOKUP($A611+ROUND((COLUMN()-2)/24,5),АТС!$A$41:$F$784,4)+VLOOKUP($A611+ROUND((COLUMN()-2)/24,5),'Расчет сбытовых надбавок'!$B$1537:'Расчет сбытовых надбавок'!$G$2280,3)</f>
        <v>48.21</v>
      </c>
      <c r="G611" s="103">
        <f>VLOOKUP($A611+ROUND((COLUMN()-2)/24,5),АТС!$A$41:$F$784,4)+VLOOKUP($A611+ROUND((COLUMN()-2)/24,5),'Расчет сбытовых надбавок'!$B$1537:'Расчет сбытовых надбавок'!$G$2280,3)</f>
        <v>173.67000000000002</v>
      </c>
      <c r="H611" s="103">
        <f>VLOOKUP($A611+ROUND((COLUMN()-2)/24,5),АТС!$A$41:$F$784,4)+VLOOKUP($A611+ROUND((COLUMN()-2)/24,5),'Расчет сбытовых надбавок'!$B$1537:'Расчет сбытовых надбавок'!$G$2280,3)</f>
        <v>240.64</v>
      </c>
      <c r="I611" s="103">
        <f>VLOOKUP($A611+ROUND((COLUMN()-2)/24,5),АТС!$A$41:$F$784,4)+VLOOKUP($A611+ROUND((COLUMN()-2)/24,5),'Расчет сбытовых надбавок'!$B$1537:'Расчет сбытовых надбавок'!$G$2280,3)</f>
        <v>267.39999999999998</v>
      </c>
      <c r="J611" s="103">
        <f>VLOOKUP($A611+ROUND((COLUMN()-2)/24,5),АТС!$A$41:$F$784,4)+VLOOKUP($A611+ROUND((COLUMN()-2)/24,5),'Расчет сбытовых надбавок'!$B$1537:'Расчет сбытовых надбавок'!$G$2280,3)</f>
        <v>26.32</v>
      </c>
      <c r="K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O611" s="103">
        <f>VLOOKUP($A611+ROUND((COLUMN()-2)/24,5),АТС!$A$41:$F$784,4)+VLOOKUP($A611+ROUND((COLUMN()-2)/24,5),'Расчет сбытовых надбавок'!$B$1537:'Расчет сбытовых надбавок'!$G$2280,3)</f>
        <v>855.61</v>
      </c>
      <c r="P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Q611" s="103">
        <f>VLOOKUP($A611+ROUND((COLUMN()-2)/24,5),АТС!$A$41:$F$784,4)+VLOOKUP($A611+ROUND((COLUMN()-2)/24,5),'Расчет сбытовых надбавок'!$B$1537:'Расчет сбытовых надбавок'!$G$2280,3)</f>
        <v>719.42</v>
      </c>
      <c r="R611" s="103">
        <f>VLOOKUP($A611+ROUND((COLUMN()-2)/24,5),АТС!$A$41:$F$784,4)+VLOOKUP($A611+ROUND((COLUMN()-2)/24,5),'Расчет сбытовых надбавок'!$B$1537:'Расчет сбытовых надбавок'!$G$2280,3)</f>
        <v>493.28999999999996</v>
      </c>
      <c r="S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3">
        <f>VLOOKUP($A611+ROUND((COLUMN()-2)/24,5),АТС!$A$41:$F$784,4)+VLOOKUP($A611+ROUND((COLUMN()-2)/24,5),'Расчет сбытовых надбавок'!$B$1537:'Расчет сбытовых надбавок'!$G$2280,3)</f>
        <v>68.92</v>
      </c>
      <c r="V611" s="103">
        <f>VLOOKUP($A611+ROUND((COLUMN()-2)/24,5),АТС!$A$41:$F$784,4)+VLOOKUP($A611+ROUND((COLUMN()-2)/24,5),'Расчет сбытовых надбавок'!$B$1537:'Расчет сбытовых надбавок'!$G$2280,3)</f>
        <v>474.23</v>
      </c>
      <c r="W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X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Y611" s="103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42228</v>
      </c>
      <c r="B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3">
        <f>VLOOKUP($A612+ROUND((COLUMN()-2)/24,5),АТС!$A$41:$F$784,4)+VLOOKUP($A612+ROUND((COLUMN()-2)/24,5),'Расчет сбытовых надбавок'!$B$1537:'Расчет сбытовых надбавок'!$G$2280,3)</f>
        <v>97.95</v>
      </c>
      <c r="H612" s="103">
        <f>VLOOKUP($A612+ROUND((COLUMN()-2)/24,5),АТС!$A$41:$F$784,4)+VLOOKUP($A612+ROUND((COLUMN()-2)/24,5),'Расчет сбытовых надбавок'!$B$1537:'Расчет сбытовых надбавок'!$G$2280,3)</f>
        <v>229.36</v>
      </c>
      <c r="I612" s="103">
        <f>VLOOKUP($A612+ROUND((COLUMN()-2)/24,5),АТС!$A$41:$F$784,4)+VLOOKUP($A612+ROUND((COLUMN()-2)/24,5),'Расчет сбытовых надбавок'!$B$1537:'Расчет сбытовых надбавок'!$G$2280,3)</f>
        <v>347.14</v>
      </c>
      <c r="J612" s="103">
        <f>VLOOKUP($A612+ROUND((COLUMN()-2)/24,5),АТС!$A$41:$F$784,4)+VLOOKUP($A612+ROUND((COLUMN()-2)/24,5),'Расчет сбытовых надбавок'!$B$1537:'Расчет сбытовых надбавок'!$G$2280,3)</f>
        <v>200.98</v>
      </c>
      <c r="K612" s="103">
        <f>VLOOKUP($A612+ROUND((COLUMN()-2)/24,5),АТС!$A$41:$F$784,4)+VLOOKUP($A612+ROUND((COLUMN()-2)/24,5),'Расчет сбытовых надбавок'!$B$1537:'Расчет сбытовых надбавок'!$G$2280,3)</f>
        <v>12.48</v>
      </c>
      <c r="L612" s="103">
        <f>VLOOKUP($A612+ROUND((COLUMN()-2)/24,5),АТС!$A$41:$F$784,4)+VLOOKUP($A612+ROUND((COLUMN()-2)/24,5),'Расчет сбытовых надбавок'!$B$1537:'Расчет сбытовых надбавок'!$G$2280,3)</f>
        <v>140.76</v>
      </c>
      <c r="M612" s="103">
        <f>VLOOKUP($A612+ROUND((COLUMN()-2)/24,5),АТС!$A$41:$F$784,4)+VLOOKUP($A612+ROUND((COLUMN()-2)/24,5),'Расчет сбытовых надбавок'!$B$1537:'Расчет сбытовых надбавок'!$G$2280,3)</f>
        <v>193.35</v>
      </c>
      <c r="N612" s="103">
        <f>VLOOKUP($A612+ROUND((COLUMN()-2)/24,5),АТС!$A$41:$F$784,4)+VLOOKUP($A612+ROUND((COLUMN()-2)/24,5),'Расчет сбытовых надбавок'!$B$1537:'Расчет сбытовых надбавок'!$G$2280,3)</f>
        <v>120.5</v>
      </c>
      <c r="O612" s="103">
        <f>VLOOKUP($A612+ROUND((COLUMN()-2)/24,5),АТС!$A$41:$F$784,4)+VLOOKUP($A612+ROUND((COLUMN()-2)/24,5),'Расчет сбытовых надбавок'!$B$1537:'Расчет сбытовых надбавок'!$G$2280,3)</f>
        <v>106.75</v>
      </c>
      <c r="P612" s="103">
        <f>VLOOKUP($A612+ROUND((COLUMN()-2)/24,5),АТС!$A$41:$F$784,4)+VLOOKUP($A612+ROUND((COLUMN()-2)/24,5),'Расчет сбытовых надбавок'!$B$1537:'Расчет сбытовых надбавок'!$G$2280,3)</f>
        <v>23.58</v>
      </c>
      <c r="Q612" s="103">
        <f>VLOOKUP($A612+ROUND((COLUMN()-2)/24,5),АТС!$A$41:$F$784,4)+VLOOKUP($A612+ROUND((COLUMN()-2)/24,5),'Расчет сбытовых надбавок'!$B$1537:'Расчет сбытовых надбавок'!$G$2280,3)</f>
        <v>19.919999999999998</v>
      </c>
      <c r="R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3">
        <f>VLOOKUP($A612+ROUND((COLUMN()-2)/24,5),АТС!$A$41:$F$784,4)+VLOOKUP($A612+ROUND((COLUMN()-2)/24,5),'Расчет сбытовых надбавок'!$B$1537:'Расчет сбытовых надбавок'!$G$2280,3)</f>
        <v>0.01</v>
      </c>
      <c r="U612" s="103">
        <f>VLOOKUP($A612+ROUND((COLUMN()-2)/24,5),АТС!$A$41:$F$784,4)+VLOOKUP($A612+ROUND((COLUMN()-2)/24,5),'Расчет сбытовых надбавок'!$B$1537:'Расчет сбытовых надбавок'!$G$2280,3)</f>
        <v>20.329999999999998</v>
      </c>
      <c r="V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3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42229</v>
      </c>
      <c r="B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3">
        <f>VLOOKUP($A613+ROUND((COLUMN()-2)/24,5),АТС!$A$41:$F$784,4)+VLOOKUP($A613+ROUND((COLUMN()-2)/24,5),'Расчет сбытовых надбавок'!$B$1537:'Расчет сбытовых надбавок'!$G$2280,3)</f>
        <v>78.289999999999992</v>
      </c>
      <c r="H613" s="103">
        <f>VLOOKUP($A613+ROUND((COLUMN()-2)/24,5),АТС!$A$41:$F$784,4)+VLOOKUP($A613+ROUND((COLUMN()-2)/24,5),'Расчет сбытовых надбавок'!$B$1537:'Расчет сбытовых надбавок'!$G$2280,3)</f>
        <v>157.6</v>
      </c>
      <c r="I613" s="103">
        <f>VLOOKUP($A613+ROUND((COLUMN()-2)/24,5),АТС!$A$41:$F$784,4)+VLOOKUP($A613+ROUND((COLUMN()-2)/24,5),'Расчет сбытовых надбавок'!$B$1537:'Расчет сбытовых надбавок'!$G$2280,3)</f>
        <v>879.25</v>
      </c>
      <c r="J613" s="103">
        <f>VLOOKUP($A613+ROUND((COLUMN()-2)/24,5),АТС!$A$41:$F$784,4)+VLOOKUP($A613+ROUND((COLUMN()-2)/24,5),'Расчет сбытовых надбавок'!$B$1537:'Расчет сбытовых надбавок'!$G$2280,3)</f>
        <v>34.4</v>
      </c>
      <c r="K613" s="103">
        <f>VLOOKUP($A613+ROUND((COLUMN()-2)/24,5),АТС!$A$41:$F$784,4)+VLOOKUP($A613+ROUND((COLUMN()-2)/24,5),'Расчет сбытовых надбавок'!$B$1537:'Расчет сбытовых надбавок'!$G$2280,3)</f>
        <v>698.91000000000008</v>
      </c>
      <c r="L613" s="103">
        <f>VLOOKUP($A613+ROUND((COLUMN()-2)/24,5),АТС!$A$41:$F$784,4)+VLOOKUP($A613+ROUND((COLUMN()-2)/24,5),'Расчет сбытовых надбавок'!$B$1537:'Расчет сбытовых надбавок'!$G$2280,3)</f>
        <v>1.1100000000000001</v>
      </c>
      <c r="M613" s="103">
        <f>VLOOKUP($A613+ROUND((COLUMN()-2)/24,5),АТС!$A$41:$F$784,4)+VLOOKUP($A613+ROUND((COLUMN()-2)/24,5),'Расчет сбытовых надбавок'!$B$1537:'Расчет сбытовых надбавок'!$G$2280,3)</f>
        <v>536.82999999999993</v>
      </c>
      <c r="N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3">
        <f>VLOOKUP($A613+ROUND((COLUMN()-2)/24,5),АТС!$A$41:$F$784,4)+VLOOKUP($A613+ROUND((COLUMN()-2)/24,5),'Расчет сбытовых надбавок'!$B$1537:'Расчет сбытовых надбавок'!$G$2280,3)</f>
        <v>0.01</v>
      </c>
      <c r="Q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3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3">
        <f t="shared" si="16"/>
        <v>42230</v>
      </c>
      <c r="B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3">
        <f>VLOOKUP($A614+ROUND((COLUMN()-2)/24,5),АТС!$A$41:$F$784,4)+VLOOKUP($A614+ROUND((COLUMN()-2)/24,5),'Расчет сбытовых надбавок'!$B$1537:'Расчет сбытовых надбавок'!$G$2280,3)</f>
        <v>129.24</v>
      </c>
      <c r="H614" s="103">
        <f>VLOOKUP($A614+ROUND((COLUMN()-2)/24,5),АТС!$A$41:$F$784,4)+VLOOKUP($A614+ROUND((COLUMN()-2)/24,5),'Расчет сбытовых надбавок'!$B$1537:'Расчет сбытовых надбавок'!$G$2280,3)</f>
        <v>75.11</v>
      </c>
      <c r="I614" s="103">
        <f>VLOOKUP($A614+ROUND((COLUMN()-2)/24,5),АТС!$A$41:$F$784,4)+VLOOKUP($A614+ROUND((COLUMN()-2)/24,5),'Расчет сбытовых надбавок'!$B$1537:'Расчет сбытовых надбавок'!$G$2280,3)</f>
        <v>144.13</v>
      </c>
      <c r="J614" s="103">
        <f>VLOOKUP($A614+ROUND((COLUMN()-2)/24,5),АТС!$A$41:$F$784,4)+VLOOKUP($A614+ROUND((COLUMN()-2)/24,5),'Расчет сбытовых надбавок'!$B$1537:'Расчет сбытовых надбавок'!$G$2280,3)</f>
        <v>50.699999999999996</v>
      </c>
      <c r="K614" s="103">
        <f>VLOOKUP($A614+ROUND((COLUMN()-2)/24,5),АТС!$A$41:$F$784,4)+VLOOKUP($A614+ROUND((COLUMN()-2)/24,5),'Расчет сбытовых надбавок'!$B$1537:'Расчет сбытовых надбавок'!$G$2280,3)</f>
        <v>140.76999999999998</v>
      </c>
      <c r="L614" s="103">
        <f>VLOOKUP($A614+ROUND((COLUMN()-2)/24,5),АТС!$A$41:$F$784,4)+VLOOKUP($A614+ROUND((COLUMN()-2)/24,5),'Расчет сбытовых надбавок'!$B$1537:'Расчет сбытовых надбавок'!$G$2280,3)</f>
        <v>89.67</v>
      </c>
      <c r="M614" s="103">
        <f>VLOOKUP($A614+ROUND((COLUMN()-2)/24,5),АТС!$A$41:$F$784,4)+VLOOKUP($A614+ROUND((COLUMN()-2)/24,5),'Расчет сбытовых надбавок'!$B$1537:'Расчет сбытовых надбавок'!$G$2280,3)</f>
        <v>102.99000000000001</v>
      </c>
      <c r="N614" s="103">
        <f>VLOOKUP($A614+ROUND((COLUMN()-2)/24,5),АТС!$A$41:$F$784,4)+VLOOKUP($A614+ROUND((COLUMN()-2)/24,5),'Расчет сбытовых надбавок'!$B$1537:'Расчет сбытовых надбавок'!$G$2280,3)</f>
        <v>126.09</v>
      </c>
      <c r="O614" s="103">
        <f>VLOOKUP($A614+ROUND((COLUMN()-2)/24,5),АТС!$A$41:$F$784,4)+VLOOKUP($A614+ROUND((COLUMN()-2)/24,5),'Расчет сбытовых надбавок'!$B$1537:'Расчет сбытовых надбавок'!$G$2280,3)</f>
        <v>64.210000000000008</v>
      </c>
      <c r="P614" s="103">
        <f>VLOOKUP($A614+ROUND((COLUMN()-2)/24,5),АТС!$A$41:$F$784,4)+VLOOKUP($A614+ROUND((COLUMN()-2)/24,5),'Расчет сбытовых надбавок'!$B$1537:'Расчет сбытовых надбавок'!$G$2280,3)</f>
        <v>134.12</v>
      </c>
      <c r="Q614" s="103">
        <f>VLOOKUP($A614+ROUND((COLUMN()-2)/24,5),АТС!$A$41:$F$784,4)+VLOOKUP($A614+ROUND((COLUMN()-2)/24,5),'Расчет сбытовых надбавок'!$B$1537:'Расчет сбытовых надбавок'!$G$2280,3)</f>
        <v>96.539999999999992</v>
      </c>
      <c r="R614" s="103">
        <f>VLOOKUP($A614+ROUND((COLUMN()-2)/24,5),АТС!$A$41:$F$784,4)+VLOOKUP($A614+ROUND((COLUMN()-2)/24,5),'Расчет сбытовых надбавок'!$B$1537:'Расчет сбытовых надбавок'!$G$2280,3)</f>
        <v>13.5</v>
      </c>
      <c r="S614" s="103">
        <f>VLOOKUP($A614+ROUND((COLUMN()-2)/24,5),АТС!$A$41:$F$784,4)+VLOOKUP($A614+ROUND((COLUMN()-2)/24,5),'Расчет сбытовых надбавок'!$B$1537:'Расчет сбытовых надбавок'!$G$2280,3)</f>
        <v>18.170000000000002</v>
      </c>
      <c r="T614" s="103">
        <f>VLOOKUP($A614+ROUND((COLUMN()-2)/24,5),АТС!$A$41:$F$784,4)+VLOOKUP($A614+ROUND((COLUMN()-2)/24,5),'Расчет сбытовых надбавок'!$B$1537:'Расчет сбытовых надбавок'!$G$2280,3)</f>
        <v>0.01</v>
      </c>
      <c r="U614" s="103">
        <f>VLOOKUP($A614+ROUND((COLUMN()-2)/24,5),АТС!$A$41:$F$784,4)+VLOOKUP($A614+ROUND((COLUMN()-2)/24,5),'Расчет сбытовых надбавок'!$B$1537:'Расчет сбытовых надбавок'!$G$2280,3)</f>
        <v>35.19</v>
      </c>
      <c r="V614" s="103">
        <f>VLOOKUP($A614+ROUND((COLUMN()-2)/24,5),АТС!$A$41:$F$784,4)+VLOOKUP($A614+ROUND((COLUMN()-2)/24,5),'Расчет сбытовых надбавок'!$B$1537:'Расчет сбытовых надбавок'!$G$2280,3)</f>
        <v>881.8599999999999</v>
      </c>
      <c r="W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3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3">
        <f t="shared" si="16"/>
        <v>42231</v>
      </c>
      <c r="B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H615" s="103">
        <f>VLOOKUP($A615+ROUND((COLUMN()-2)/24,5),АТС!$A$41:$F$784,4)+VLOOKUP($A615+ROUND((COLUMN()-2)/24,5),'Расчет сбытовых надбавок'!$B$1537:'Расчет сбытовых надбавок'!$G$2280,3)</f>
        <v>18.03</v>
      </c>
      <c r="I615" s="103">
        <f>VLOOKUP($A615+ROUND((COLUMN()-2)/24,5),АТС!$A$41:$F$784,4)+VLOOKUP($A615+ROUND((COLUMN()-2)/24,5),'Расчет сбытовых надбавок'!$B$1537:'Расчет сбытовых надбавок'!$G$2280,3)</f>
        <v>115.07</v>
      </c>
      <c r="J615" s="103">
        <f>VLOOKUP($A615+ROUND((COLUMN()-2)/24,5),АТС!$A$41:$F$784,4)+VLOOKUP($A615+ROUND((COLUMN()-2)/24,5),'Расчет сбытовых надбавок'!$B$1537:'Расчет сбытовых надбавок'!$G$2280,3)</f>
        <v>157.63</v>
      </c>
      <c r="K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M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N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T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3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3">
        <f t="shared" si="16"/>
        <v>42232</v>
      </c>
      <c r="B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03">
        <f>VLOOKUP($A616+ROUND((COLUMN()-2)/24,5),АТС!$A$41:$F$784,4)+VLOOKUP($A616+ROUND((COLUMN()-2)/24,5),'Расчет сбытовых надбавок'!$B$1537:'Расчет сбытовых надбавок'!$G$2280,3)</f>
        <v>94.56</v>
      </c>
      <c r="H616" s="103">
        <f>VLOOKUP($A616+ROUND((COLUMN()-2)/24,5),АТС!$A$41:$F$784,4)+VLOOKUP($A616+ROUND((COLUMN()-2)/24,5),'Расчет сбытовых надбавок'!$B$1537:'Расчет сбытовых надбавок'!$G$2280,3)</f>
        <v>222.7</v>
      </c>
      <c r="I616" s="103">
        <f>VLOOKUP($A616+ROUND((COLUMN()-2)/24,5),АТС!$A$41:$F$784,4)+VLOOKUP($A616+ROUND((COLUMN()-2)/24,5),'Расчет сбытовых надбавок'!$B$1537:'Расчет сбытовых надбавок'!$G$2280,3)</f>
        <v>310.86</v>
      </c>
      <c r="J616" s="103">
        <f>VLOOKUP($A616+ROUND((COLUMN()-2)/24,5),АТС!$A$41:$F$784,4)+VLOOKUP($A616+ROUND((COLUMN()-2)/24,5),'Расчет сбытовых надбавок'!$B$1537:'Расчет сбытовых надбавок'!$G$2280,3)</f>
        <v>448.36</v>
      </c>
      <c r="K616" s="103">
        <f>VLOOKUP($A616+ROUND((COLUMN()-2)/24,5),АТС!$A$41:$F$784,4)+VLOOKUP($A616+ROUND((COLUMN()-2)/24,5),'Расчет сбытовых надбавок'!$B$1537:'Расчет сбытовых надбавок'!$G$2280,3)</f>
        <v>73.790000000000006</v>
      </c>
      <c r="L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M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N616" s="103">
        <f>VLOOKUP($A616+ROUND((COLUMN()-2)/24,5),АТС!$A$41:$F$784,4)+VLOOKUP($A616+ROUND((COLUMN()-2)/24,5),'Расчет сбытовых надбавок'!$B$1537:'Расчет сбытовых надбавок'!$G$2280,3)</f>
        <v>1.71</v>
      </c>
      <c r="O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03">
        <f>VLOOKUP($A616+ROUND((COLUMN()-2)/24,5),АТС!$A$41:$F$784,4)+VLOOKUP($A616+ROUND((COLUMN()-2)/24,5),'Расчет сбытовых надбавок'!$B$1537:'Расчет сбытовых надбавок'!$G$2280,3)</f>
        <v>138.81</v>
      </c>
      <c r="Q616" s="103">
        <f>VLOOKUP($A616+ROUND((COLUMN()-2)/24,5),АТС!$A$41:$F$784,4)+VLOOKUP($A616+ROUND((COLUMN()-2)/24,5),'Расчет сбытовых надбавок'!$B$1537:'Расчет сбытовых надбавок'!$G$2280,3)</f>
        <v>130.96</v>
      </c>
      <c r="R616" s="103">
        <f>VLOOKUP($A616+ROUND((COLUMN()-2)/24,5),АТС!$A$41:$F$784,4)+VLOOKUP($A616+ROUND((COLUMN()-2)/24,5),'Расчет сбытовых надбавок'!$B$1537:'Расчет сбытовых надбавок'!$G$2280,3)</f>
        <v>136.74</v>
      </c>
      <c r="S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T616" s="103">
        <f>VLOOKUP($A616+ROUND((COLUMN()-2)/24,5),АТС!$A$41:$F$784,4)+VLOOKUP($A616+ROUND((COLUMN()-2)/24,5),'Расчет сбытовых надбавок'!$B$1537:'Расчет сбытовых надбавок'!$G$2280,3)</f>
        <v>1.18</v>
      </c>
      <c r="U616" s="103">
        <f>VLOOKUP($A616+ROUND((COLUMN()-2)/24,5),АТС!$A$41:$F$784,4)+VLOOKUP($A616+ROUND((COLUMN()-2)/24,5),'Расчет сбытовых надбавок'!$B$1537:'Расчет сбытовых надбавок'!$G$2280,3)</f>
        <v>42.3</v>
      </c>
      <c r="V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42233</v>
      </c>
      <c r="B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03">
        <f>VLOOKUP($A617+ROUND((COLUMN()-2)/24,5),АТС!$A$41:$F$784,4)+VLOOKUP($A617+ROUND((COLUMN()-2)/24,5),'Расчет сбытовых надбавок'!$B$1537:'Расчет сбытовых надбавок'!$G$2280,3)</f>
        <v>4.09</v>
      </c>
      <c r="I617" s="103">
        <f>VLOOKUP($A617+ROUND((COLUMN()-2)/24,5),АТС!$A$41:$F$784,4)+VLOOKUP($A617+ROUND((COLUMN()-2)/24,5),'Расчет сбытовых надбавок'!$B$1537:'Расчет сбытовых надбавок'!$G$2280,3)</f>
        <v>88.87</v>
      </c>
      <c r="J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L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S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T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U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Y617" s="103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42234</v>
      </c>
      <c r="B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H618" s="103">
        <f>VLOOKUP($A618+ROUND((COLUMN()-2)/24,5),АТС!$A$41:$F$784,4)+VLOOKUP($A618+ROUND((COLUMN()-2)/24,5),'Расчет сбытовых надбавок'!$B$1537:'Расчет сбытовых надбавок'!$G$2280,3)</f>
        <v>93.490000000000009</v>
      </c>
      <c r="I618" s="103">
        <f>VLOOKUP($A618+ROUND((COLUMN()-2)/24,5),АТС!$A$41:$F$784,4)+VLOOKUP($A618+ROUND((COLUMN()-2)/24,5),'Расчет сбытовых надбавок'!$B$1537:'Расчет сбытовых надбавок'!$G$2280,3)</f>
        <v>179.27</v>
      </c>
      <c r="J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M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O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Q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V618" s="103">
        <f>VLOOKUP($A618+ROUND((COLUMN()-2)/24,5),АТС!$A$41:$F$784,4)+VLOOKUP($A618+ROUND((COLUMN()-2)/24,5),'Расчет сбытовых надбавок'!$B$1537:'Расчет сбытовых надбавок'!$G$2280,3)</f>
        <v>841.5</v>
      </c>
      <c r="W618" s="103">
        <f>VLOOKUP($A618+ROUND((COLUMN()-2)/24,5),АТС!$A$41:$F$784,4)+VLOOKUP($A618+ROUND((COLUMN()-2)/24,5),'Расчет сбытовых надбавок'!$B$1537:'Расчет сбытовых надбавок'!$G$2280,3)</f>
        <v>777.32</v>
      </c>
      <c r="X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03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3">
        <f t="shared" si="16"/>
        <v>42235</v>
      </c>
      <c r="B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03">
        <f>VLOOKUP($A619+ROUND((COLUMN()-2)/24,5),АТС!$A$41:$F$784,4)+VLOOKUP($A619+ROUND((COLUMN()-2)/24,5),'Расчет сбытовых надбавок'!$B$1537:'Расчет сбытовых надбавок'!$G$2280,3)</f>
        <v>226.96</v>
      </c>
      <c r="H619" s="103">
        <f>VLOOKUP($A619+ROUND((COLUMN()-2)/24,5),АТС!$A$41:$F$784,4)+VLOOKUP($A619+ROUND((COLUMN()-2)/24,5),'Расчет сбытовых надбавок'!$B$1537:'Расчет сбытовых надбавок'!$G$2280,3)</f>
        <v>232.77</v>
      </c>
      <c r="I619" s="103">
        <f>VLOOKUP($A619+ROUND((COLUMN()-2)/24,5),АТС!$A$41:$F$784,4)+VLOOKUP($A619+ROUND((COLUMN()-2)/24,5),'Расчет сбытовых надбавок'!$B$1537:'Расчет сбытовых надбавок'!$G$2280,3)</f>
        <v>632.67999999999995</v>
      </c>
      <c r="J619" s="103">
        <f>VLOOKUP($A619+ROUND((COLUMN()-2)/24,5),АТС!$A$41:$F$784,4)+VLOOKUP($A619+ROUND((COLUMN()-2)/24,5),'Расчет сбытовых надбавок'!$B$1537:'Расчет сбытовых надбавок'!$G$2280,3)</f>
        <v>305.77</v>
      </c>
      <c r="K619" s="103">
        <f>VLOOKUP($A619+ROUND((COLUMN()-2)/24,5),АТС!$A$41:$F$784,4)+VLOOKUP($A619+ROUND((COLUMN()-2)/24,5),'Расчет сбытовых надбавок'!$B$1537:'Расчет сбытовых надбавок'!$G$2280,3)</f>
        <v>287.11</v>
      </c>
      <c r="L619" s="103">
        <f>VLOOKUP($A619+ROUND((COLUMN()-2)/24,5),АТС!$A$41:$F$784,4)+VLOOKUP($A619+ROUND((COLUMN()-2)/24,5),'Расчет сбытовых надбавок'!$B$1537:'Расчет сбытовых надбавок'!$G$2280,3)</f>
        <v>274.74</v>
      </c>
      <c r="M619" s="103">
        <f>VLOOKUP($A619+ROUND((COLUMN()-2)/24,5),АТС!$A$41:$F$784,4)+VLOOKUP($A619+ROUND((COLUMN()-2)/24,5),'Расчет сбытовых надбавок'!$B$1537:'Расчет сбытовых надбавок'!$G$2280,3)</f>
        <v>151.16</v>
      </c>
      <c r="N619" s="103">
        <f>VLOOKUP($A619+ROUND((COLUMN()-2)/24,5),АТС!$A$41:$F$784,4)+VLOOKUP($A619+ROUND((COLUMN()-2)/24,5),'Расчет сбытовых надбавок'!$B$1537:'Расчет сбытовых надбавок'!$G$2280,3)</f>
        <v>165.59</v>
      </c>
      <c r="O619" s="103">
        <f>VLOOKUP($A619+ROUND((COLUMN()-2)/24,5),АТС!$A$41:$F$784,4)+VLOOKUP($A619+ROUND((COLUMN()-2)/24,5),'Расчет сбытовых надбавок'!$B$1537:'Расчет сбытовых надбавок'!$G$2280,3)</f>
        <v>87.95</v>
      </c>
      <c r="P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R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T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3">
        <f>VLOOKUP($A619+ROUND((COLUMN()-2)/24,5),АТС!$A$41:$F$784,4)+VLOOKUP($A619+ROUND((COLUMN()-2)/24,5),'Расчет сбытовых надбавок'!$B$1537:'Расчет сбытовых надбавок'!$G$2280,3)</f>
        <v>75.650000000000006</v>
      </c>
      <c r="V619" s="103">
        <f>VLOOKUP($A619+ROUND((COLUMN()-2)/24,5),АТС!$A$41:$F$784,4)+VLOOKUP($A619+ROUND((COLUMN()-2)/24,5),'Расчет сбытовых надбавок'!$B$1537:'Расчет сбытовых надбавок'!$G$2280,3)</f>
        <v>57.239999999999995</v>
      </c>
      <c r="W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3">
        <f t="shared" si="16"/>
        <v>42236</v>
      </c>
      <c r="B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03">
        <f>VLOOKUP($A620+ROUND((COLUMN()-2)/24,5),АТС!$A$41:$F$784,4)+VLOOKUP($A620+ROUND((COLUMN()-2)/24,5),'Расчет сбытовых надбавок'!$B$1537:'Расчет сбытовых надбавок'!$G$2280,3)</f>
        <v>47.23</v>
      </c>
      <c r="I620" s="103">
        <f>VLOOKUP($A620+ROUND((COLUMN()-2)/24,5),АТС!$A$41:$F$784,4)+VLOOKUP($A620+ROUND((COLUMN()-2)/24,5),'Расчет сбытовых надбавок'!$B$1537:'Расчет сбытовых надбавок'!$G$2280,3)</f>
        <v>54.430000000000007</v>
      </c>
      <c r="J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3">
        <f>VLOOKUP($A620+ROUND((COLUMN()-2)/24,5),АТС!$A$41:$F$784,4)+VLOOKUP($A620+ROUND((COLUMN()-2)/24,5),'Расчет сбытовых надбавок'!$B$1537:'Расчет сбытовых надбавок'!$G$2280,3)</f>
        <v>0.01</v>
      </c>
      <c r="O620" s="103">
        <f>VLOOKUP($A620+ROUND((COLUMN()-2)/24,5),АТС!$A$41:$F$784,4)+VLOOKUP($A620+ROUND((COLUMN()-2)/24,5),'Расчет сбытовых надбавок'!$B$1537:'Расчет сбытовых надбавок'!$G$2280,3)</f>
        <v>0.01</v>
      </c>
      <c r="P620" s="103">
        <f>VLOOKUP($A620+ROUND((COLUMN()-2)/24,5),АТС!$A$41:$F$784,4)+VLOOKUP($A620+ROUND((COLUMN()-2)/24,5),'Расчет сбытовых надбавок'!$B$1537:'Расчет сбытовых надбавок'!$G$2280,3)</f>
        <v>0.01</v>
      </c>
      <c r="Q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3">
        <f>VLOOKUP($A620+ROUND((COLUMN()-2)/24,5),АТС!$A$41:$F$784,4)+VLOOKUP($A620+ROUND((COLUMN()-2)/24,5),'Расчет сбытовых надбавок'!$B$1537:'Расчет сбытовых надбавок'!$G$2280,3)</f>
        <v>0.01</v>
      </c>
      <c r="Y620" s="103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3">
        <f t="shared" si="16"/>
        <v>42237</v>
      </c>
      <c r="B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3">
        <f>VLOOKUP($A621+ROUND((COLUMN()-2)/24,5),АТС!$A$41:$F$784,4)+VLOOKUP($A621+ROUND((COLUMN()-2)/24,5),'Расчет сбытовых надбавок'!$B$1537:'Расчет сбытовых надбавок'!$G$2280,3)</f>
        <v>51.4</v>
      </c>
      <c r="I621" s="103">
        <f>VLOOKUP($A621+ROUND((COLUMN()-2)/24,5),АТС!$A$41:$F$784,4)+VLOOKUP($A621+ROUND((COLUMN()-2)/24,5),'Расчет сбытовых надбавок'!$B$1537:'Расчет сбытовых надбавок'!$G$2280,3)</f>
        <v>0.38</v>
      </c>
      <c r="J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N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O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P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Q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3">
        <f t="shared" si="16"/>
        <v>42238</v>
      </c>
      <c r="B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03">
        <f>VLOOKUP($A622+ROUND((COLUMN()-2)/24,5),АТС!$A$41:$F$784,4)+VLOOKUP($A622+ROUND((COLUMN()-2)/24,5),'Расчет сбытовых надбавок'!$B$1537:'Расчет сбытовых надбавок'!$G$2280,3)</f>
        <v>16</v>
      </c>
      <c r="I622" s="103">
        <f>VLOOKUP($A622+ROUND((COLUMN()-2)/24,5),АТС!$A$41:$F$784,4)+VLOOKUP($A622+ROUND((COLUMN()-2)/24,5),'Расчет сбытовых надбавок'!$B$1537:'Расчет сбытовых надбавок'!$G$2280,3)</f>
        <v>132</v>
      </c>
      <c r="J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O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P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T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Y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</row>
    <row r="623" spans="1:25" x14ac:dyDescent="0.2">
      <c r="A623" s="83">
        <f t="shared" si="16"/>
        <v>42239</v>
      </c>
      <c r="B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H623" s="103">
        <f>VLOOKUP($A623+ROUND((COLUMN()-2)/24,5),АТС!$A$41:$F$784,4)+VLOOKUP($A623+ROUND((COLUMN()-2)/24,5),'Расчет сбытовых надбавок'!$B$1537:'Расчет сбытовых надбавок'!$G$2280,3)</f>
        <v>53.38</v>
      </c>
      <c r="I623" s="103">
        <f>VLOOKUP($A623+ROUND((COLUMN()-2)/24,5),АТС!$A$41:$F$784,4)+VLOOKUP($A623+ROUND((COLUMN()-2)/24,5),'Расчет сбытовых надбавок'!$B$1537:'Расчет сбытовых надбавок'!$G$2280,3)</f>
        <v>124.64</v>
      </c>
      <c r="J623" s="103">
        <f>VLOOKUP($A623+ROUND((COLUMN()-2)/24,5),АТС!$A$41:$F$784,4)+VLOOKUP($A623+ROUND((COLUMN()-2)/24,5),'Расчет сбытовых надбавок'!$B$1537:'Расчет сбытовых надбавок'!$G$2280,3)</f>
        <v>56.06</v>
      </c>
      <c r="K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M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X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3">
        <f t="shared" si="16"/>
        <v>42240</v>
      </c>
      <c r="B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H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I624" s="103">
        <f>VLOOKUP($A624+ROUND((COLUMN()-2)/24,5),АТС!$A$41:$F$784,4)+VLOOKUP($A624+ROUND((COLUMN()-2)/24,5),'Расчет сбытовых надбавок'!$B$1537:'Расчет сбытовых надбавок'!$G$2280,3)</f>
        <v>176.29000000000002</v>
      </c>
      <c r="J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K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L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M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O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Q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T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3">
        <f>VLOOKUP($A624+ROUND((COLUMN()-2)/24,5),АТС!$A$41:$F$784,4)+VLOOKUP($A624+ROUND((COLUMN()-2)/24,5),'Расчет сбытовых надбавок'!$B$1537:'Расчет сбытовых надбавок'!$G$2280,3)</f>
        <v>0.04</v>
      </c>
      <c r="V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42241</v>
      </c>
      <c r="B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03">
        <f>VLOOKUP($A625+ROUND((COLUMN()-2)/24,5),АТС!$A$41:$F$784,4)+VLOOKUP($A625+ROUND((COLUMN()-2)/24,5),'Расчет сбытовых надбавок'!$B$1537:'Расчет сбытовых надбавок'!$G$2280,3)</f>
        <v>27.689999999999998</v>
      </c>
      <c r="H625" s="103">
        <f>VLOOKUP($A625+ROUND((COLUMN()-2)/24,5),АТС!$A$41:$F$784,4)+VLOOKUP($A625+ROUND((COLUMN()-2)/24,5),'Расчет сбытовых надбавок'!$B$1537:'Расчет сбытовых надбавок'!$G$2280,3)</f>
        <v>31.270000000000003</v>
      </c>
      <c r="I625" s="103">
        <f>VLOOKUP($A625+ROUND((COLUMN()-2)/24,5),АТС!$A$41:$F$784,4)+VLOOKUP($A625+ROUND((COLUMN()-2)/24,5),'Расчет сбытовых надбавок'!$B$1537:'Расчет сбытовых надбавок'!$G$2280,3)</f>
        <v>79.400000000000006</v>
      </c>
      <c r="J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K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Q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R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X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Y625" s="103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3">
        <f t="shared" si="16"/>
        <v>42242</v>
      </c>
      <c r="B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03">
        <f>VLOOKUP($A626+ROUND((COLUMN()-2)/24,5),АТС!$A$41:$F$784,4)+VLOOKUP($A626+ROUND((COLUMN()-2)/24,5),'Расчет сбытовых надбавок'!$B$1537:'Расчет сбытовых надбавок'!$G$2280,3)</f>
        <v>116.39000000000001</v>
      </c>
      <c r="I626" s="103">
        <f>VLOOKUP($A626+ROUND((COLUMN()-2)/24,5),АТС!$A$41:$F$784,4)+VLOOKUP($A626+ROUND((COLUMN()-2)/24,5),'Расчет сбытовых надбавок'!$B$1537:'Расчет сбытовых надбавок'!$G$2280,3)</f>
        <v>207.57999999999998</v>
      </c>
      <c r="J626" s="103">
        <f>VLOOKUP($A626+ROUND((COLUMN()-2)/24,5),АТС!$A$41:$F$784,4)+VLOOKUP($A626+ROUND((COLUMN()-2)/24,5),'Расчет сбытовых надбавок'!$B$1537:'Расчет сбытовых надбавок'!$G$2280,3)</f>
        <v>23.42</v>
      </c>
      <c r="K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3">
        <f>VLOOKUP($A626+ROUND((COLUMN()-2)/24,5),АТС!$A$41:$F$784,4)+VLOOKUP($A626+ROUND((COLUMN()-2)/24,5),'Расчет сбытовых надбавок'!$B$1537:'Расчет сбытовых надбавок'!$G$2280,3)</f>
        <v>95.41</v>
      </c>
      <c r="O626" s="103">
        <f>VLOOKUP($A626+ROUND((COLUMN()-2)/24,5),АТС!$A$41:$F$784,4)+VLOOKUP($A626+ROUND((COLUMN()-2)/24,5),'Расчет сбытовых надбавок'!$B$1537:'Расчет сбытовых надбавок'!$G$2280,3)</f>
        <v>84.32</v>
      </c>
      <c r="P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3">
        <f>VLOOKUP($A626+ROUND((COLUMN()-2)/24,5),АТС!$A$41:$F$784,4)+VLOOKUP($A626+ROUND((COLUMN()-2)/24,5),'Расчет сбытовых надбавок'!$B$1537:'Расчет сбытовых надбавок'!$G$2280,3)</f>
        <v>143.16</v>
      </c>
      <c r="V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X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3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42243</v>
      </c>
      <c r="B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H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I627" s="103">
        <f>VLOOKUP($A627+ROUND((COLUMN()-2)/24,5),АТС!$A$41:$F$784,4)+VLOOKUP($A627+ROUND((COLUMN()-2)/24,5),'Расчет сбытовых надбавок'!$B$1537:'Расчет сбытовых надбавок'!$G$2280,3)</f>
        <v>236.68</v>
      </c>
      <c r="J627" s="103">
        <f>VLOOKUP($A627+ROUND((COLUMN()-2)/24,5),АТС!$A$41:$F$784,4)+VLOOKUP($A627+ROUND((COLUMN()-2)/24,5),'Расчет сбытовых надбавок'!$B$1537:'Расчет сбытовых надбавок'!$G$2280,3)</f>
        <v>188.96</v>
      </c>
      <c r="K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M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O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Q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S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03">
        <f>VLOOKUP($A627+ROUND((COLUMN()-2)/24,5),АТС!$A$41:$F$784,4)+VLOOKUP($A627+ROUND((COLUMN()-2)/24,5),'Расчет сбытовых надбавок'!$B$1537:'Расчет сбытовых надбавок'!$G$2280,3)</f>
        <v>87.03</v>
      </c>
      <c r="V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W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Y627" s="103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3">
        <f t="shared" si="16"/>
        <v>42244</v>
      </c>
      <c r="B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03">
        <f>VLOOKUP($A628+ROUND((COLUMN()-2)/24,5),АТС!$A$41:$F$784,4)+VLOOKUP($A628+ROUND((COLUMN()-2)/24,5),'Расчет сбытовых надбавок'!$B$1537:'Расчет сбытовых надбавок'!$G$2280,3)</f>
        <v>48.97</v>
      </c>
      <c r="H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I628" s="103">
        <f>VLOOKUP($A628+ROUND((COLUMN()-2)/24,5),АТС!$A$41:$F$784,4)+VLOOKUP($A628+ROUND((COLUMN()-2)/24,5),'Расчет сбытовых надбавок'!$B$1537:'Расчет сбытовых надбавок'!$G$2280,3)</f>
        <v>104.95</v>
      </c>
      <c r="J628" s="103">
        <f>VLOOKUP($A628+ROUND((COLUMN()-2)/24,5),АТС!$A$41:$F$784,4)+VLOOKUP($A628+ROUND((COLUMN()-2)/24,5),'Расчет сбытовых надбавок'!$B$1537:'Расчет сбытовых надбавок'!$G$2280,3)</f>
        <v>253.63</v>
      </c>
      <c r="K628" s="103">
        <f>VLOOKUP($A628+ROUND((COLUMN()-2)/24,5),АТС!$A$41:$F$784,4)+VLOOKUP($A628+ROUND((COLUMN()-2)/24,5),'Расчет сбытовых надбавок'!$B$1537:'Расчет сбытовых надбавок'!$G$2280,3)</f>
        <v>56.14</v>
      </c>
      <c r="L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P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Q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S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03">
        <f>VLOOKUP($A628+ROUND((COLUMN()-2)/24,5),АТС!$A$41:$F$784,4)+VLOOKUP($A628+ROUND((COLUMN()-2)/24,5),'Расчет сбытовых надбавок'!$B$1537:'Расчет сбытовых надбавок'!$G$2280,3)</f>
        <v>6.45</v>
      </c>
      <c r="V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Y628" s="103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42245</v>
      </c>
      <c r="B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H629" s="103">
        <f>VLOOKUP($A629+ROUND((COLUMN()-2)/24,5),АТС!$A$41:$F$784,4)+VLOOKUP($A629+ROUND((COLUMN()-2)/24,5),'Расчет сбытовых надбавок'!$B$1537:'Расчет сбытовых надбавок'!$G$2280,3)</f>
        <v>67.34</v>
      </c>
      <c r="I629" s="103">
        <f>VLOOKUP($A629+ROUND((COLUMN()-2)/24,5),АТС!$A$41:$F$784,4)+VLOOKUP($A629+ROUND((COLUMN()-2)/24,5),'Расчет сбытовых надбавок'!$B$1537:'Расчет сбытовых надбавок'!$G$2280,3)</f>
        <v>102.17999999999999</v>
      </c>
      <c r="J629" s="103">
        <f>VLOOKUP($A629+ROUND((COLUMN()-2)/24,5),АТС!$A$41:$F$784,4)+VLOOKUP($A629+ROUND((COLUMN()-2)/24,5),'Расчет сбытовых надбавок'!$B$1537:'Расчет сбытовых надбавок'!$G$2280,3)</f>
        <v>184.37</v>
      </c>
      <c r="K629" s="103">
        <f>VLOOKUP($A629+ROUND((COLUMN()-2)/24,5),АТС!$A$41:$F$784,4)+VLOOKUP($A629+ROUND((COLUMN()-2)/24,5),'Расчет сбытовых надбавок'!$B$1537:'Расчет сбытовых надбавок'!$G$2280,3)</f>
        <v>128.74</v>
      </c>
      <c r="L629" s="103">
        <f>VLOOKUP($A629+ROUND((COLUMN()-2)/24,5),АТС!$A$41:$F$784,4)+VLOOKUP($A629+ROUND((COLUMN()-2)/24,5),'Расчет сбытовых надбавок'!$B$1537:'Расчет сбытовых надбавок'!$G$2280,3)</f>
        <v>47.16</v>
      </c>
      <c r="M629" s="103">
        <f>VLOOKUP($A629+ROUND((COLUMN()-2)/24,5),АТС!$A$41:$F$784,4)+VLOOKUP($A629+ROUND((COLUMN()-2)/24,5),'Расчет сбытовых надбавок'!$B$1537:'Расчет сбытовых надбавок'!$G$2280,3)</f>
        <v>12.530000000000001</v>
      </c>
      <c r="N629" s="103">
        <f>VLOOKUP($A629+ROUND((COLUMN()-2)/24,5),АТС!$A$41:$F$784,4)+VLOOKUP($A629+ROUND((COLUMN()-2)/24,5),'Расчет сбытовых надбавок'!$B$1537:'Расчет сбытовых надбавок'!$G$2280,3)</f>
        <v>65.8</v>
      </c>
      <c r="O629" s="103">
        <f>VLOOKUP($A629+ROUND((COLUMN()-2)/24,5),АТС!$A$41:$F$784,4)+VLOOKUP($A629+ROUND((COLUMN()-2)/24,5),'Расчет сбытовых надбавок'!$B$1537:'Расчет сбытовых надбавок'!$G$2280,3)</f>
        <v>37.54</v>
      </c>
      <c r="P629" s="103">
        <f>VLOOKUP($A629+ROUND((COLUMN()-2)/24,5),АТС!$A$41:$F$784,4)+VLOOKUP($A629+ROUND((COLUMN()-2)/24,5),'Расчет сбытовых надбавок'!$B$1537:'Расчет сбытовых надбавок'!$G$2280,3)</f>
        <v>106.6</v>
      </c>
      <c r="Q629" s="103">
        <f>VLOOKUP($A629+ROUND((COLUMN()-2)/24,5),АТС!$A$41:$F$784,4)+VLOOKUP($A629+ROUND((COLUMN()-2)/24,5),'Расчет сбытовых надбавок'!$B$1537:'Расчет сбытовых надбавок'!$G$2280,3)</f>
        <v>86.61</v>
      </c>
      <c r="R629" s="103">
        <f>VLOOKUP($A629+ROUND((COLUMN()-2)/24,5),АТС!$A$41:$F$784,4)+VLOOKUP($A629+ROUND((COLUMN()-2)/24,5),'Расчет сбытовых надбавок'!$B$1537:'Расчет сбытовых надбавок'!$G$2280,3)</f>
        <v>83.11</v>
      </c>
      <c r="S629" s="103">
        <f>VLOOKUP($A629+ROUND((COLUMN()-2)/24,5),АТС!$A$41:$F$784,4)+VLOOKUP($A629+ROUND((COLUMN()-2)/24,5),'Расчет сбытовых надбавок'!$B$1537:'Расчет сбытовых надбавок'!$G$2280,3)</f>
        <v>102.11</v>
      </c>
      <c r="T629" s="103">
        <f>VLOOKUP($A629+ROUND((COLUMN()-2)/24,5),АТС!$A$41:$F$784,4)+VLOOKUP($A629+ROUND((COLUMN()-2)/24,5),'Расчет сбытовых надбавок'!$B$1537:'Расчет сбытовых надбавок'!$G$2280,3)</f>
        <v>140.13999999999999</v>
      </c>
      <c r="U629" s="103">
        <f>VLOOKUP($A629+ROUND((COLUMN()-2)/24,5),АТС!$A$41:$F$784,4)+VLOOKUP($A629+ROUND((COLUMN()-2)/24,5),'Расчет сбытовых надбавок'!$B$1537:'Расчет сбытовых надбавок'!$G$2280,3)</f>
        <v>305.26</v>
      </c>
      <c r="V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3">
        <f>VLOOKUP($A629+ROUND((COLUMN()-2)/24,5),АТС!$A$41:$F$784,4)+VLOOKUP($A629+ROUND((COLUMN()-2)/24,5),'Расчет сбытовых надбавок'!$B$1537:'Расчет сбытовых надбавок'!$G$2280,3)</f>
        <v>0.01</v>
      </c>
      <c r="Y629" s="103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3">
        <f t="shared" si="16"/>
        <v>42246</v>
      </c>
      <c r="B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VLOOKUP($A630+ROUND((COLUMN()-2)/24,5),АТС!$A$41:$F$784,4)+VLOOKUP($A630+ROUND((COLUMN()-2)/24,5),'Расчет сбытовых надбавок'!$B$1537:'Расчет сбытовых надбавок'!$G$2280,3)</f>
        <v>3.26</v>
      </c>
      <c r="E630" s="103">
        <f>VLOOKUP($A630+ROUND((COLUMN()-2)/24,5),АТС!$A$41:$F$784,4)+VLOOKUP($A630+ROUND((COLUMN()-2)/24,5),'Расчет сбытовых надбавок'!$B$1537:'Расчет сбытовых надбавок'!$G$2280,3)</f>
        <v>9.23</v>
      </c>
      <c r="F630" s="103">
        <f>VLOOKUP($A630+ROUND((COLUMN()-2)/24,5),АТС!$A$41:$F$784,4)+VLOOKUP($A630+ROUND((COLUMN()-2)/24,5),'Расчет сбытовых надбавок'!$B$1537:'Расчет сбытовых надбавок'!$G$2280,3)</f>
        <v>103.48</v>
      </c>
      <c r="G630" s="103">
        <f>VLOOKUP($A630+ROUND((COLUMN()-2)/24,5),АТС!$A$41:$F$784,4)+VLOOKUP($A630+ROUND((COLUMN()-2)/24,5),'Расчет сбытовых надбавок'!$B$1537:'Расчет сбытовых надбавок'!$G$2280,3)</f>
        <v>149.1</v>
      </c>
      <c r="H630" s="103">
        <f>VLOOKUP($A630+ROUND((COLUMN()-2)/24,5),АТС!$A$41:$F$784,4)+VLOOKUP($A630+ROUND((COLUMN()-2)/24,5),'Расчет сбытовых надбавок'!$B$1537:'Расчет сбытовых надбавок'!$G$2280,3)</f>
        <v>120.77000000000001</v>
      </c>
      <c r="I630" s="103">
        <f>VLOOKUP($A630+ROUND((COLUMN()-2)/24,5),АТС!$A$41:$F$784,4)+VLOOKUP($A630+ROUND((COLUMN()-2)/24,5),'Расчет сбытовых надбавок'!$B$1537:'Расчет сбытовых надбавок'!$G$2280,3)</f>
        <v>301.08999999999997</v>
      </c>
      <c r="J630" s="103">
        <f>VLOOKUP($A630+ROUND((COLUMN()-2)/24,5),АТС!$A$41:$F$784,4)+VLOOKUP($A630+ROUND((COLUMN()-2)/24,5),'Расчет сбытовых надбавок'!$B$1537:'Расчет сбытовых надбавок'!$G$2280,3)</f>
        <v>276.81</v>
      </c>
      <c r="K630" s="103">
        <f>VLOOKUP($A630+ROUND((COLUMN()-2)/24,5),АТС!$A$41:$F$784,4)+VLOOKUP($A630+ROUND((COLUMN()-2)/24,5),'Расчет сбытовых надбавок'!$B$1537:'Расчет сбытовых надбавок'!$G$2280,3)</f>
        <v>156.77000000000001</v>
      </c>
      <c r="L630" s="103">
        <f>VLOOKUP($A630+ROUND((COLUMN()-2)/24,5),АТС!$A$41:$F$784,4)+VLOOKUP($A630+ROUND((COLUMN()-2)/24,5),'Расчет сбытовых надбавок'!$B$1537:'Расчет сбытовых надбавок'!$G$2280,3)</f>
        <v>173.13</v>
      </c>
      <c r="M630" s="103">
        <f>VLOOKUP($A630+ROUND((COLUMN()-2)/24,5),АТС!$A$41:$F$784,4)+VLOOKUP($A630+ROUND((COLUMN()-2)/24,5),'Расчет сбытовых надбавок'!$B$1537:'Расчет сбытовых надбавок'!$G$2280,3)</f>
        <v>124.31</v>
      </c>
      <c r="N630" s="103">
        <f>VLOOKUP($A630+ROUND((COLUMN()-2)/24,5),АТС!$A$41:$F$784,4)+VLOOKUP($A630+ROUND((COLUMN()-2)/24,5),'Расчет сбытовых надбавок'!$B$1537:'Расчет сбытовых надбавок'!$G$2280,3)</f>
        <v>19.16</v>
      </c>
      <c r="O630" s="103">
        <f>VLOOKUP($A630+ROUND((COLUMN()-2)/24,5),АТС!$A$41:$F$784,4)+VLOOKUP($A630+ROUND((COLUMN()-2)/24,5),'Расчет сбытовых надбавок'!$B$1537:'Расчет сбытовых надбавок'!$G$2280,3)</f>
        <v>14.489999999999998</v>
      </c>
      <c r="P630" s="103">
        <f>VLOOKUP($A630+ROUND((COLUMN()-2)/24,5),АТС!$A$41:$F$784,4)+VLOOKUP($A630+ROUND((COLUMN()-2)/24,5),'Расчет сбытовых надбавок'!$B$1537:'Расчет сбытовых надбавок'!$G$2280,3)</f>
        <v>208.47</v>
      </c>
      <c r="Q630" s="103">
        <f>VLOOKUP($A630+ROUND((COLUMN()-2)/24,5),АТС!$A$41:$F$784,4)+VLOOKUP($A630+ROUND((COLUMN()-2)/24,5),'Расчет сбытовых надбавок'!$B$1537:'Расчет сбытовых надбавок'!$G$2280,3)</f>
        <v>184.06</v>
      </c>
      <c r="R630" s="103">
        <f>VLOOKUP($A630+ROUND((COLUMN()-2)/24,5),АТС!$A$41:$F$784,4)+VLOOKUP($A630+ROUND((COLUMN()-2)/24,5),'Расчет сбытовых надбавок'!$B$1537:'Расчет сбытовых надбавок'!$G$2280,3)</f>
        <v>157.72999999999999</v>
      </c>
      <c r="S630" s="103">
        <f>VLOOKUP($A630+ROUND((COLUMN()-2)/24,5),АТС!$A$41:$F$784,4)+VLOOKUP($A630+ROUND((COLUMN()-2)/24,5),'Расчет сбытовых надбавок'!$B$1537:'Расчет сбытовых надбавок'!$G$2280,3)</f>
        <v>113.4</v>
      </c>
      <c r="T630" s="103">
        <f>VLOOKUP($A630+ROUND((COLUMN()-2)/24,5),АТС!$A$41:$F$784,4)+VLOOKUP($A630+ROUND((COLUMN()-2)/24,5),'Расчет сбытовых надбавок'!$B$1537:'Расчет сбытовых надбавок'!$G$2280,3)</f>
        <v>73.7</v>
      </c>
      <c r="U630" s="103">
        <f>VLOOKUP($A630+ROUND((COLUMN()-2)/24,5),АТС!$A$41:$F$784,4)+VLOOKUP($A630+ROUND((COLUMN()-2)/24,5),'Расчет сбытовых надбавок'!$B$1537:'Расчет сбытовых надбавок'!$G$2280,3)</f>
        <v>205.98000000000002</v>
      </c>
      <c r="V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3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3">
        <f t="shared" si="16"/>
        <v>42247</v>
      </c>
      <c r="B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03">
        <f>VLOOKUP($A631+ROUND((COLUMN()-2)/24,5),АТС!$A$41:$F$784,4)+VLOOKUP($A631+ROUND((COLUMN()-2)/24,5),'Расчет сбытовых надбавок'!$B$1537:'Расчет сбытовых надбавок'!$G$2280,3)</f>
        <v>165.7</v>
      </c>
      <c r="I631" s="103">
        <f>VLOOKUP($A631+ROUND((COLUMN()-2)/24,5),АТС!$A$41:$F$784,4)+VLOOKUP($A631+ROUND((COLUMN()-2)/24,5),'Расчет сбытовых надбавок'!$B$1537:'Расчет сбытовых надбавок'!$G$2280,3)</f>
        <v>103.86</v>
      </c>
      <c r="J631" s="103">
        <f>VLOOKUP($A631+ROUND((COLUMN()-2)/24,5),АТС!$A$41:$F$784,4)+VLOOKUP($A631+ROUND((COLUMN()-2)/24,5),'Расчет сбытовых надбавок'!$B$1537:'Расчет сбытовых надбавок'!$G$2280,3)</f>
        <v>76.930000000000007</v>
      </c>
      <c r="K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3">
        <f>VLOOKUP($A631+ROUND((COLUMN()-2)/24,5),АТС!$A$41:$F$784,4)+VLOOKUP($A631+ROUND((COLUMN()-2)/24,5),'Расчет сбытовых надбавок'!$B$1537:'Расчет сбытовых надбавок'!$G$2280,3)</f>
        <v>95.16</v>
      </c>
      <c r="O631" s="103">
        <f>VLOOKUP($A631+ROUND((COLUMN()-2)/24,5),АТС!$A$41:$F$784,4)+VLOOKUP($A631+ROUND((COLUMN()-2)/24,5),'Расчет сбытовых надбавок'!$B$1537:'Расчет сбытовых надбавок'!$G$2280,3)</f>
        <v>94.8</v>
      </c>
      <c r="P631" s="103">
        <f>VLOOKUP($A631+ROUND((COLUMN()-2)/24,5),АТС!$A$41:$F$784,4)+VLOOKUP($A631+ROUND((COLUMN()-2)/24,5),'Расчет сбытовых надбавок'!$B$1537:'Расчет сбытовых надбавок'!$G$2280,3)</f>
        <v>4.29</v>
      </c>
      <c r="Q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03">
        <f>VLOOKUP($A631+ROUND((COLUMN()-2)/24,5),АТС!$A$41:$F$784,4)+VLOOKUP($A631+ROUND((COLUMN()-2)/24,5),'Расчет сбытовых надбавок'!$B$1537:'Расчет сбытовых надбавок'!$G$2280,3)</f>
        <v>0.01</v>
      </c>
      <c r="S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3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157</v>
      </c>
      <c r="B633" s="82"/>
      <c r="C633" s="82"/>
      <c r="D633" s="82"/>
    </row>
    <row r="634" spans="1:27" ht="12.75" customHeight="1" x14ac:dyDescent="0.2">
      <c r="A634" s="171" t="s">
        <v>49</v>
      </c>
      <c r="B634" s="182" t="s">
        <v>160</v>
      </c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4"/>
    </row>
    <row r="635" spans="1:27" ht="12.75" customHeight="1" x14ac:dyDescent="0.2">
      <c r="A635" s="172"/>
      <c r="B635" s="185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7"/>
    </row>
    <row r="636" spans="1:27" s="116" customFormat="1" ht="12.75" customHeight="1" x14ac:dyDescent="0.2">
      <c r="A636" s="172"/>
      <c r="B636" s="218" t="s">
        <v>129</v>
      </c>
      <c r="C636" s="206" t="s">
        <v>130</v>
      </c>
      <c r="D636" s="206" t="s">
        <v>131</v>
      </c>
      <c r="E636" s="206" t="s">
        <v>132</v>
      </c>
      <c r="F636" s="206" t="s">
        <v>133</v>
      </c>
      <c r="G636" s="206" t="s">
        <v>134</v>
      </c>
      <c r="H636" s="206" t="s">
        <v>135</v>
      </c>
      <c r="I636" s="206" t="s">
        <v>136</v>
      </c>
      <c r="J636" s="206" t="s">
        <v>137</v>
      </c>
      <c r="K636" s="206" t="s">
        <v>138</v>
      </c>
      <c r="L636" s="206" t="s">
        <v>139</v>
      </c>
      <c r="M636" s="206" t="s">
        <v>140</v>
      </c>
      <c r="N636" s="216" t="s">
        <v>141</v>
      </c>
      <c r="O636" s="206" t="s">
        <v>142</v>
      </c>
      <c r="P636" s="206" t="s">
        <v>143</v>
      </c>
      <c r="Q636" s="206" t="s">
        <v>144</v>
      </c>
      <c r="R636" s="206" t="s">
        <v>145</v>
      </c>
      <c r="S636" s="206" t="s">
        <v>146</v>
      </c>
      <c r="T636" s="206" t="s">
        <v>147</v>
      </c>
      <c r="U636" s="206" t="s">
        <v>148</v>
      </c>
      <c r="V636" s="206" t="s">
        <v>149</v>
      </c>
      <c r="W636" s="206" t="s">
        <v>150</v>
      </c>
      <c r="X636" s="206" t="s">
        <v>151</v>
      </c>
      <c r="Y636" s="206" t="s">
        <v>152</v>
      </c>
    </row>
    <row r="637" spans="1:27" s="116" customFormat="1" ht="11.25" customHeight="1" x14ac:dyDescent="0.2">
      <c r="A637" s="173"/>
      <c r="B637" s="219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1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</row>
    <row r="638" spans="1:27" ht="15.75" customHeight="1" x14ac:dyDescent="0.2">
      <c r="A638" s="83">
        <f>A601</f>
        <v>42217</v>
      </c>
      <c r="B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3">
        <f>VLOOKUP($A638+ROUND((COLUMN()-2)/24,5),АТС!$A$41:$F$784,4)+VLOOKUP($A638+ROUND((COLUMN()-2)/24,5),'Расчет сбытовых надбавок'!$B$1537:'Расчет сбытовых надбавок'!$G$2280,4)</f>
        <v>57.55</v>
      </c>
      <c r="G638" s="103">
        <f>VLOOKUP($A638+ROUND((COLUMN()-2)/24,5),АТС!$A$41:$F$784,4)+VLOOKUP($A638+ROUND((COLUMN()-2)/24,5),'Расчет сбытовых надбавок'!$B$1537:'Расчет сбытовых надбавок'!$G$2280,4)</f>
        <v>26.650000000000002</v>
      </c>
      <c r="H638" s="103">
        <f>VLOOKUP($A638+ROUND((COLUMN()-2)/24,5),АТС!$A$41:$F$784,4)+VLOOKUP($A638+ROUND((COLUMN()-2)/24,5),'Расчет сбытовых надбавок'!$B$1537:'Расчет сбытовых надбавок'!$G$2280,4)</f>
        <v>89.490000000000009</v>
      </c>
      <c r="I638" s="103">
        <f>VLOOKUP($A638+ROUND((COLUMN()-2)/24,5),АТС!$A$41:$F$784,4)+VLOOKUP($A638+ROUND((COLUMN()-2)/24,5),'Расчет сбытовых надбавок'!$B$1537:'Расчет сбытовых надбавок'!$G$2280,4)</f>
        <v>199.88</v>
      </c>
      <c r="J638" s="103">
        <f>VLOOKUP($A638+ROUND((COLUMN()-2)/24,5),АТС!$A$41:$F$784,4)+VLOOKUP($A638+ROUND((COLUMN()-2)/24,5),'Расчет сбытовых надбавок'!$B$1537:'Расчет сбытовых надбавок'!$G$2280,4)</f>
        <v>243.16</v>
      </c>
      <c r="K638" s="103">
        <f>VLOOKUP($A638+ROUND((COLUMN()-2)/24,5),АТС!$A$41:$F$784,4)+VLOOKUP($A638+ROUND((COLUMN()-2)/24,5),'Расчет сбытовых надбавок'!$B$1537:'Расчет сбытовых надбавок'!$G$2280,4)</f>
        <v>214.27</v>
      </c>
      <c r="L638" s="103">
        <f>VLOOKUP($A638+ROUND((COLUMN()-2)/24,5),АТС!$A$41:$F$784,4)+VLOOKUP($A638+ROUND((COLUMN()-2)/24,5),'Расчет сбытовых надбавок'!$B$1537:'Расчет сбытовых надбавок'!$G$2280,4)</f>
        <v>256.81</v>
      </c>
      <c r="M638" s="103">
        <f>VLOOKUP($A638+ROUND((COLUMN()-2)/24,5),АТС!$A$41:$F$784,4)+VLOOKUP($A638+ROUND((COLUMN()-2)/24,5),'Расчет сбытовых надбавок'!$B$1537:'Расчет сбытовых надбавок'!$G$2280,4)</f>
        <v>31.72</v>
      </c>
      <c r="N638" s="103">
        <f>VLOOKUP($A638+ROUND((COLUMN()-2)/24,5),АТС!$A$41:$F$784,4)+VLOOKUP($A638+ROUND((COLUMN()-2)/24,5),'Расчет сбытовых надбавок'!$B$1537:'Расчет сбытовых надбавок'!$G$2280,4)</f>
        <v>174.67000000000002</v>
      </c>
      <c r="O638" s="103">
        <f>VLOOKUP($A638+ROUND((COLUMN()-2)/24,5),АТС!$A$41:$F$784,4)+VLOOKUP($A638+ROUND((COLUMN()-2)/24,5),'Расчет сбытовых надбавок'!$B$1537:'Расчет сбытовых надбавок'!$G$2280,4)</f>
        <v>185.5</v>
      </c>
      <c r="P638" s="103">
        <f>VLOOKUP($A638+ROUND((COLUMN()-2)/24,5),АТС!$A$41:$F$784,4)+VLOOKUP($A638+ROUND((COLUMN()-2)/24,5),'Расчет сбытовых надбавок'!$B$1537:'Расчет сбытовых надбавок'!$G$2280,4)</f>
        <v>190.17000000000002</v>
      </c>
      <c r="Q638" s="103">
        <f>VLOOKUP($A638+ROUND((COLUMN()-2)/24,5),АТС!$A$41:$F$784,4)+VLOOKUP($A638+ROUND((COLUMN()-2)/24,5),'Расчет сбытовых надбавок'!$B$1537:'Расчет сбытовых надбавок'!$G$2280,4)</f>
        <v>32.75</v>
      </c>
      <c r="R638" s="103">
        <f>VLOOKUP($A638+ROUND((COLUMN()-2)/24,5),АТС!$A$41:$F$784,4)+VLOOKUP($A638+ROUND((COLUMN()-2)/24,5),'Расчет сбытовых надбавок'!$B$1537:'Расчет сбытовых надбавок'!$G$2280,4)</f>
        <v>996.21</v>
      </c>
      <c r="S638" s="103">
        <f>VLOOKUP($A638+ROUND((COLUMN()-2)/24,5),АТС!$A$41:$F$784,4)+VLOOKUP($A638+ROUND((COLUMN()-2)/24,5),'Расчет сбытовых надбавок'!$B$1537:'Расчет сбытовых надбавок'!$G$2280,4)</f>
        <v>869.92</v>
      </c>
      <c r="T638" s="103">
        <f>VLOOKUP($A638+ROUND((COLUMN()-2)/24,5),АТС!$A$41:$F$784,4)+VLOOKUP($A638+ROUND((COLUMN()-2)/24,5),'Расчет сбытовых надбавок'!$B$1537:'Расчет сбытовых надбавок'!$G$2280,4)</f>
        <v>522.79999999999995</v>
      </c>
      <c r="U638" s="103">
        <f>VLOOKUP($A638+ROUND((COLUMN()-2)/24,5),АТС!$A$41:$F$784,4)+VLOOKUP($A638+ROUND((COLUMN()-2)/24,5),'Расчет сбытовых надбавок'!$B$1537:'Расчет сбытовых надбавок'!$G$2280,4)</f>
        <v>456.86</v>
      </c>
      <c r="V638" s="103">
        <f>VLOOKUP($A638+ROUND((COLUMN()-2)/24,5),АТС!$A$41:$F$784,4)+VLOOKUP($A638+ROUND((COLUMN()-2)/24,5),'Расчет сбытовых надбавок'!$B$1537:'Расчет сбытовых надбавок'!$G$2280,4)</f>
        <v>1033.19</v>
      </c>
      <c r="W638" s="103">
        <f>VLOOKUP($A638+ROUND((COLUMN()-2)/24,5),АТС!$A$41:$F$784,4)+VLOOKUP($A638+ROUND((COLUMN()-2)/24,5),'Расчет сбытовых надбавок'!$B$1537:'Расчет сбытовых надбавок'!$G$2280,4)</f>
        <v>729.29</v>
      </c>
      <c r="X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84"/>
    </row>
    <row r="639" spans="1:27" x14ac:dyDescent="0.2">
      <c r="A639" s="83">
        <f>A638+1</f>
        <v>42218</v>
      </c>
      <c r="B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3">
        <f>VLOOKUP($A639+ROUND((COLUMN()-2)/24,5),АТС!$A$41:$F$784,4)+VLOOKUP($A639+ROUND((COLUMN()-2)/24,5),'Расчет сбытовых надбавок'!$B$1537:'Расчет сбытовых надбавок'!$G$2280,4)</f>
        <v>5.73</v>
      </c>
      <c r="D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3">
        <f>VLOOKUP($A639+ROUND((COLUMN()-2)/24,5),АТС!$A$41:$F$784,4)+VLOOKUP($A639+ROUND((COLUMN()-2)/24,5),'Расчет сбытовых надбавок'!$B$1537:'Расчет сбытовых надбавок'!$G$2280,4)</f>
        <v>79.960000000000008</v>
      </c>
      <c r="H639" s="103">
        <f>VLOOKUP($A639+ROUND((COLUMN()-2)/24,5),АТС!$A$41:$F$784,4)+VLOOKUP($A639+ROUND((COLUMN()-2)/24,5),'Расчет сбытовых надбавок'!$B$1537:'Расчет сбытовых надбавок'!$G$2280,4)</f>
        <v>75.599999999999994</v>
      </c>
      <c r="I639" s="103">
        <f>VLOOKUP($A639+ROUND((COLUMN()-2)/24,5),АТС!$A$41:$F$784,4)+VLOOKUP($A639+ROUND((COLUMN()-2)/24,5),'Расчет сбытовых надбавок'!$B$1537:'Расчет сбытовых надбавок'!$G$2280,4)</f>
        <v>187.47</v>
      </c>
      <c r="J639" s="103">
        <f>VLOOKUP($A639+ROUND((COLUMN()-2)/24,5),АТС!$A$41:$F$784,4)+VLOOKUP($A639+ROUND((COLUMN()-2)/24,5),'Расчет сбытовых надбавок'!$B$1537:'Расчет сбытовых надбавок'!$G$2280,4)</f>
        <v>332.11</v>
      </c>
      <c r="K639" s="103">
        <f>VLOOKUP($A639+ROUND((COLUMN()-2)/24,5),АТС!$A$41:$F$784,4)+VLOOKUP($A639+ROUND((COLUMN()-2)/24,5),'Расчет сбытовых надбавок'!$B$1537:'Расчет сбытовых надбавок'!$G$2280,4)</f>
        <v>83.960000000000008</v>
      </c>
      <c r="L639" s="103">
        <f>VLOOKUP($A639+ROUND((COLUMN()-2)/24,5),АТС!$A$41:$F$784,4)+VLOOKUP($A639+ROUND((COLUMN()-2)/24,5),'Расчет сбытовых надбавок'!$B$1537:'Расчет сбытовых надбавок'!$G$2280,4)</f>
        <v>21.77</v>
      </c>
      <c r="M639" s="103">
        <f>VLOOKUP($A639+ROUND((COLUMN()-2)/24,5),АТС!$A$41:$F$784,4)+VLOOKUP($A639+ROUND((COLUMN()-2)/24,5),'Расчет сбытовых надбавок'!$B$1537:'Расчет сбытовых надбавок'!$G$2280,4)</f>
        <v>17.46</v>
      </c>
      <c r="N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O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P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</row>
    <row r="640" spans="1:27" x14ac:dyDescent="0.2">
      <c r="A640" s="83">
        <f t="shared" ref="A640:A668" si="17">A639+1</f>
        <v>42219</v>
      </c>
      <c r="B640" s="103">
        <f>VLOOKUP($A640+ROUND((COLUMN()-2)/24,5),АТС!$A$41:$F$784,4)+VLOOKUP($A640+ROUND((COLUMN()-2)/24,5),'Расчет сбытовых надбавок'!$B$1537:'Расчет сбытовых надбавок'!$G$2280,4)</f>
        <v>99.27</v>
      </c>
      <c r="C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03">
        <f>VLOOKUP($A640+ROUND((COLUMN()-2)/24,5),АТС!$A$41:$F$784,4)+VLOOKUP($A640+ROUND((COLUMN()-2)/24,5),'Расчет сбытовых надбавок'!$B$1537:'Расчет сбытовых надбавок'!$G$2280,4)</f>
        <v>144.57</v>
      </c>
      <c r="I640" s="103">
        <f>VLOOKUP($A640+ROUND((COLUMN()-2)/24,5),АТС!$A$41:$F$784,4)+VLOOKUP($A640+ROUND((COLUMN()-2)/24,5),'Расчет сбытовых надбавок'!$B$1537:'Расчет сбытовых надбавок'!$G$2280,4)</f>
        <v>191.9</v>
      </c>
      <c r="J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03">
        <f>VLOOKUP($A640+ROUND((COLUMN()-2)/24,5),АТС!$A$41:$F$784,4)+VLOOKUP($A640+ROUND((COLUMN()-2)/24,5),'Расчет сбытовых надбавок'!$B$1537:'Расчет сбытовых надбавок'!$G$2280,4)</f>
        <v>30.64</v>
      </c>
      <c r="L640" s="103">
        <f>VLOOKUP($A640+ROUND((COLUMN()-2)/24,5),АТС!$A$41:$F$784,4)+VLOOKUP($A640+ROUND((COLUMN()-2)/24,5),'Расчет сбытовых надбавок'!$B$1537:'Расчет сбытовых надбавок'!$G$2280,4)</f>
        <v>66.67</v>
      </c>
      <c r="M640" s="103">
        <f>VLOOKUP($A640+ROUND((COLUMN()-2)/24,5),АТС!$A$41:$F$784,4)+VLOOKUP($A640+ROUND((COLUMN()-2)/24,5),'Расчет сбытовых надбавок'!$B$1537:'Расчет сбытовых надбавок'!$G$2280,4)</f>
        <v>40.31</v>
      </c>
      <c r="N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  <c r="O640" s="103">
        <f>VLOOKUP($A640+ROUND((COLUMN()-2)/24,5),АТС!$A$41:$F$784,4)+VLOOKUP($A640+ROUND((COLUMN()-2)/24,5),'Расчет сбытовых надбавок'!$B$1537:'Расчет сбытовых надбавок'!$G$2280,4)</f>
        <v>0.43</v>
      </c>
      <c r="P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03">
        <f>VLOOKUP($A640+ROUND((COLUMN()-2)/24,5),АТС!$A$41:$F$784,4)+VLOOKUP($A640+ROUND((COLUMN()-2)/24,5),'Расчет сбытовых надбавок'!$B$1537:'Расчет сбытовых надбавок'!$G$2280,4)</f>
        <v>191.78</v>
      </c>
      <c r="V640" s="103">
        <f>VLOOKUP($A640+ROUND((COLUMN()-2)/24,5),АТС!$A$41:$F$784,4)+VLOOKUP($A640+ROUND((COLUMN()-2)/24,5),'Расчет сбытовых надбавок'!$B$1537:'Расчет сбытовых надбавок'!$G$2280,4)</f>
        <v>56.04</v>
      </c>
      <c r="W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3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3">
        <f t="shared" si="17"/>
        <v>42220</v>
      </c>
      <c r="B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VLOOKUP($A641+ROUND((COLUMN()-2)/24,5),АТС!$A$41:$F$784,4)+VLOOKUP($A641+ROUND((COLUMN()-2)/24,5),'Расчет сбытовых надбавок'!$B$1537:'Расчет сбытовых надбавок'!$G$2280,4)</f>
        <v>385.14</v>
      </c>
      <c r="D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03">
        <f>VLOOKUP($A641+ROUND((COLUMN()-2)/24,5),АТС!$A$41:$F$784,4)+VLOOKUP($A641+ROUND((COLUMN()-2)/24,5),'Расчет сбытовых надбавок'!$B$1537:'Расчет сбытовых надбавок'!$G$2280,4)</f>
        <v>125.69</v>
      </c>
      <c r="H641" s="103">
        <f>VLOOKUP($A641+ROUND((COLUMN()-2)/24,5),АТС!$A$41:$F$784,4)+VLOOKUP($A641+ROUND((COLUMN()-2)/24,5),'Расчет сбытовых надбавок'!$B$1537:'Расчет сбытовых надбавок'!$G$2280,4)</f>
        <v>397.78999999999996</v>
      </c>
      <c r="I641" s="103">
        <f>VLOOKUP($A641+ROUND((COLUMN()-2)/24,5),АТС!$A$41:$F$784,4)+VLOOKUP($A641+ROUND((COLUMN()-2)/24,5),'Расчет сбытовых надбавок'!$B$1537:'Расчет сбытовых надбавок'!$G$2280,4)</f>
        <v>438.68999999999994</v>
      </c>
      <c r="J641" s="103">
        <f>VLOOKUP($A641+ROUND((COLUMN()-2)/24,5),АТС!$A$41:$F$784,4)+VLOOKUP($A641+ROUND((COLUMN()-2)/24,5),'Расчет сбытовых надбавок'!$B$1537:'Расчет сбытовых надбавок'!$G$2280,4)</f>
        <v>271.65999999999997</v>
      </c>
      <c r="K641" s="103">
        <f>VLOOKUP($A641+ROUND((COLUMN()-2)/24,5),АТС!$A$41:$F$784,4)+VLOOKUP($A641+ROUND((COLUMN()-2)/24,5),'Расчет сбытовых надбавок'!$B$1537:'Расчет сбытовых надбавок'!$G$2280,4)</f>
        <v>287.89999999999998</v>
      </c>
      <c r="L641" s="103">
        <f>VLOOKUP($A641+ROUND((COLUMN()-2)/24,5),АТС!$A$41:$F$784,4)+VLOOKUP($A641+ROUND((COLUMN()-2)/24,5),'Расчет сбытовых надбавок'!$B$1537:'Расчет сбытовых надбавок'!$G$2280,4)</f>
        <v>269.83</v>
      </c>
      <c r="M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VLOOKUP($A641+ROUND((COLUMN()-2)/24,5),АТС!$A$41:$F$784,4)+VLOOKUP($A641+ROUND((COLUMN()-2)/24,5),'Расчет сбытовых надбавок'!$B$1537:'Расчет сбытовых надбавок'!$G$2280,4)</f>
        <v>93.39</v>
      </c>
      <c r="O641" s="103">
        <f>VLOOKUP($A641+ROUND((COLUMN()-2)/24,5),АТС!$A$41:$F$784,4)+VLOOKUP($A641+ROUND((COLUMN()-2)/24,5),'Расчет сбытовых надбавок'!$B$1537:'Расчет сбытовых надбавок'!$G$2280,4)</f>
        <v>118.15</v>
      </c>
      <c r="P641" s="103">
        <f>VLOOKUP($A641+ROUND((COLUMN()-2)/24,5),АТС!$A$41:$F$784,4)+VLOOKUP($A641+ROUND((COLUMN()-2)/24,5),'Расчет сбытовых надбавок'!$B$1537:'Расчет сбытовых надбавок'!$G$2280,4)</f>
        <v>795.89</v>
      </c>
      <c r="Q641" s="103">
        <f>VLOOKUP($A641+ROUND((COLUMN()-2)/24,5),АТС!$A$41:$F$784,4)+VLOOKUP($A641+ROUND((COLUMN()-2)/24,5),'Расчет сбытовых надбавок'!$B$1537:'Расчет сбытовых надбавок'!$G$2280,4)</f>
        <v>635.1</v>
      </c>
      <c r="R641" s="103">
        <f>VLOOKUP($A641+ROUND((COLUMN()-2)/24,5),АТС!$A$41:$F$784,4)+VLOOKUP($A641+ROUND((COLUMN()-2)/24,5),'Расчет сбытовых надбавок'!$B$1537:'Расчет сбытовых надбавок'!$G$2280,4)</f>
        <v>84.259999999999991</v>
      </c>
      <c r="S641" s="103">
        <f>VLOOKUP($A641+ROUND((COLUMN()-2)/24,5),АТС!$A$41:$F$784,4)+VLOOKUP($A641+ROUND((COLUMN()-2)/24,5),'Расчет сбытовых надбавок'!$B$1537:'Расчет сбытовых надбавок'!$G$2280,4)</f>
        <v>88.61</v>
      </c>
      <c r="T641" s="103">
        <f>VLOOKUP($A641+ROUND((COLUMN()-2)/24,5),АТС!$A$41:$F$784,4)+VLOOKUP($A641+ROUND((COLUMN()-2)/24,5),'Расчет сбытовых надбавок'!$B$1537:'Расчет сбытовых надбавок'!$G$2280,4)</f>
        <v>149.51</v>
      </c>
      <c r="U641" s="103">
        <f>VLOOKUP($A641+ROUND((COLUMN()-2)/24,5),АТС!$A$41:$F$784,4)+VLOOKUP($A641+ROUND((COLUMN()-2)/24,5),'Расчет сбытовых надбавок'!$B$1537:'Расчет сбытовых надбавок'!$G$2280,4)</f>
        <v>261.55</v>
      </c>
      <c r="V641" s="103">
        <f>VLOOKUP($A641+ROUND((COLUMN()-2)/24,5),АТС!$A$41:$F$784,4)+VLOOKUP($A641+ROUND((COLUMN()-2)/24,5),'Расчет сбытовых надбавок'!$B$1537:'Расчет сбытовых надбавок'!$G$2280,4)</f>
        <v>182.66</v>
      </c>
      <c r="W641" s="103">
        <f>VLOOKUP($A641+ROUND((COLUMN()-2)/24,5),АТС!$A$41:$F$784,4)+VLOOKUP($A641+ROUND((COLUMN()-2)/24,5),'Расчет сбытовых надбавок'!$B$1537:'Расчет сбытовых надбавок'!$G$2280,4)</f>
        <v>2.27</v>
      </c>
      <c r="X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3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3">
        <f t="shared" si="17"/>
        <v>42221</v>
      </c>
      <c r="B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03">
        <f>VLOOKUP($A642+ROUND((COLUMN()-2)/24,5),АТС!$A$41:$F$784,4)+VLOOKUP($A642+ROUND((COLUMN()-2)/24,5),'Расчет сбытовых надбавок'!$B$1537:'Расчет сбытовых надбавок'!$G$2280,4)</f>
        <v>132.06</v>
      </c>
      <c r="H642" s="103">
        <f>VLOOKUP($A642+ROUND((COLUMN()-2)/24,5),АТС!$A$41:$F$784,4)+VLOOKUP($A642+ROUND((COLUMN()-2)/24,5),'Расчет сбытовых надбавок'!$B$1537:'Расчет сбытовых надбавок'!$G$2280,4)</f>
        <v>147.19</v>
      </c>
      <c r="I642" s="103">
        <f>VLOOKUP($A642+ROUND((COLUMN()-2)/24,5),АТС!$A$41:$F$784,4)+VLOOKUP($A642+ROUND((COLUMN()-2)/24,5),'Расчет сбытовых надбавок'!$B$1537:'Расчет сбытовых надбавок'!$G$2280,4)</f>
        <v>263.92</v>
      </c>
      <c r="J642" s="103">
        <f>VLOOKUP($A642+ROUND((COLUMN()-2)/24,5),АТС!$A$41:$F$784,4)+VLOOKUP($A642+ROUND((COLUMN()-2)/24,5),'Расчет сбытовых надбавок'!$B$1537:'Расчет сбытовых надбавок'!$G$2280,4)</f>
        <v>24.06</v>
      </c>
      <c r="K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Q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U642" s="103">
        <f>VLOOKUP($A642+ROUND((COLUMN()-2)/24,5),АТС!$A$41:$F$784,4)+VLOOKUP($A642+ROUND((COLUMN()-2)/24,5),'Расчет сбытовых надбавок'!$B$1537:'Расчет сбытовых надбавок'!$G$2280,4)</f>
        <v>110.80000000000001</v>
      </c>
      <c r="V642" s="103">
        <f>VLOOKUP($A642+ROUND((COLUMN()-2)/24,5),АТС!$A$41:$F$784,4)+VLOOKUP($A642+ROUND((COLUMN()-2)/24,5),'Расчет сбытовых надбавок'!$B$1537:'Расчет сбытовых надбавок'!$G$2280,4)</f>
        <v>66.69</v>
      </c>
      <c r="W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X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42222</v>
      </c>
      <c r="B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03">
        <f>VLOOKUP($A643+ROUND((COLUMN()-2)/24,5),АТС!$A$41:$F$784,4)+VLOOKUP($A643+ROUND((COLUMN()-2)/24,5),'Расчет сбытовых надбавок'!$B$1537:'Расчет сбытовых надбавок'!$G$2280,4)</f>
        <v>357.83</v>
      </c>
      <c r="I643" s="103">
        <f>VLOOKUP($A643+ROUND((COLUMN()-2)/24,5),АТС!$A$41:$F$784,4)+VLOOKUP($A643+ROUND((COLUMN()-2)/24,5),'Расчет сбытовых надбавок'!$B$1537:'Расчет сбытовых надбавок'!$G$2280,4)</f>
        <v>526.88</v>
      </c>
      <c r="J643" s="103">
        <f>VLOOKUP($A643+ROUND((COLUMN()-2)/24,5),АТС!$A$41:$F$784,4)+VLOOKUP($A643+ROUND((COLUMN()-2)/24,5),'Расчет сбытовых надбавок'!$B$1537:'Расчет сбытовых надбавок'!$G$2280,4)</f>
        <v>121.89</v>
      </c>
      <c r="K643" s="103">
        <f>VLOOKUP($A643+ROUND((COLUMN()-2)/24,5),АТС!$A$41:$F$784,4)+VLOOKUP($A643+ROUND((COLUMN()-2)/24,5),'Расчет сбытовых надбавок'!$B$1537:'Расчет сбытовых надбавок'!$G$2280,4)</f>
        <v>1.07</v>
      </c>
      <c r="L643" s="103">
        <f>VLOOKUP($A643+ROUND((COLUMN()-2)/24,5),АТС!$A$41:$F$784,4)+VLOOKUP($A643+ROUND((COLUMN()-2)/24,5),'Расчет сбытовых надбавок'!$B$1537:'Расчет сбытовых надбавок'!$G$2280,4)</f>
        <v>370.85999999999996</v>
      </c>
      <c r="M643" s="103">
        <f>VLOOKUP($A643+ROUND((COLUMN()-2)/24,5),АТС!$A$41:$F$784,4)+VLOOKUP($A643+ROUND((COLUMN()-2)/24,5),'Расчет сбытовых надбавок'!$B$1537:'Расчет сбытовых надбавок'!$G$2280,4)</f>
        <v>843.27</v>
      </c>
      <c r="N643" s="103">
        <f>VLOOKUP($A643+ROUND((COLUMN()-2)/24,5),АТС!$A$41:$F$784,4)+VLOOKUP($A643+ROUND((COLUMN()-2)/24,5),'Расчет сбытовых надбавок'!$B$1537:'Расчет сбытовых надбавок'!$G$2280,4)</f>
        <v>776.97</v>
      </c>
      <c r="O643" s="103">
        <f>VLOOKUP($A643+ROUND((COLUMN()-2)/24,5),АТС!$A$41:$F$784,4)+VLOOKUP($A643+ROUND((COLUMN()-2)/24,5),'Расчет сбытовых надбавок'!$B$1537:'Расчет сбытовых надбавок'!$G$2280,4)</f>
        <v>819.61</v>
      </c>
      <c r="P643" s="103">
        <f>VLOOKUP($A643+ROUND((COLUMN()-2)/24,5),АТС!$A$41:$F$784,4)+VLOOKUP($A643+ROUND((COLUMN()-2)/24,5),'Расчет сбытовых надбавок'!$B$1537:'Расчет сбытовых надбавок'!$G$2280,4)</f>
        <v>1219.42</v>
      </c>
      <c r="Q643" s="103">
        <f>VLOOKUP($A643+ROUND((COLUMN()-2)/24,5),АТС!$A$41:$F$784,4)+VLOOKUP($A643+ROUND((COLUMN()-2)/24,5),'Расчет сбытовых надбавок'!$B$1537:'Расчет сбытовых надбавок'!$G$2280,4)</f>
        <v>488.49</v>
      </c>
      <c r="R643" s="103">
        <f>VLOOKUP($A643+ROUND((COLUMN()-2)/24,5),АТС!$A$41:$F$784,4)+VLOOKUP($A643+ROUND((COLUMN()-2)/24,5),'Расчет сбытовых надбавок'!$B$1537:'Расчет сбытовых надбавок'!$G$2280,4)</f>
        <v>0.01</v>
      </c>
      <c r="S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03">
        <f>VLOOKUP($A643+ROUND((COLUMN()-2)/24,5),АТС!$A$41:$F$784,4)+VLOOKUP($A643+ROUND((COLUMN()-2)/24,5),'Расчет сбытовых надбавок'!$B$1537:'Расчет сбытовых надбавок'!$G$2280,4)</f>
        <v>0.01</v>
      </c>
      <c r="U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V643" s="103">
        <f>VLOOKUP($A643+ROUND((COLUMN()-2)/24,5),АТС!$A$41:$F$784,4)+VLOOKUP($A643+ROUND((COLUMN()-2)/24,5),'Расчет сбытовых надбавок'!$B$1537:'Расчет сбытовых надбавок'!$G$2280,4)</f>
        <v>343.06</v>
      </c>
      <c r="W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3">
        <f>VLOOKUP($A643+ROUND((COLUMN()-2)/24,5),АТС!$A$41:$F$784,4)+VLOOKUP($A643+ROUND((COLUMN()-2)/24,5),'Расчет сбытовых надбавок'!$B$1537:'Расчет сбытовых надбавок'!$G$2280,4)</f>
        <v>107.8</v>
      </c>
      <c r="Y643" s="103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42223</v>
      </c>
      <c r="B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I644" s="103">
        <f>VLOOKUP($A644+ROUND((COLUMN()-2)/24,5),АТС!$A$41:$F$784,4)+VLOOKUP($A644+ROUND((COLUMN()-2)/24,5),'Расчет сбытовых надбавок'!$B$1537:'Расчет сбытовых надбавок'!$G$2280,4)</f>
        <v>101.31</v>
      </c>
      <c r="J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M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O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Q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42224</v>
      </c>
      <c r="B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3">
        <f>VLOOKUP($A645+ROUND((COLUMN()-2)/24,5),АТС!$A$41:$F$784,4)+VLOOKUP($A645+ROUND((COLUMN()-2)/24,5),'Расчет сбытовых надбавок'!$B$1537:'Расчет сбытовых надбавок'!$G$2280,4)</f>
        <v>65.39</v>
      </c>
      <c r="H645" s="103">
        <f>VLOOKUP($A645+ROUND((COLUMN()-2)/24,5),АТС!$A$41:$F$784,4)+VLOOKUP($A645+ROUND((COLUMN()-2)/24,5),'Расчет сбытовых надбавок'!$B$1537:'Расчет сбытовых надбавок'!$G$2280,4)</f>
        <v>99.13</v>
      </c>
      <c r="I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03">
        <f>VLOOKUP($A645+ROUND((COLUMN()-2)/24,5),АТС!$A$41:$F$784,4)+VLOOKUP($A645+ROUND((COLUMN()-2)/24,5),'Расчет сбытовых надбавок'!$B$1537:'Расчет сбытовых надбавок'!$G$2280,4)</f>
        <v>0.01</v>
      </c>
      <c r="N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03">
        <f>VLOOKUP($A645+ROUND((COLUMN()-2)/24,5),АТС!$A$41:$F$784,4)+VLOOKUP($A645+ROUND((COLUMN()-2)/24,5),'Расчет сбытовых надбавок'!$B$1537:'Расчет сбытовых надбавок'!$G$2280,4)</f>
        <v>0.01</v>
      </c>
      <c r="R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03">
        <f>VLOOKUP($A645+ROUND((COLUMN()-2)/24,5),АТС!$A$41:$F$784,4)+VLOOKUP($A645+ROUND((COLUMN()-2)/24,5),'Расчет сбытовых надбавок'!$B$1537:'Расчет сбытовых надбавок'!$G$2280,4)</f>
        <v>0.01</v>
      </c>
      <c r="U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3">
        <f t="shared" si="17"/>
        <v>42225</v>
      </c>
      <c r="B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I646" s="103">
        <f>VLOOKUP($A646+ROUND((COLUMN()-2)/24,5),АТС!$A$41:$F$784,4)+VLOOKUP($A646+ROUND((COLUMN()-2)/24,5),'Расчет сбытовых надбавок'!$B$1537:'Расчет сбытовых надбавок'!$G$2280,4)</f>
        <v>2.19</v>
      </c>
      <c r="J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R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03">
        <f>VLOOKUP($A646+ROUND((COLUMN()-2)/24,5),АТС!$A$41:$F$784,4)+VLOOKUP($A646+ROUND((COLUMN()-2)/24,5),'Расчет сбытовых надбавок'!$B$1537:'Расчет сбытовых надбавок'!$G$2280,4)</f>
        <v>41.88</v>
      </c>
      <c r="V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X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Y646" s="103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3">
        <f t="shared" si="17"/>
        <v>42226</v>
      </c>
      <c r="B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3">
        <f>VLOOKUP($A647+ROUND((COLUMN()-2)/24,5),АТС!$A$41:$F$784,4)+VLOOKUP($A647+ROUND((COLUMN()-2)/24,5),'Расчет сбытовых надбавок'!$B$1537:'Расчет сбытовых надбавок'!$G$2280,4)</f>
        <v>49.81</v>
      </c>
      <c r="H647" s="103">
        <f>VLOOKUP($A647+ROUND((COLUMN()-2)/24,5),АТС!$A$41:$F$784,4)+VLOOKUP($A647+ROUND((COLUMN()-2)/24,5),'Расчет сбытовых надбавок'!$B$1537:'Расчет сбытовых надбавок'!$G$2280,4)</f>
        <v>79.069999999999993</v>
      </c>
      <c r="I647" s="103">
        <f>VLOOKUP($A647+ROUND((COLUMN()-2)/24,5),АТС!$A$41:$F$784,4)+VLOOKUP($A647+ROUND((COLUMN()-2)/24,5),'Расчет сбытовых надбавок'!$B$1537:'Расчет сбытовых надбавок'!$G$2280,4)</f>
        <v>134.86000000000001</v>
      </c>
      <c r="J647" s="103">
        <f>VLOOKUP($A647+ROUND((COLUMN()-2)/24,5),АТС!$A$41:$F$784,4)+VLOOKUP($A647+ROUND((COLUMN()-2)/24,5),'Расчет сбытовых надбавок'!$B$1537:'Расчет сбытовых надбавок'!$G$2280,4)</f>
        <v>92.51</v>
      </c>
      <c r="K647" s="103">
        <f>VLOOKUP($A647+ROUND((COLUMN()-2)/24,5),АТС!$A$41:$F$784,4)+VLOOKUP($A647+ROUND((COLUMN()-2)/24,5),'Расчет сбытовых надбавок'!$B$1537:'Расчет сбытовых надбавок'!$G$2280,4)</f>
        <v>0.12</v>
      </c>
      <c r="L647" s="103">
        <f>VLOOKUP($A647+ROUND((COLUMN()-2)/24,5),АТС!$A$41:$F$784,4)+VLOOKUP($A647+ROUND((COLUMN()-2)/24,5),'Расчет сбытовых надбавок'!$B$1537:'Расчет сбытовых надбавок'!$G$2280,4)</f>
        <v>0.01</v>
      </c>
      <c r="M647" s="103">
        <f>VLOOKUP($A647+ROUND((COLUMN()-2)/24,5),АТС!$A$41:$F$784,4)+VLOOKUP($A647+ROUND((COLUMN()-2)/24,5),'Расчет сбытовых надбавок'!$B$1537:'Расчет сбытовых надбавок'!$G$2280,4)</f>
        <v>6.07</v>
      </c>
      <c r="N647" s="103">
        <f>VLOOKUP($A647+ROUND((COLUMN()-2)/24,5),АТС!$A$41:$F$784,4)+VLOOKUP($A647+ROUND((COLUMN()-2)/24,5),'Расчет сбытовых надбавок'!$B$1537:'Расчет сбытовых надбавок'!$G$2280,4)</f>
        <v>265.49</v>
      </c>
      <c r="O647" s="103">
        <f>VLOOKUP($A647+ROUND((COLUMN()-2)/24,5),АТС!$A$41:$F$784,4)+VLOOKUP($A647+ROUND((COLUMN()-2)/24,5),'Расчет сбытовых надбавок'!$B$1537:'Расчет сбытовых надбавок'!$G$2280,4)</f>
        <v>377.43</v>
      </c>
      <c r="P647" s="103">
        <f>VLOOKUP($A647+ROUND((COLUMN()-2)/24,5),АТС!$A$41:$F$784,4)+VLOOKUP($A647+ROUND((COLUMN()-2)/24,5),'Расчет сбытовых надбавок'!$B$1537:'Расчет сбытовых надбавок'!$G$2280,4)</f>
        <v>29.43</v>
      </c>
      <c r="Q647" s="103">
        <f>VLOOKUP($A647+ROUND((COLUMN()-2)/24,5),АТС!$A$41:$F$784,4)+VLOOKUP($A647+ROUND((COLUMN()-2)/24,5),'Расчет сбытовых надбавок'!$B$1537:'Расчет сбытовых надбавок'!$G$2280,4)</f>
        <v>166.23000000000002</v>
      </c>
      <c r="R647" s="103">
        <f>VLOOKUP($A647+ROUND((COLUMN()-2)/24,5),АТС!$A$41:$F$784,4)+VLOOKUP($A647+ROUND((COLUMN()-2)/24,5),'Расчет сбытовых надбавок'!$B$1537:'Расчет сбытовых надбавок'!$G$2280,4)</f>
        <v>1388.91</v>
      </c>
      <c r="S647" s="103">
        <f>VLOOKUP($A647+ROUND((COLUMN()-2)/24,5),АТС!$A$41:$F$784,4)+VLOOKUP($A647+ROUND((COLUMN()-2)/24,5),'Расчет сбытовых надбавок'!$B$1537:'Расчет сбытовых надбавок'!$G$2280,4)</f>
        <v>1483.02</v>
      </c>
      <c r="T647" s="103">
        <f>VLOOKUP($A647+ROUND((COLUMN()-2)/24,5),АТС!$A$41:$F$784,4)+VLOOKUP($A647+ROUND((COLUMN()-2)/24,5),'Расчет сбытовых надбавок'!$B$1537:'Расчет сбытовых надбавок'!$G$2280,4)</f>
        <v>359.24</v>
      </c>
      <c r="U647" s="103">
        <f>VLOOKUP($A647+ROUND((COLUMN()-2)/24,5),АТС!$A$41:$F$784,4)+VLOOKUP($A647+ROUND((COLUMN()-2)/24,5),'Расчет сбытовых надбавок'!$B$1537:'Расчет сбытовых надбавок'!$G$2280,4)</f>
        <v>377.5</v>
      </c>
      <c r="V647" s="103">
        <f>VLOOKUP($A647+ROUND((COLUMN()-2)/24,5),АТС!$A$41:$F$784,4)+VLOOKUP($A647+ROUND((COLUMN()-2)/24,5),'Расчет сбытовых надбавок'!$B$1537:'Расчет сбытовых надбавок'!$G$2280,4)</f>
        <v>854.59</v>
      </c>
      <c r="W647" s="103">
        <f>VLOOKUP($A647+ROUND((COLUMN()-2)/24,5),АТС!$A$41:$F$784,4)+VLOOKUP($A647+ROUND((COLUMN()-2)/24,5),'Расчет сбытовых надбавок'!$B$1537:'Расчет сбытовых надбавок'!$G$2280,4)</f>
        <v>332.38</v>
      </c>
      <c r="X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42227</v>
      </c>
      <c r="B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3">
        <f>VLOOKUP($A648+ROUND((COLUMN()-2)/24,5),АТС!$A$41:$F$784,4)+VLOOKUP($A648+ROUND((COLUMN()-2)/24,5),'Расчет сбытовых надбавок'!$B$1537:'Расчет сбытовых надбавок'!$G$2280,4)</f>
        <v>47.07</v>
      </c>
      <c r="G648" s="103">
        <f>VLOOKUP($A648+ROUND((COLUMN()-2)/24,5),АТС!$A$41:$F$784,4)+VLOOKUP($A648+ROUND((COLUMN()-2)/24,5),'Расчет сбытовых надбавок'!$B$1537:'Расчет сбытовых надбавок'!$G$2280,4)</f>
        <v>169.57</v>
      </c>
      <c r="H648" s="103">
        <f>VLOOKUP($A648+ROUND((COLUMN()-2)/24,5),АТС!$A$41:$F$784,4)+VLOOKUP($A648+ROUND((COLUMN()-2)/24,5),'Расчет сбытовых надбавок'!$B$1537:'Расчет сбытовых надбавок'!$G$2280,4)</f>
        <v>234.95999999999998</v>
      </c>
      <c r="I648" s="103">
        <f>VLOOKUP($A648+ROUND((COLUMN()-2)/24,5),АТС!$A$41:$F$784,4)+VLOOKUP($A648+ROUND((COLUMN()-2)/24,5),'Расчет сбытовых надбавок'!$B$1537:'Расчет сбытовых надбавок'!$G$2280,4)</f>
        <v>261.08</v>
      </c>
      <c r="J648" s="103">
        <f>VLOOKUP($A648+ROUND((COLUMN()-2)/24,5),АТС!$A$41:$F$784,4)+VLOOKUP($A648+ROUND((COLUMN()-2)/24,5),'Расчет сбытовых надбавок'!$B$1537:'Расчет сбытовых надбавок'!$G$2280,4)</f>
        <v>25.7</v>
      </c>
      <c r="K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O648" s="103">
        <f>VLOOKUP($A648+ROUND((COLUMN()-2)/24,5),АТС!$A$41:$F$784,4)+VLOOKUP($A648+ROUND((COLUMN()-2)/24,5),'Расчет сбытовых надбавок'!$B$1537:'Расчет сбытовых надбавок'!$G$2280,4)</f>
        <v>835.3900000000001</v>
      </c>
      <c r="P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Q648" s="103">
        <f>VLOOKUP($A648+ROUND((COLUMN()-2)/24,5),АТС!$A$41:$F$784,4)+VLOOKUP($A648+ROUND((COLUMN()-2)/24,5),'Расчет сбытовых надбавок'!$B$1537:'Расчет сбытовых надбавок'!$G$2280,4)</f>
        <v>702.42</v>
      </c>
      <c r="R648" s="103">
        <f>VLOOKUP($A648+ROUND((COLUMN()-2)/24,5),АТС!$A$41:$F$784,4)+VLOOKUP($A648+ROUND((COLUMN()-2)/24,5),'Расчет сбытовых надбавок'!$B$1537:'Расчет сбытовых надбавок'!$G$2280,4)</f>
        <v>481.63</v>
      </c>
      <c r="S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3">
        <f>VLOOKUP($A648+ROUND((COLUMN()-2)/24,5),АТС!$A$41:$F$784,4)+VLOOKUP($A648+ROUND((COLUMN()-2)/24,5),'Расчет сбытовых надбавок'!$B$1537:'Расчет сбытовых надбавок'!$G$2280,4)</f>
        <v>67.289999999999992</v>
      </c>
      <c r="V648" s="103">
        <f>VLOOKUP($A648+ROUND((COLUMN()-2)/24,5),АТС!$A$41:$F$784,4)+VLOOKUP($A648+ROUND((COLUMN()-2)/24,5),'Расчет сбытовых надбавок'!$B$1537:'Расчет сбытовых надбавок'!$G$2280,4)</f>
        <v>463.03</v>
      </c>
      <c r="W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X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Y648" s="103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42228</v>
      </c>
      <c r="B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3">
        <f>VLOOKUP($A649+ROUND((COLUMN()-2)/24,5),АТС!$A$41:$F$784,4)+VLOOKUP($A649+ROUND((COLUMN()-2)/24,5),'Расчет сбытовых надбавок'!$B$1537:'Расчет сбытовых надбавок'!$G$2280,4)</f>
        <v>95.64</v>
      </c>
      <c r="H649" s="103">
        <f>VLOOKUP($A649+ROUND((COLUMN()-2)/24,5),АТС!$A$41:$F$784,4)+VLOOKUP($A649+ROUND((COLUMN()-2)/24,5),'Расчет сбытовых надбавок'!$B$1537:'Расчет сбытовых надбавок'!$G$2280,4)</f>
        <v>223.94</v>
      </c>
      <c r="I649" s="103">
        <f>VLOOKUP($A649+ROUND((COLUMN()-2)/24,5),АТС!$A$41:$F$784,4)+VLOOKUP($A649+ROUND((COLUMN()-2)/24,5),'Расчет сбытовых надбавок'!$B$1537:'Расчет сбытовых надбавок'!$G$2280,4)</f>
        <v>338.94</v>
      </c>
      <c r="J649" s="103">
        <f>VLOOKUP($A649+ROUND((COLUMN()-2)/24,5),АТС!$A$41:$F$784,4)+VLOOKUP($A649+ROUND((COLUMN()-2)/24,5),'Расчет сбытовых надбавок'!$B$1537:'Расчет сбытовых надбавок'!$G$2280,4)</f>
        <v>196.23</v>
      </c>
      <c r="K649" s="103">
        <f>VLOOKUP($A649+ROUND((COLUMN()-2)/24,5),АТС!$A$41:$F$784,4)+VLOOKUP($A649+ROUND((COLUMN()-2)/24,5),'Расчет сбытовых надбавок'!$B$1537:'Расчет сбытовых надбавок'!$G$2280,4)</f>
        <v>12.19</v>
      </c>
      <c r="L649" s="103">
        <f>VLOOKUP($A649+ROUND((COLUMN()-2)/24,5),АТС!$A$41:$F$784,4)+VLOOKUP($A649+ROUND((COLUMN()-2)/24,5),'Расчет сбытовых надбавок'!$B$1537:'Расчет сбытовых надбавок'!$G$2280,4)</f>
        <v>137.43</v>
      </c>
      <c r="M649" s="103">
        <f>VLOOKUP($A649+ROUND((COLUMN()-2)/24,5),АТС!$A$41:$F$784,4)+VLOOKUP($A649+ROUND((COLUMN()-2)/24,5),'Расчет сбытовых надбавок'!$B$1537:'Расчет сбытовых надбавок'!$G$2280,4)</f>
        <v>188.78</v>
      </c>
      <c r="N649" s="103">
        <f>VLOOKUP($A649+ROUND((COLUMN()-2)/24,5),АТС!$A$41:$F$784,4)+VLOOKUP($A649+ROUND((COLUMN()-2)/24,5),'Расчет сбытовых надбавок'!$B$1537:'Расчет сбытовых надбавок'!$G$2280,4)</f>
        <v>117.66</v>
      </c>
      <c r="O649" s="103">
        <f>VLOOKUP($A649+ROUND((COLUMN()-2)/24,5),АТС!$A$41:$F$784,4)+VLOOKUP($A649+ROUND((COLUMN()-2)/24,5),'Расчет сбытовых надбавок'!$B$1537:'Расчет сбытовых надбавок'!$G$2280,4)</f>
        <v>104.23</v>
      </c>
      <c r="P649" s="103">
        <f>VLOOKUP($A649+ROUND((COLUMN()-2)/24,5),АТС!$A$41:$F$784,4)+VLOOKUP($A649+ROUND((COLUMN()-2)/24,5),'Расчет сбытовых надбавок'!$B$1537:'Расчет сбытовых надбавок'!$G$2280,4)</f>
        <v>23.029999999999998</v>
      </c>
      <c r="Q649" s="103">
        <f>VLOOKUP($A649+ROUND((COLUMN()-2)/24,5),АТС!$A$41:$F$784,4)+VLOOKUP($A649+ROUND((COLUMN()-2)/24,5),'Расчет сбытовых надбавок'!$B$1537:'Расчет сбытовых надбавок'!$G$2280,4)</f>
        <v>19.45</v>
      </c>
      <c r="R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3">
        <f>VLOOKUP($A649+ROUND((COLUMN()-2)/24,5),АТС!$A$41:$F$784,4)+VLOOKUP($A649+ROUND((COLUMN()-2)/24,5),'Расчет сбытовых надбавок'!$B$1537:'Расчет сбытовых надбавок'!$G$2280,4)</f>
        <v>0.01</v>
      </c>
      <c r="U649" s="103">
        <f>VLOOKUP($A649+ROUND((COLUMN()-2)/24,5),АТС!$A$41:$F$784,4)+VLOOKUP($A649+ROUND((COLUMN()-2)/24,5),'Расчет сбытовых надбавок'!$B$1537:'Расчет сбытовых надбавок'!$G$2280,4)</f>
        <v>19.850000000000001</v>
      </c>
      <c r="V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3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42229</v>
      </c>
      <c r="B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3">
        <f>VLOOKUP($A650+ROUND((COLUMN()-2)/24,5),АТС!$A$41:$F$784,4)+VLOOKUP($A650+ROUND((COLUMN()-2)/24,5),'Расчет сбытовых надбавок'!$B$1537:'Расчет сбытовых надбавок'!$G$2280,4)</f>
        <v>76.44</v>
      </c>
      <c r="H650" s="103">
        <f>VLOOKUP($A650+ROUND((COLUMN()-2)/24,5),АТС!$A$41:$F$784,4)+VLOOKUP($A650+ROUND((COLUMN()-2)/24,5),'Расчет сбытовых надбавок'!$B$1537:'Расчет сбытовых надбавок'!$G$2280,4)</f>
        <v>153.88</v>
      </c>
      <c r="I650" s="103">
        <f>VLOOKUP($A650+ROUND((COLUMN()-2)/24,5),АТС!$A$41:$F$784,4)+VLOOKUP($A650+ROUND((COLUMN()-2)/24,5),'Расчет сбытовых надбавок'!$B$1537:'Расчет сбытовых надбавок'!$G$2280,4)</f>
        <v>858.47</v>
      </c>
      <c r="J650" s="103">
        <f>VLOOKUP($A650+ROUND((COLUMN()-2)/24,5),АТС!$A$41:$F$784,4)+VLOOKUP($A650+ROUND((COLUMN()-2)/24,5),'Расчет сбытовых надбавок'!$B$1537:'Расчет сбытовых надбавок'!$G$2280,4)</f>
        <v>33.590000000000003</v>
      </c>
      <c r="K650" s="103">
        <f>VLOOKUP($A650+ROUND((COLUMN()-2)/24,5),АТС!$A$41:$F$784,4)+VLOOKUP($A650+ROUND((COLUMN()-2)/24,5),'Расчет сбытовых надбавок'!$B$1537:'Расчет сбытовых надбавок'!$G$2280,4)</f>
        <v>682.39</v>
      </c>
      <c r="L650" s="103">
        <f>VLOOKUP($A650+ROUND((COLUMN()-2)/24,5),АТС!$A$41:$F$784,4)+VLOOKUP($A650+ROUND((COLUMN()-2)/24,5),'Расчет сбытовых надбавок'!$B$1537:'Расчет сбытовых надбавок'!$G$2280,4)</f>
        <v>1.0900000000000001</v>
      </c>
      <c r="M650" s="103">
        <f>VLOOKUP($A650+ROUND((COLUMN()-2)/24,5),АТС!$A$41:$F$784,4)+VLOOKUP($A650+ROUND((COLUMN()-2)/24,5),'Расчет сбытовых надбавок'!$B$1537:'Расчет сбытовых надбавок'!$G$2280,4)</f>
        <v>524.15</v>
      </c>
      <c r="N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3">
        <f>VLOOKUP($A650+ROUND((COLUMN()-2)/24,5),АТС!$A$41:$F$784,4)+VLOOKUP($A650+ROUND((COLUMN()-2)/24,5),'Расчет сбытовых надбавок'!$B$1537:'Расчет сбытовых надбавок'!$G$2280,4)</f>
        <v>0.01</v>
      </c>
      <c r="Q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3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3">
        <f t="shared" si="17"/>
        <v>42230</v>
      </c>
      <c r="B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3">
        <f>VLOOKUP($A651+ROUND((COLUMN()-2)/24,5),АТС!$A$41:$F$784,4)+VLOOKUP($A651+ROUND((COLUMN()-2)/24,5),'Расчет сбытовых надбавок'!$B$1537:'Расчет сбытовых надбавок'!$G$2280,4)</f>
        <v>126.18</v>
      </c>
      <c r="H651" s="103">
        <f>VLOOKUP($A651+ROUND((COLUMN()-2)/24,5),АТС!$A$41:$F$784,4)+VLOOKUP($A651+ROUND((COLUMN()-2)/24,5),'Расчет сбытовых надбавок'!$B$1537:'Расчет сбытовых надбавок'!$G$2280,4)</f>
        <v>73.34</v>
      </c>
      <c r="I651" s="103">
        <f>VLOOKUP($A651+ROUND((COLUMN()-2)/24,5),АТС!$A$41:$F$784,4)+VLOOKUP($A651+ROUND((COLUMN()-2)/24,5),'Расчет сбытовых надбавок'!$B$1537:'Расчет сбытовых надбавок'!$G$2280,4)</f>
        <v>140.73000000000002</v>
      </c>
      <c r="J651" s="103">
        <f>VLOOKUP($A651+ROUND((COLUMN()-2)/24,5),АТС!$A$41:$F$784,4)+VLOOKUP($A651+ROUND((COLUMN()-2)/24,5),'Расчет сбытовых надбавок'!$B$1537:'Расчет сбытовых надбавок'!$G$2280,4)</f>
        <v>49.5</v>
      </c>
      <c r="K651" s="103">
        <f>VLOOKUP($A651+ROUND((COLUMN()-2)/24,5),АТС!$A$41:$F$784,4)+VLOOKUP($A651+ROUND((COLUMN()-2)/24,5),'Расчет сбытовых надбавок'!$B$1537:'Расчет сбытовых надбавок'!$G$2280,4)</f>
        <v>137.44999999999999</v>
      </c>
      <c r="L651" s="103">
        <f>VLOOKUP($A651+ROUND((COLUMN()-2)/24,5),АТС!$A$41:$F$784,4)+VLOOKUP($A651+ROUND((COLUMN()-2)/24,5),'Расчет сбытовых надбавок'!$B$1537:'Расчет сбытовых надбавок'!$G$2280,4)</f>
        <v>87.55</v>
      </c>
      <c r="M651" s="103">
        <f>VLOOKUP($A651+ROUND((COLUMN()-2)/24,5),АТС!$A$41:$F$784,4)+VLOOKUP($A651+ROUND((COLUMN()-2)/24,5),'Расчет сбытовых надбавок'!$B$1537:'Расчет сбытовых надбавок'!$G$2280,4)</f>
        <v>100.55000000000001</v>
      </c>
      <c r="N651" s="103">
        <f>VLOOKUP($A651+ROUND((COLUMN()-2)/24,5),АТС!$A$41:$F$784,4)+VLOOKUP($A651+ROUND((COLUMN()-2)/24,5),'Расчет сбытовых надбавок'!$B$1537:'Расчет сбытовых надбавок'!$G$2280,4)</f>
        <v>123.11</v>
      </c>
      <c r="O651" s="103">
        <f>VLOOKUP($A651+ROUND((COLUMN()-2)/24,5),АТС!$A$41:$F$784,4)+VLOOKUP($A651+ROUND((COLUMN()-2)/24,5),'Расчет сбытовых надбавок'!$B$1537:'Расчет сбытовых надбавок'!$G$2280,4)</f>
        <v>62.690000000000005</v>
      </c>
      <c r="P651" s="103">
        <f>VLOOKUP($A651+ROUND((COLUMN()-2)/24,5),АТС!$A$41:$F$784,4)+VLOOKUP($A651+ROUND((COLUMN()-2)/24,5),'Расчет сбытовых надбавок'!$B$1537:'Расчет сбытовых надбавок'!$G$2280,4)</f>
        <v>130.94999999999999</v>
      </c>
      <c r="Q651" s="103">
        <f>VLOOKUP($A651+ROUND((COLUMN()-2)/24,5),АТС!$A$41:$F$784,4)+VLOOKUP($A651+ROUND((COLUMN()-2)/24,5),'Расчет сбытовых надбавок'!$B$1537:'Расчет сбытовых надбавок'!$G$2280,4)</f>
        <v>94.259999999999991</v>
      </c>
      <c r="R651" s="103">
        <f>VLOOKUP($A651+ROUND((COLUMN()-2)/24,5),АТС!$A$41:$F$784,4)+VLOOKUP($A651+ROUND((COLUMN()-2)/24,5),'Расчет сбытовых надбавок'!$B$1537:'Расчет сбытовых надбавок'!$G$2280,4)</f>
        <v>13.18</v>
      </c>
      <c r="S651" s="103">
        <f>VLOOKUP($A651+ROUND((COLUMN()-2)/24,5),АТС!$A$41:$F$784,4)+VLOOKUP($A651+ROUND((COLUMN()-2)/24,5),'Расчет сбытовых надбавок'!$B$1537:'Расчет сбытовых надбавок'!$G$2280,4)</f>
        <v>17.740000000000002</v>
      </c>
      <c r="T651" s="103">
        <f>VLOOKUP($A651+ROUND((COLUMN()-2)/24,5),АТС!$A$41:$F$784,4)+VLOOKUP($A651+ROUND((COLUMN()-2)/24,5),'Расчет сбытовых надбавок'!$B$1537:'Расчет сбытовых надбавок'!$G$2280,4)</f>
        <v>0.01</v>
      </c>
      <c r="U651" s="103">
        <f>VLOOKUP($A651+ROUND((COLUMN()-2)/24,5),АТС!$A$41:$F$784,4)+VLOOKUP($A651+ROUND((COLUMN()-2)/24,5),'Расчет сбытовых надбавок'!$B$1537:'Расчет сбытовых надбавок'!$G$2280,4)</f>
        <v>34.36</v>
      </c>
      <c r="V651" s="103">
        <f>VLOOKUP($A651+ROUND((COLUMN()-2)/24,5),АТС!$A$41:$F$784,4)+VLOOKUP($A651+ROUND((COLUMN()-2)/24,5),'Расчет сбытовых надбавок'!$B$1537:'Расчет сбытовых надбавок'!$G$2280,4)</f>
        <v>861.02</v>
      </c>
      <c r="W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3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3">
        <f t="shared" si="17"/>
        <v>42231</v>
      </c>
      <c r="B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H652" s="103">
        <f>VLOOKUP($A652+ROUND((COLUMN()-2)/24,5),АТС!$A$41:$F$784,4)+VLOOKUP($A652+ROUND((COLUMN()-2)/24,5),'Расчет сбытовых надбавок'!$B$1537:'Расчет сбытовых надбавок'!$G$2280,4)</f>
        <v>17.600000000000001</v>
      </c>
      <c r="I652" s="103">
        <f>VLOOKUP($A652+ROUND((COLUMN()-2)/24,5),АТС!$A$41:$F$784,4)+VLOOKUP($A652+ROUND((COLUMN()-2)/24,5),'Расчет сбытовых надбавок'!$B$1537:'Расчет сбытовых надбавок'!$G$2280,4)</f>
        <v>112.35</v>
      </c>
      <c r="J652" s="103">
        <f>VLOOKUP($A652+ROUND((COLUMN()-2)/24,5),АТС!$A$41:$F$784,4)+VLOOKUP($A652+ROUND((COLUMN()-2)/24,5),'Расчет сбытовых надбавок'!$B$1537:'Расчет сбытовых надбавок'!$G$2280,4)</f>
        <v>153.91</v>
      </c>
      <c r="K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M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N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T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3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3">
        <f t="shared" si="17"/>
        <v>42232</v>
      </c>
      <c r="B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03">
        <f>VLOOKUP($A653+ROUND((COLUMN()-2)/24,5),АТС!$A$41:$F$784,4)+VLOOKUP($A653+ROUND((COLUMN()-2)/24,5),'Расчет сбытовых надбавок'!$B$1537:'Расчет сбытовых надбавок'!$G$2280,4)</f>
        <v>92.330000000000013</v>
      </c>
      <c r="H653" s="103">
        <f>VLOOKUP($A653+ROUND((COLUMN()-2)/24,5),АТС!$A$41:$F$784,4)+VLOOKUP($A653+ROUND((COLUMN()-2)/24,5),'Расчет сбытовых надбавок'!$B$1537:'Расчет сбытовых надбавок'!$G$2280,4)</f>
        <v>217.44</v>
      </c>
      <c r="I653" s="103">
        <f>VLOOKUP($A653+ROUND((COLUMN()-2)/24,5),АТС!$A$41:$F$784,4)+VLOOKUP($A653+ROUND((COLUMN()-2)/24,5),'Расчет сбытовых надбавок'!$B$1537:'Расчет сбытовых надбавок'!$G$2280,4)</f>
        <v>303.52</v>
      </c>
      <c r="J653" s="103">
        <f>VLOOKUP($A653+ROUND((COLUMN()-2)/24,5),АТС!$A$41:$F$784,4)+VLOOKUP($A653+ROUND((COLUMN()-2)/24,5),'Расчет сбытовых надбавок'!$B$1537:'Расчет сбытовых надбавок'!$G$2280,4)</f>
        <v>437.77</v>
      </c>
      <c r="K653" s="103">
        <f>VLOOKUP($A653+ROUND((COLUMN()-2)/24,5),АТС!$A$41:$F$784,4)+VLOOKUP($A653+ROUND((COLUMN()-2)/24,5),'Расчет сбытовых надбавок'!$B$1537:'Расчет сбытовых надбавок'!$G$2280,4)</f>
        <v>72.040000000000006</v>
      </c>
      <c r="L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M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N653" s="103">
        <f>VLOOKUP($A653+ROUND((COLUMN()-2)/24,5),АТС!$A$41:$F$784,4)+VLOOKUP($A653+ROUND((COLUMN()-2)/24,5),'Расчет сбытовых надбавок'!$B$1537:'Расчет сбытовых надбавок'!$G$2280,4)</f>
        <v>1.67</v>
      </c>
      <c r="O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03">
        <f>VLOOKUP($A653+ROUND((COLUMN()-2)/24,5),АТС!$A$41:$F$784,4)+VLOOKUP($A653+ROUND((COLUMN()-2)/24,5),'Расчет сбытовых надбавок'!$B$1537:'Расчет сбытовых надбавок'!$G$2280,4)</f>
        <v>135.53</v>
      </c>
      <c r="Q653" s="103">
        <f>VLOOKUP($A653+ROUND((COLUMN()-2)/24,5),АТС!$A$41:$F$784,4)+VLOOKUP($A653+ROUND((COLUMN()-2)/24,5),'Расчет сбытовых надбавок'!$B$1537:'Расчет сбытовых надбавок'!$G$2280,4)</f>
        <v>127.86000000000001</v>
      </c>
      <c r="R653" s="103">
        <f>VLOOKUP($A653+ROUND((COLUMN()-2)/24,5),АТС!$A$41:$F$784,4)+VLOOKUP($A653+ROUND((COLUMN()-2)/24,5),'Расчет сбытовых надбавок'!$B$1537:'Расчет сбытовых надбавок'!$G$2280,4)</f>
        <v>133.51</v>
      </c>
      <c r="S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T653" s="103">
        <f>VLOOKUP($A653+ROUND((COLUMN()-2)/24,5),АТС!$A$41:$F$784,4)+VLOOKUP($A653+ROUND((COLUMN()-2)/24,5),'Расчет сбытовых надбавок'!$B$1537:'Расчет сбытовых надбавок'!$G$2280,4)</f>
        <v>1.1599999999999999</v>
      </c>
      <c r="U653" s="103">
        <f>VLOOKUP($A653+ROUND((COLUMN()-2)/24,5),АТС!$A$41:$F$784,4)+VLOOKUP($A653+ROUND((COLUMN()-2)/24,5),'Расчет сбытовых надбавок'!$B$1537:'Расчет сбытовых надбавок'!$G$2280,4)</f>
        <v>41.3</v>
      </c>
      <c r="V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42233</v>
      </c>
      <c r="B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03">
        <f>VLOOKUP($A654+ROUND((COLUMN()-2)/24,5),АТС!$A$41:$F$784,4)+VLOOKUP($A654+ROUND((COLUMN()-2)/24,5),'Расчет сбытовых надбавок'!$B$1537:'Расчет сбытовых надбавок'!$G$2280,4)</f>
        <v>3.99</v>
      </c>
      <c r="I654" s="103">
        <f>VLOOKUP($A654+ROUND((COLUMN()-2)/24,5),АТС!$A$41:$F$784,4)+VLOOKUP($A654+ROUND((COLUMN()-2)/24,5),'Расчет сбытовых надбавок'!$B$1537:'Расчет сбытовых надбавок'!$G$2280,4)</f>
        <v>86.77</v>
      </c>
      <c r="J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L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S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T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U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Y654" s="103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42234</v>
      </c>
      <c r="B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H655" s="103">
        <f>VLOOKUP($A655+ROUND((COLUMN()-2)/24,5),АТС!$A$41:$F$784,4)+VLOOKUP($A655+ROUND((COLUMN()-2)/24,5),'Расчет сбытовых надбавок'!$B$1537:'Расчет сбытовых надбавок'!$G$2280,4)</f>
        <v>91.28</v>
      </c>
      <c r="I655" s="103">
        <f>VLOOKUP($A655+ROUND((COLUMN()-2)/24,5),АТС!$A$41:$F$784,4)+VLOOKUP($A655+ROUND((COLUMN()-2)/24,5),'Расчет сбытовых надбавок'!$B$1537:'Расчет сбытовых надбавок'!$G$2280,4)</f>
        <v>175.03</v>
      </c>
      <c r="J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M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O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Q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V655" s="103">
        <f>VLOOKUP($A655+ROUND((COLUMN()-2)/24,5),АТС!$A$41:$F$784,4)+VLOOKUP($A655+ROUND((COLUMN()-2)/24,5),'Расчет сбытовых надбавок'!$B$1537:'Расчет сбытовых надбавок'!$G$2280,4)</f>
        <v>821.62000000000012</v>
      </c>
      <c r="W655" s="103">
        <f>VLOOKUP($A655+ROUND((COLUMN()-2)/24,5),АТС!$A$41:$F$784,4)+VLOOKUP($A655+ROUND((COLUMN()-2)/24,5),'Расчет сбытовых надбавок'!$B$1537:'Расчет сбытовых надбавок'!$G$2280,4)</f>
        <v>758.95</v>
      </c>
      <c r="X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03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3">
        <f t="shared" si="17"/>
        <v>42235</v>
      </c>
      <c r="B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03">
        <f>VLOOKUP($A656+ROUND((COLUMN()-2)/24,5),АТС!$A$41:$F$784,4)+VLOOKUP($A656+ROUND((COLUMN()-2)/24,5),'Расчет сбытовых надбавок'!$B$1537:'Расчет сбытовых надбавок'!$G$2280,4)</f>
        <v>221.60000000000002</v>
      </c>
      <c r="H656" s="103">
        <f>VLOOKUP($A656+ROUND((COLUMN()-2)/24,5),АТС!$A$41:$F$784,4)+VLOOKUP($A656+ROUND((COLUMN()-2)/24,5),'Расчет сбытовых надбавок'!$B$1537:'Расчет сбытовых надбавок'!$G$2280,4)</f>
        <v>227.27</v>
      </c>
      <c r="I656" s="103">
        <f>VLOOKUP($A656+ROUND((COLUMN()-2)/24,5),АТС!$A$41:$F$784,4)+VLOOKUP($A656+ROUND((COLUMN()-2)/24,5),'Расчет сбытовых надбавок'!$B$1537:'Расчет сбытовых надбавок'!$G$2280,4)</f>
        <v>617.73</v>
      </c>
      <c r="J656" s="103">
        <f>VLOOKUP($A656+ROUND((COLUMN()-2)/24,5),АТС!$A$41:$F$784,4)+VLOOKUP($A656+ROUND((COLUMN()-2)/24,5),'Расчет сбытовых надбавок'!$B$1537:'Расчет сбытовых надбавок'!$G$2280,4)</f>
        <v>298.54000000000002</v>
      </c>
      <c r="K656" s="103">
        <f>VLOOKUP($A656+ROUND((COLUMN()-2)/24,5),АТС!$A$41:$F$784,4)+VLOOKUP($A656+ROUND((COLUMN()-2)/24,5),'Расчет сбытовых надбавок'!$B$1537:'Расчет сбытовых надбавок'!$G$2280,4)</f>
        <v>280.32</v>
      </c>
      <c r="L656" s="103">
        <f>VLOOKUP($A656+ROUND((COLUMN()-2)/24,5),АТС!$A$41:$F$784,4)+VLOOKUP($A656+ROUND((COLUMN()-2)/24,5),'Расчет сбытовых надбавок'!$B$1537:'Расчет сбытовых надбавок'!$G$2280,4)</f>
        <v>268.24</v>
      </c>
      <c r="M656" s="103">
        <f>VLOOKUP($A656+ROUND((COLUMN()-2)/24,5),АТС!$A$41:$F$784,4)+VLOOKUP($A656+ROUND((COLUMN()-2)/24,5),'Расчет сбытовых надбавок'!$B$1537:'Расчет сбытовых надбавок'!$G$2280,4)</f>
        <v>147.57999999999998</v>
      </c>
      <c r="N656" s="103">
        <f>VLOOKUP($A656+ROUND((COLUMN()-2)/24,5),АТС!$A$41:$F$784,4)+VLOOKUP($A656+ROUND((COLUMN()-2)/24,5),'Расчет сбытовых надбавок'!$B$1537:'Расчет сбытовых надбавок'!$G$2280,4)</f>
        <v>161.67000000000002</v>
      </c>
      <c r="O656" s="103">
        <f>VLOOKUP($A656+ROUND((COLUMN()-2)/24,5),АТС!$A$41:$F$784,4)+VLOOKUP($A656+ROUND((COLUMN()-2)/24,5),'Расчет сбытовых надбавок'!$B$1537:'Расчет сбытовых надбавок'!$G$2280,4)</f>
        <v>85.87</v>
      </c>
      <c r="P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R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T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3">
        <f>VLOOKUP($A656+ROUND((COLUMN()-2)/24,5),АТС!$A$41:$F$784,4)+VLOOKUP($A656+ROUND((COLUMN()-2)/24,5),'Расчет сбытовых надбавок'!$B$1537:'Расчет сбытовых надбавок'!$G$2280,4)</f>
        <v>73.86</v>
      </c>
      <c r="V656" s="103">
        <f>VLOOKUP($A656+ROUND((COLUMN()-2)/24,5),АТС!$A$41:$F$784,4)+VLOOKUP($A656+ROUND((COLUMN()-2)/24,5),'Расчет сбытовых надбавок'!$B$1537:'Расчет сбытовых надбавок'!$G$2280,4)</f>
        <v>55.89</v>
      </c>
      <c r="W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3">
        <f t="shared" si="17"/>
        <v>42236</v>
      </c>
      <c r="B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03">
        <f>VLOOKUP($A657+ROUND((COLUMN()-2)/24,5),АТС!$A$41:$F$784,4)+VLOOKUP($A657+ROUND((COLUMN()-2)/24,5),'Расчет сбытовых надбавок'!$B$1537:'Расчет сбытовых надбавок'!$G$2280,4)</f>
        <v>46.11</v>
      </c>
      <c r="I657" s="103">
        <f>VLOOKUP($A657+ROUND((COLUMN()-2)/24,5),АТС!$A$41:$F$784,4)+VLOOKUP($A657+ROUND((COLUMN()-2)/24,5),'Расчет сбытовых надбавок'!$B$1537:'Расчет сбытовых надбавок'!$G$2280,4)</f>
        <v>53.150000000000006</v>
      </c>
      <c r="J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3">
        <f>VLOOKUP($A657+ROUND((COLUMN()-2)/24,5),АТС!$A$41:$F$784,4)+VLOOKUP($A657+ROUND((COLUMN()-2)/24,5),'Расчет сбытовых надбавок'!$B$1537:'Расчет сбытовых надбавок'!$G$2280,4)</f>
        <v>0.01</v>
      </c>
      <c r="O657" s="103">
        <f>VLOOKUP($A657+ROUND((COLUMN()-2)/24,5),АТС!$A$41:$F$784,4)+VLOOKUP($A657+ROUND((COLUMN()-2)/24,5),'Расчет сбытовых надбавок'!$B$1537:'Расчет сбытовых надбавок'!$G$2280,4)</f>
        <v>0.01</v>
      </c>
      <c r="P657" s="103">
        <f>VLOOKUP($A657+ROUND((COLUMN()-2)/24,5),АТС!$A$41:$F$784,4)+VLOOKUP($A657+ROUND((COLUMN()-2)/24,5),'Расчет сбытовых надбавок'!$B$1537:'Расчет сбытовых надбавок'!$G$2280,4)</f>
        <v>0.01</v>
      </c>
      <c r="Q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3">
        <f>VLOOKUP($A657+ROUND((COLUMN()-2)/24,5),АТС!$A$41:$F$784,4)+VLOOKUP($A657+ROUND((COLUMN()-2)/24,5),'Расчет сбытовых надбавок'!$B$1537:'Расчет сбытовых надбавок'!$G$2280,4)</f>
        <v>0.01</v>
      </c>
      <c r="Y657" s="103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3">
        <f t="shared" si="17"/>
        <v>42237</v>
      </c>
      <c r="B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3">
        <f>VLOOKUP($A658+ROUND((COLUMN()-2)/24,5),АТС!$A$41:$F$784,4)+VLOOKUP($A658+ROUND((COLUMN()-2)/24,5),'Расчет сбытовых надбавок'!$B$1537:'Расчет сбытовых надбавок'!$G$2280,4)</f>
        <v>50.19</v>
      </c>
      <c r="I658" s="103">
        <f>VLOOKUP($A658+ROUND((COLUMN()-2)/24,5),АТС!$A$41:$F$784,4)+VLOOKUP($A658+ROUND((COLUMN()-2)/24,5),'Расчет сбытовых надбавок'!$B$1537:'Расчет сбытовых надбавок'!$G$2280,4)</f>
        <v>0.37</v>
      </c>
      <c r="J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N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O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P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Q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3">
        <f t="shared" si="17"/>
        <v>42238</v>
      </c>
      <c r="B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03">
        <f>VLOOKUP($A659+ROUND((COLUMN()-2)/24,5),АТС!$A$41:$F$784,4)+VLOOKUP($A659+ROUND((COLUMN()-2)/24,5),'Расчет сбытовых надбавок'!$B$1537:'Расчет сбытовых надбавок'!$G$2280,4)</f>
        <v>15.620000000000001</v>
      </c>
      <c r="I659" s="103">
        <f>VLOOKUP($A659+ROUND((COLUMN()-2)/24,5),АТС!$A$41:$F$784,4)+VLOOKUP($A659+ROUND((COLUMN()-2)/24,5),'Расчет сбытовых надбавок'!$B$1537:'Расчет сбытовых надбавок'!$G$2280,4)</f>
        <v>128.88</v>
      </c>
      <c r="J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O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P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T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Y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</row>
    <row r="660" spans="1:25" x14ac:dyDescent="0.2">
      <c r="A660" s="83">
        <f t="shared" si="17"/>
        <v>42239</v>
      </c>
      <c r="B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H660" s="103">
        <f>VLOOKUP($A660+ROUND((COLUMN()-2)/24,5),АТС!$A$41:$F$784,4)+VLOOKUP($A660+ROUND((COLUMN()-2)/24,5),'Расчет сбытовых надбавок'!$B$1537:'Расчет сбытовых надбавок'!$G$2280,4)</f>
        <v>52.11</v>
      </c>
      <c r="I660" s="103">
        <f>VLOOKUP($A660+ROUND((COLUMN()-2)/24,5),АТС!$A$41:$F$784,4)+VLOOKUP($A660+ROUND((COLUMN()-2)/24,5),'Расчет сбытовых надбавок'!$B$1537:'Расчет сбытовых надбавок'!$G$2280,4)</f>
        <v>121.69</v>
      </c>
      <c r="J660" s="103">
        <f>VLOOKUP($A660+ROUND((COLUMN()-2)/24,5),АТС!$A$41:$F$784,4)+VLOOKUP($A660+ROUND((COLUMN()-2)/24,5),'Расчет сбытовых надбавок'!$B$1537:'Расчет сбытовых надбавок'!$G$2280,4)</f>
        <v>54.730000000000004</v>
      </c>
      <c r="K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M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X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3">
        <f t="shared" si="17"/>
        <v>42240</v>
      </c>
      <c r="B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H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I661" s="103">
        <f>VLOOKUP($A661+ROUND((COLUMN()-2)/24,5),АТС!$A$41:$F$784,4)+VLOOKUP($A661+ROUND((COLUMN()-2)/24,5),'Расчет сбытовых надбавок'!$B$1537:'Расчет сбытовых надбавок'!$G$2280,4)</f>
        <v>172.13</v>
      </c>
      <c r="J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K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L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M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O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Q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T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3">
        <f>VLOOKUP($A661+ROUND((COLUMN()-2)/24,5),АТС!$A$41:$F$784,4)+VLOOKUP($A661+ROUND((COLUMN()-2)/24,5),'Расчет сбытовых надбавок'!$B$1537:'Расчет сбытовых надбавок'!$G$2280,4)</f>
        <v>0.04</v>
      </c>
      <c r="V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42241</v>
      </c>
      <c r="B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03">
        <f>VLOOKUP($A662+ROUND((COLUMN()-2)/24,5),АТС!$A$41:$F$784,4)+VLOOKUP($A662+ROUND((COLUMN()-2)/24,5),'Расчет сбытовых надбавок'!$B$1537:'Расчет сбытовых надбавок'!$G$2280,4)</f>
        <v>27.04</v>
      </c>
      <c r="H662" s="103">
        <f>VLOOKUP($A662+ROUND((COLUMN()-2)/24,5),АТС!$A$41:$F$784,4)+VLOOKUP($A662+ROUND((COLUMN()-2)/24,5),'Расчет сбытовых надбавок'!$B$1537:'Расчет сбытовых надбавок'!$G$2280,4)</f>
        <v>30.53</v>
      </c>
      <c r="I662" s="103">
        <f>VLOOKUP($A662+ROUND((COLUMN()-2)/24,5),АТС!$A$41:$F$784,4)+VLOOKUP($A662+ROUND((COLUMN()-2)/24,5),'Расчет сбытовых надбавок'!$B$1537:'Расчет сбытовых надбавок'!$G$2280,4)</f>
        <v>77.52</v>
      </c>
      <c r="J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K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Q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R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X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Y662" s="103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3">
        <f t="shared" si="17"/>
        <v>42242</v>
      </c>
      <c r="B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03">
        <f>VLOOKUP($A663+ROUND((COLUMN()-2)/24,5),АТС!$A$41:$F$784,4)+VLOOKUP($A663+ROUND((COLUMN()-2)/24,5),'Расчет сбытовых надбавок'!$B$1537:'Расчет сбытовых надбавок'!$G$2280,4)</f>
        <v>113.64</v>
      </c>
      <c r="I663" s="103">
        <f>VLOOKUP($A663+ROUND((COLUMN()-2)/24,5),АТС!$A$41:$F$784,4)+VLOOKUP($A663+ROUND((COLUMN()-2)/24,5),'Расчет сбытовых надбавок'!$B$1537:'Расчет сбытовых надбавок'!$G$2280,4)</f>
        <v>202.67</v>
      </c>
      <c r="J663" s="103">
        <f>VLOOKUP($A663+ROUND((COLUMN()-2)/24,5),АТС!$A$41:$F$784,4)+VLOOKUP($A663+ROUND((COLUMN()-2)/24,5),'Расчет сбытовых надбавок'!$B$1537:'Расчет сбытовых надбавок'!$G$2280,4)</f>
        <v>22.86</v>
      </c>
      <c r="K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3">
        <f>VLOOKUP($A663+ROUND((COLUMN()-2)/24,5),АТС!$A$41:$F$784,4)+VLOOKUP($A663+ROUND((COLUMN()-2)/24,5),'Расчет сбытовых надбавок'!$B$1537:'Расчет сбытовых надбавок'!$G$2280,4)</f>
        <v>93.16</v>
      </c>
      <c r="O663" s="103">
        <f>VLOOKUP($A663+ROUND((COLUMN()-2)/24,5),АТС!$A$41:$F$784,4)+VLOOKUP($A663+ROUND((COLUMN()-2)/24,5),'Расчет сбытовых надбавок'!$B$1537:'Расчет сбытовых надбавок'!$G$2280,4)</f>
        <v>82.33</v>
      </c>
      <c r="P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3">
        <f>VLOOKUP($A663+ROUND((COLUMN()-2)/24,5),АТС!$A$41:$F$784,4)+VLOOKUP($A663+ROUND((COLUMN()-2)/24,5),'Расчет сбытовых надбавок'!$B$1537:'Расчет сбытовых надбавок'!$G$2280,4)</f>
        <v>139.78</v>
      </c>
      <c r="V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X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3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42243</v>
      </c>
      <c r="B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H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I664" s="103">
        <f>VLOOKUP($A664+ROUND((COLUMN()-2)/24,5),АТС!$A$41:$F$784,4)+VLOOKUP($A664+ROUND((COLUMN()-2)/24,5),'Расчет сбытовых надбавок'!$B$1537:'Расчет сбытовых надбавок'!$G$2280,4)</f>
        <v>231.08999999999997</v>
      </c>
      <c r="J664" s="103">
        <f>VLOOKUP($A664+ROUND((COLUMN()-2)/24,5),АТС!$A$41:$F$784,4)+VLOOKUP($A664+ROUND((COLUMN()-2)/24,5),'Расчет сбытовых надбавок'!$B$1537:'Расчет сбытовых надбавок'!$G$2280,4)</f>
        <v>184.49</v>
      </c>
      <c r="K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M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O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Q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S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03">
        <f>VLOOKUP($A664+ROUND((COLUMN()-2)/24,5),АТС!$A$41:$F$784,4)+VLOOKUP($A664+ROUND((COLUMN()-2)/24,5),'Расчет сбытовых надбавок'!$B$1537:'Расчет сбытовых надбавок'!$G$2280,4)</f>
        <v>84.98</v>
      </c>
      <c r="V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W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Y664" s="103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3">
        <f t="shared" si="17"/>
        <v>42244</v>
      </c>
      <c r="B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03">
        <f>VLOOKUP($A665+ROUND((COLUMN()-2)/24,5),АТС!$A$41:$F$784,4)+VLOOKUP($A665+ROUND((COLUMN()-2)/24,5),'Расчет сбытовых надбавок'!$B$1537:'Расчет сбытовых надбавок'!$G$2280,4)</f>
        <v>47.82</v>
      </c>
      <c r="H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I665" s="103">
        <f>VLOOKUP($A665+ROUND((COLUMN()-2)/24,5),АТС!$A$41:$F$784,4)+VLOOKUP($A665+ROUND((COLUMN()-2)/24,5),'Расчет сбытовых надбавок'!$B$1537:'Расчет сбытовых надбавок'!$G$2280,4)</f>
        <v>102.47</v>
      </c>
      <c r="J665" s="103">
        <f>VLOOKUP($A665+ROUND((COLUMN()-2)/24,5),АТС!$A$41:$F$784,4)+VLOOKUP($A665+ROUND((COLUMN()-2)/24,5),'Расчет сбытовых надбавок'!$B$1537:'Расчет сбытовых надбавок'!$G$2280,4)</f>
        <v>247.64</v>
      </c>
      <c r="K665" s="103">
        <f>VLOOKUP($A665+ROUND((COLUMN()-2)/24,5),АТС!$A$41:$F$784,4)+VLOOKUP($A665+ROUND((COLUMN()-2)/24,5),'Расчет сбытовых надбавок'!$B$1537:'Расчет сбытовых надбавок'!$G$2280,4)</f>
        <v>54.809999999999995</v>
      </c>
      <c r="L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P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Q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S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03">
        <f>VLOOKUP($A665+ROUND((COLUMN()-2)/24,5),АТС!$A$41:$F$784,4)+VLOOKUP($A665+ROUND((COLUMN()-2)/24,5),'Расчет сбытовых надбавок'!$B$1537:'Расчет сбытовых надбавок'!$G$2280,4)</f>
        <v>6.29</v>
      </c>
      <c r="V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Y665" s="103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42245</v>
      </c>
      <c r="B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H666" s="103">
        <f>VLOOKUP($A666+ROUND((COLUMN()-2)/24,5),АТС!$A$41:$F$784,4)+VLOOKUP($A666+ROUND((COLUMN()-2)/24,5),'Расчет сбытовых надбавок'!$B$1537:'Расчет сбытовых надбавок'!$G$2280,4)</f>
        <v>65.75</v>
      </c>
      <c r="I666" s="103">
        <f>VLOOKUP($A666+ROUND((COLUMN()-2)/24,5),АТС!$A$41:$F$784,4)+VLOOKUP($A666+ROUND((COLUMN()-2)/24,5),'Расчет сбытовых надбавок'!$B$1537:'Расчет сбытовых надбавок'!$G$2280,4)</f>
        <v>99.77</v>
      </c>
      <c r="J666" s="103">
        <f>VLOOKUP($A666+ROUND((COLUMN()-2)/24,5),АТС!$A$41:$F$784,4)+VLOOKUP($A666+ROUND((COLUMN()-2)/24,5),'Расчет сбытовых надбавок'!$B$1537:'Расчет сбытовых надбавок'!$G$2280,4)</f>
        <v>180.02</v>
      </c>
      <c r="K666" s="103">
        <f>VLOOKUP($A666+ROUND((COLUMN()-2)/24,5),АТС!$A$41:$F$784,4)+VLOOKUP($A666+ROUND((COLUMN()-2)/24,5),'Расчет сбытовых надбавок'!$B$1537:'Расчет сбытовых надбавок'!$G$2280,4)</f>
        <v>125.69999999999999</v>
      </c>
      <c r="L666" s="103">
        <f>VLOOKUP($A666+ROUND((COLUMN()-2)/24,5),АТС!$A$41:$F$784,4)+VLOOKUP($A666+ROUND((COLUMN()-2)/24,5),'Расчет сбытовых надбавок'!$B$1537:'Расчет сбытовых надбавок'!$G$2280,4)</f>
        <v>46.04</v>
      </c>
      <c r="M666" s="103">
        <f>VLOOKUP($A666+ROUND((COLUMN()-2)/24,5),АТС!$A$41:$F$784,4)+VLOOKUP($A666+ROUND((COLUMN()-2)/24,5),'Расчет сбытовых надбавок'!$B$1537:'Расчет сбытовых надбавок'!$G$2280,4)</f>
        <v>12.23</v>
      </c>
      <c r="N666" s="103">
        <f>VLOOKUP($A666+ROUND((COLUMN()-2)/24,5),АТС!$A$41:$F$784,4)+VLOOKUP($A666+ROUND((COLUMN()-2)/24,5),'Расчет сбытовых надбавок'!$B$1537:'Расчет сбытовых надбавок'!$G$2280,4)</f>
        <v>64.25</v>
      </c>
      <c r="O666" s="103">
        <f>VLOOKUP($A666+ROUND((COLUMN()-2)/24,5),АТС!$A$41:$F$784,4)+VLOOKUP($A666+ROUND((COLUMN()-2)/24,5),'Расчет сбытовых надбавок'!$B$1537:'Расчет сбытовых надбавок'!$G$2280,4)</f>
        <v>36.65</v>
      </c>
      <c r="P666" s="103">
        <f>VLOOKUP($A666+ROUND((COLUMN()-2)/24,5),АТС!$A$41:$F$784,4)+VLOOKUP($A666+ROUND((COLUMN()-2)/24,5),'Расчет сбытовых надбавок'!$B$1537:'Расчет сбытовых надбавок'!$G$2280,4)</f>
        <v>104.08</v>
      </c>
      <c r="Q666" s="103">
        <f>VLOOKUP($A666+ROUND((COLUMN()-2)/24,5),АТС!$A$41:$F$784,4)+VLOOKUP($A666+ROUND((COLUMN()-2)/24,5),'Расчет сбытовых надбавок'!$B$1537:'Расчет сбытовых надбавок'!$G$2280,4)</f>
        <v>84.56</v>
      </c>
      <c r="R666" s="103">
        <f>VLOOKUP($A666+ROUND((COLUMN()-2)/24,5),АТС!$A$41:$F$784,4)+VLOOKUP($A666+ROUND((COLUMN()-2)/24,5),'Расчет сбытовых надбавок'!$B$1537:'Расчет сбытовых надбавок'!$G$2280,4)</f>
        <v>81.150000000000006</v>
      </c>
      <c r="S666" s="103">
        <f>VLOOKUP($A666+ROUND((COLUMN()-2)/24,5),АТС!$A$41:$F$784,4)+VLOOKUP($A666+ROUND((COLUMN()-2)/24,5),'Расчет сбытовых надбавок'!$B$1537:'Расчет сбытовых надбавок'!$G$2280,4)</f>
        <v>99.7</v>
      </c>
      <c r="T666" s="103">
        <f>VLOOKUP($A666+ROUND((COLUMN()-2)/24,5),АТС!$A$41:$F$784,4)+VLOOKUP($A666+ROUND((COLUMN()-2)/24,5),'Расчет сбытовых надбавок'!$B$1537:'Расчет сбытовых надбавок'!$G$2280,4)</f>
        <v>136.82999999999998</v>
      </c>
      <c r="U666" s="103">
        <f>VLOOKUP($A666+ROUND((COLUMN()-2)/24,5),АТС!$A$41:$F$784,4)+VLOOKUP($A666+ROUND((COLUMN()-2)/24,5),'Расчет сбытовых надбавок'!$B$1537:'Расчет сбытовых надбавок'!$G$2280,4)</f>
        <v>298.05</v>
      </c>
      <c r="V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3">
        <f>VLOOKUP($A666+ROUND((COLUMN()-2)/24,5),АТС!$A$41:$F$784,4)+VLOOKUP($A666+ROUND((COLUMN()-2)/24,5),'Расчет сбытовых надбавок'!$B$1537:'Расчет сбытовых надбавок'!$G$2280,4)</f>
        <v>0.01</v>
      </c>
      <c r="Y666" s="103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3">
        <f t="shared" si="17"/>
        <v>42246</v>
      </c>
      <c r="B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VLOOKUP($A667+ROUND((COLUMN()-2)/24,5),АТС!$A$41:$F$784,4)+VLOOKUP($A667+ROUND((COLUMN()-2)/24,5),'Расчет сбытовых надбавок'!$B$1537:'Расчет сбытовых надбавок'!$G$2280,4)</f>
        <v>3.18</v>
      </c>
      <c r="E667" s="103">
        <f>VLOOKUP($A667+ROUND((COLUMN()-2)/24,5),АТС!$A$41:$F$784,4)+VLOOKUP($A667+ROUND((COLUMN()-2)/24,5),'Расчет сбытовых надбавок'!$B$1537:'Расчет сбытовых надбавок'!$G$2280,4)</f>
        <v>9.01</v>
      </c>
      <c r="F667" s="103">
        <f>VLOOKUP($A667+ROUND((COLUMN()-2)/24,5),АТС!$A$41:$F$784,4)+VLOOKUP($A667+ROUND((COLUMN()-2)/24,5),'Расчет сбытовых надбавок'!$B$1537:'Расчет сбытовых надбавок'!$G$2280,4)</f>
        <v>101.03</v>
      </c>
      <c r="G667" s="103">
        <f>VLOOKUP($A667+ROUND((COLUMN()-2)/24,5),АТС!$A$41:$F$784,4)+VLOOKUP($A667+ROUND((COLUMN()-2)/24,5),'Расчет сбытовых надбавок'!$B$1537:'Расчет сбытовых надбавок'!$G$2280,4)</f>
        <v>145.57</v>
      </c>
      <c r="H667" s="103">
        <f>VLOOKUP($A667+ROUND((COLUMN()-2)/24,5),АТС!$A$41:$F$784,4)+VLOOKUP($A667+ROUND((COLUMN()-2)/24,5),'Расчет сбытовых надбавок'!$B$1537:'Расчет сбытовых надбавок'!$G$2280,4)</f>
        <v>117.92</v>
      </c>
      <c r="I667" s="103">
        <f>VLOOKUP($A667+ROUND((COLUMN()-2)/24,5),АТС!$A$41:$F$784,4)+VLOOKUP($A667+ROUND((COLUMN()-2)/24,5),'Расчет сбытовых надбавок'!$B$1537:'Расчет сбытовых надбавок'!$G$2280,4)</f>
        <v>293.96999999999997</v>
      </c>
      <c r="J667" s="103">
        <f>VLOOKUP($A667+ROUND((COLUMN()-2)/24,5),АТС!$A$41:$F$784,4)+VLOOKUP($A667+ROUND((COLUMN()-2)/24,5),'Расчет сбытовых надбавок'!$B$1537:'Расчет сбытовых надбавок'!$G$2280,4)</f>
        <v>270.27</v>
      </c>
      <c r="K667" s="103">
        <f>VLOOKUP($A667+ROUND((COLUMN()-2)/24,5),АТС!$A$41:$F$784,4)+VLOOKUP($A667+ROUND((COLUMN()-2)/24,5),'Расчет сбытовых надбавок'!$B$1537:'Расчет сбытовых надбавок'!$G$2280,4)</f>
        <v>153.07</v>
      </c>
      <c r="L667" s="103">
        <f>VLOOKUP($A667+ROUND((COLUMN()-2)/24,5),АТС!$A$41:$F$784,4)+VLOOKUP($A667+ROUND((COLUMN()-2)/24,5),'Расчет сбытовых надбавок'!$B$1537:'Расчет сбытовых надбавок'!$G$2280,4)</f>
        <v>169.04</v>
      </c>
      <c r="M667" s="103">
        <f>VLOOKUP($A667+ROUND((COLUMN()-2)/24,5),АТС!$A$41:$F$784,4)+VLOOKUP($A667+ROUND((COLUMN()-2)/24,5),'Расчет сбытовых надбавок'!$B$1537:'Расчет сбытовых надбавок'!$G$2280,4)</f>
        <v>121.38</v>
      </c>
      <c r="N667" s="103">
        <f>VLOOKUP($A667+ROUND((COLUMN()-2)/24,5),АТС!$A$41:$F$784,4)+VLOOKUP($A667+ROUND((COLUMN()-2)/24,5),'Расчет сбытовых надбавок'!$B$1537:'Расчет сбытовых надбавок'!$G$2280,4)</f>
        <v>18.7</v>
      </c>
      <c r="O667" s="103">
        <f>VLOOKUP($A667+ROUND((COLUMN()-2)/24,5),АТС!$A$41:$F$784,4)+VLOOKUP($A667+ROUND((COLUMN()-2)/24,5),'Расчет сбытовых надбавок'!$B$1537:'Расчет сбытовых надбавок'!$G$2280,4)</f>
        <v>14.14</v>
      </c>
      <c r="P667" s="103">
        <f>VLOOKUP($A667+ROUND((COLUMN()-2)/24,5),АТС!$A$41:$F$784,4)+VLOOKUP($A667+ROUND((COLUMN()-2)/24,5),'Расчет сбытовых надбавок'!$B$1537:'Расчет сбытовых надбавок'!$G$2280,4)</f>
        <v>203.54</v>
      </c>
      <c r="Q667" s="103">
        <f>VLOOKUP($A667+ROUND((COLUMN()-2)/24,5),АТС!$A$41:$F$784,4)+VLOOKUP($A667+ROUND((COLUMN()-2)/24,5),'Расчет сбытовых надбавок'!$B$1537:'Расчет сбытовых надбавок'!$G$2280,4)</f>
        <v>179.72</v>
      </c>
      <c r="R667" s="103">
        <f>VLOOKUP($A667+ROUND((COLUMN()-2)/24,5),АТС!$A$41:$F$784,4)+VLOOKUP($A667+ROUND((COLUMN()-2)/24,5),'Расчет сбытовых надбавок'!$B$1537:'Расчет сбытовых надбавок'!$G$2280,4)</f>
        <v>154</v>
      </c>
      <c r="S667" s="103">
        <f>VLOOKUP($A667+ROUND((COLUMN()-2)/24,5),АТС!$A$41:$F$784,4)+VLOOKUP($A667+ROUND((COLUMN()-2)/24,5),'Расчет сбытовых надбавок'!$B$1537:'Расчет сбытовых надбавок'!$G$2280,4)</f>
        <v>110.72</v>
      </c>
      <c r="T667" s="103">
        <f>VLOOKUP($A667+ROUND((COLUMN()-2)/24,5),АТС!$A$41:$F$784,4)+VLOOKUP($A667+ROUND((COLUMN()-2)/24,5),'Расчет сбытовых надбавок'!$B$1537:'Расчет сбытовых надбавок'!$G$2280,4)</f>
        <v>71.960000000000008</v>
      </c>
      <c r="U667" s="103">
        <f>VLOOKUP($A667+ROUND((COLUMN()-2)/24,5),АТС!$A$41:$F$784,4)+VLOOKUP($A667+ROUND((COLUMN()-2)/24,5),'Расчет сбытовых надбавок'!$B$1537:'Расчет сбытовых надбавок'!$G$2280,4)</f>
        <v>201.12</v>
      </c>
      <c r="V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3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3">
        <f t="shared" si="17"/>
        <v>42247</v>
      </c>
      <c r="B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03">
        <f>VLOOKUP($A668+ROUND((COLUMN()-2)/24,5),АТС!$A$41:$F$784,4)+VLOOKUP($A668+ROUND((COLUMN()-2)/24,5),'Расчет сбытовых надбавок'!$B$1537:'Расчет сбытовых надбавок'!$G$2280,4)</f>
        <v>161.78</v>
      </c>
      <c r="I668" s="103">
        <f>VLOOKUP($A668+ROUND((COLUMN()-2)/24,5),АТС!$A$41:$F$784,4)+VLOOKUP($A668+ROUND((COLUMN()-2)/24,5),'Расчет сбытовых надбавок'!$B$1537:'Расчет сбытовых надбавок'!$G$2280,4)</f>
        <v>101.41</v>
      </c>
      <c r="J668" s="103">
        <f>VLOOKUP($A668+ROUND((COLUMN()-2)/24,5),АТС!$A$41:$F$784,4)+VLOOKUP($A668+ROUND((COLUMN()-2)/24,5),'Расчет сбытовых надбавок'!$B$1537:'Расчет сбытовых надбавок'!$G$2280,4)</f>
        <v>75.11</v>
      </c>
      <c r="K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3">
        <f>VLOOKUP($A668+ROUND((COLUMN()-2)/24,5),АТС!$A$41:$F$784,4)+VLOOKUP($A668+ROUND((COLUMN()-2)/24,5),'Расчет сбытовых надбавок'!$B$1537:'Расчет сбытовых надбавок'!$G$2280,4)</f>
        <v>92.91</v>
      </c>
      <c r="O668" s="103">
        <f>VLOOKUP($A668+ROUND((COLUMN()-2)/24,5),АТС!$A$41:$F$784,4)+VLOOKUP($A668+ROUND((COLUMN()-2)/24,5),'Расчет сбытовых надбавок'!$B$1537:'Расчет сбытовых надбавок'!$G$2280,4)</f>
        <v>92.56</v>
      </c>
      <c r="P668" s="103">
        <f>VLOOKUP($A668+ROUND((COLUMN()-2)/24,5),АТС!$A$41:$F$784,4)+VLOOKUP($A668+ROUND((COLUMN()-2)/24,5),'Расчет сбытовых надбавок'!$B$1537:'Расчет сбытовых надбавок'!$G$2280,4)</f>
        <v>4.1899999999999995</v>
      </c>
      <c r="Q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03">
        <f>VLOOKUP($A668+ROUND((COLUMN()-2)/24,5),АТС!$A$41:$F$784,4)+VLOOKUP($A668+ROUND((COLUMN()-2)/24,5),'Расчет сбытовых надбавок'!$B$1537:'Расчет сбытовых надбавок'!$G$2280,4)</f>
        <v>0.01</v>
      </c>
      <c r="S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3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97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10"/>
    </row>
    <row r="670" spans="1:25" x14ac:dyDescent="0.25">
      <c r="A670" s="91" t="s">
        <v>158</v>
      </c>
      <c r="B670" s="82"/>
      <c r="C670" s="82"/>
      <c r="D670" s="82"/>
    </row>
    <row r="671" spans="1:25" ht="12.75" customHeight="1" x14ac:dyDescent="0.2">
      <c r="A671" s="171" t="s">
        <v>49</v>
      </c>
      <c r="B671" s="182" t="s">
        <v>160</v>
      </c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4"/>
    </row>
    <row r="672" spans="1:25" ht="12.75" customHeight="1" x14ac:dyDescent="0.2">
      <c r="A672" s="172"/>
      <c r="B672" s="185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7"/>
    </row>
    <row r="673" spans="1:27" s="116" customFormat="1" ht="12.75" customHeight="1" x14ac:dyDescent="0.2">
      <c r="A673" s="172"/>
      <c r="B673" s="218" t="s">
        <v>129</v>
      </c>
      <c r="C673" s="206" t="s">
        <v>130</v>
      </c>
      <c r="D673" s="206" t="s">
        <v>131</v>
      </c>
      <c r="E673" s="206" t="s">
        <v>132</v>
      </c>
      <c r="F673" s="206" t="s">
        <v>133</v>
      </c>
      <c r="G673" s="206" t="s">
        <v>134</v>
      </c>
      <c r="H673" s="206" t="s">
        <v>135</v>
      </c>
      <c r="I673" s="206" t="s">
        <v>136</v>
      </c>
      <c r="J673" s="206" t="s">
        <v>137</v>
      </c>
      <c r="K673" s="206" t="s">
        <v>138</v>
      </c>
      <c r="L673" s="206" t="s">
        <v>139</v>
      </c>
      <c r="M673" s="206" t="s">
        <v>140</v>
      </c>
      <c r="N673" s="216" t="s">
        <v>141</v>
      </c>
      <c r="O673" s="206" t="s">
        <v>142</v>
      </c>
      <c r="P673" s="206" t="s">
        <v>143</v>
      </c>
      <c r="Q673" s="206" t="s">
        <v>144</v>
      </c>
      <c r="R673" s="206" t="s">
        <v>145</v>
      </c>
      <c r="S673" s="206" t="s">
        <v>146</v>
      </c>
      <c r="T673" s="206" t="s">
        <v>147</v>
      </c>
      <c r="U673" s="206" t="s">
        <v>148</v>
      </c>
      <c r="V673" s="206" t="s">
        <v>149</v>
      </c>
      <c r="W673" s="206" t="s">
        <v>150</v>
      </c>
      <c r="X673" s="206" t="s">
        <v>151</v>
      </c>
      <c r="Y673" s="206" t="s">
        <v>152</v>
      </c>
    </row>
    <row r="674" spans="1:27" s="116" customFormat="1" ht="11.25" customHeight="1" x14ac:dyDescent="0.2">
      <c r="A674" s="173"/>
      <c r="B674" s="219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1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</row>
    <row r="675" spans="1:27" ht="15.75" customHeight="1" x14ac:dyDescent="0.2">
      <c r="A675" s="83">
        <f>A638</f>
        <v>42217</v>
      </c>
      <c r="B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3">
        <f>VLOOKUP($A675+ROUND((COLUMN()-2)/24,5),АТС!$A$41:$F$784,4)+VLOOKUP($A675+ROUND((COLUMN()-2)/24,5),'Расчет сбытовых надбавок'!$B$1537:'Расчет сбытовых надбавок'!$G$2280,5)</f>
        <v>52.519999999999996</v>
      </c>
      <c r="G675" s="103">
        <f>VLOOKUP($A675+ROUND((COLUMN()-2)/24,5),АТС!$A$41:$F$784,4)+VLOOKUP($A675+ROUND((COLUMN()-2)/24,5),'Расчет сбытовых надбавок'!$B$1537:'Расчет сбытовых надбавок'!$G$2280,5)</f>
        <v>24.32</v>
      </c>
      <c r="H675" s="103">
        <f>VLOOKUP($A675+ROUND((COLUMN()-2)/24,5),АТС!$A$41:$F$784,4)+VLOOKUP($A675+ROUND((COLUMN()-2)/24,5),'Расчет сбытовых надбавок'!$B$1537:'Расчет сбытовых надбавок'!$G$2280,5)</f>
        <v>81.67</v>
      </c>
      <c r="I675" s="103">
        <f>VLOOKUP($A675+ROUND((COLUMN()-2)/24,5),АТС!$A$41:$F$784,4)+VLOOKUP($A675+ROUND((COLUMN()-2)/24,5),'Расчет сбытовых надбавок'!$B$1537:'Расчет сбытовых надбавок'!$G$2280,5)</f>
        <v>182.4</v>
      </c>
      <c r="J675" s="103">
        <f>VLOOKUP($A675+ROUND((COLUMN()-2)/24,5),АТС!$A$41:$F$784,4)+VLOOKUP($A675+ROUND((COLUMN()-2)/24,5),'Расчет сбытовых надбавок'!$B$1537:'Расчет сбытовых надбавок'!$G$2280,5)</f>
        <v>221.9</v>
      </c>
      <c r="K675" s="103">
        <f>VLOOKUP($A675+ROUND((COLUMN()-2)/24,5),АТС!$A$41:$F$784,4)+VLOOKUP($A675+ROUND((COLUMN()-2)/24,5),'Расчет сбытовых надбавок'!$B$1537:'Расчет сбытовых надбавок'!$G$2280,5)</f>
        <v>195.53000000000003</v>
      </c>
      <c r="L675" s="103">
        <f>VLOOKUP($A675+ROUND((COLUMN()-2)/24,5),АТС!$A$41:$F$784,4)+VLOOKUP($A675+ROUND((COLUMN()-2)/24,5),'Расчет сбытовых надбавок'!$B$1537:'Расчет сбытовых надбавок'!$G$2280,5)</f>
        <v>234.35</v>
      </c>
      <c r="M675" s="103">
        <f>VLOOKUP($A675+ROUND((COLUMN()-2)/24,5),АТС!$A$41:$F$784,4)+VLOOKUP($A675+ROUND((COLUMN()-2)/24,5),'Расчет сбытовых надбавок'!$B$1537:'Расчет сбытовых надбавок'!$G$2280,5)</f>
        <v>28.94</v>
      </c>
      <c r="N675" s="103">
        <f>VLOOKUP($A675+ROUND((COLUMN()-2)/24,5),АТС!$A$41:$F$784,4)+VLOOKUP($A675+ROUND((COLUMN()-2)/24,5),'Расчет сбытовых надбавок'!$B$1537:'Расчет сбытовых надбавок'!$G$2280,5)</f>
        <v>159.4</v>
      </c>
      <c r="O675" s="103">
        <f>VLOOKUP($A675+ROUND((COLUMN()-2)/24,5),АТС!$A$41:$F$784,4)+VLOOKUP($A675+ROUND((COLUMN()-2)/24,5),'Расчет сбытовых надбавок'!$B$1537:'Расчет сбытовых надбавок'!$G$2280,5)</f>
        <v>169.28</v>
      </c>
      <c r="P675" s="103">
        <f>VLOOKUP($A675+ROUND((COLUMN()-2)/24,5),АТС!$A$41:$F$784,4)+VLOOKUP($A675+ROUND((COLUMN()-2)/24,5),'Расчет сбытовых надбавок'!$B$1537:'Расчет сбытовых надбавок'!$G$2280,5)</f>
        <v>173.54000000000002</v>
      </c>
      <c r="Q675" s="103">
        <f>VLOOKUP($A675+ROUND((COLUMN()-2)/24,5),АТС!$A$41:$F$784,4)+VLOOKUP($A675+ROUND((COLUMN()-2)/24,5),'Расчет сбытовых надбавок'!$B$1537:'Расчет сбытовых надбавок'!$G$2280,5)</f>
        <v>29.89</v>
      </c>
      <c r="R675" s="103">
        <f>VLOOKUP($A675+ROUND((COLUMN()-2)/24,5),АТС!$A$41:$F$784,4)+VLOOKUP($A675+ROUND((COLUMN()-2)/24,5),'Расчет сбытовых надбавок'!$B$1537:'Расчет сбытовых надбавок'!$G$2280,5)</f>
        <v>909.09</v>
      </c>
      <c r="S675" s="103">
        <f>VLOOKUP($A675+ROUND((COLUMN()-2)/24,5),АТС!$A$41:$F$784,4)+VLOOKUP($A675+ROUND((COLUMN()-2)/24,5),'Расчет сбытовых надбавок'!$B$1537:'Расчет сбытовых надбавок'!$G$2280,5)</f>
        <v>793.83999999999992</v>
      </c>
      <c r="T675" s="103">
        <f>VLOOKUP($A675+ROUND((COLUMN()-2)/24,5),АТС!$A$41:$F$784,4)+VLOOKUP($A675+ROUND((COLUMN()-2)/24,5),'Расчет сбытовых надбавок'!$B$1537:'Расчет сбытовых надбавок'!$G$2280,5)</f>
        <v>477.08000000000004</v>
      </c>
      <c r="U675" s="103">
        <f>VLOOKUP($A675+ROUND((COLUMN()-2)/24,5),АТС!$A$41:$F$784,4)+VLOOKUP($A675+ROUND((COLUMN()-2)/24,5),'Расчет сбытовых надбавок'!$B$1537:'Расчет сбытовых надбавок'!$G$2280,5)</f>
        <v>416.90000000000003</v>
      </c>
      <c r="V675" s="103">
        <f>VLOOKUP($A675+ROUND((COLUMN()-2)/24,5),АТС!$A$41:$F$784,4)+VLOOKUP($A675+ROUND((COLUMN()-2)/24,5),'Расчет сбытовых надбавок'!$B$1537:'Расчет сбытовых надбавок'!$G$2280,5)</f>
        <v>942.83</v>
      </c>
      <c r="W675" s="103">
        <f>VLOOKUP($A675+ROUND((COLUMN()-2)/24,5),АТС!$A$41:$F$784,4)+VLOOKUP($A675+ROUND((COLUMN()-2)/24,5),'Расчет сбытовых надбавок'!$B$1537:'Расчет сбытовых надбавок'!$G$2280,5)</f>
        <v>665.51</v>
      </c>
      <c r="X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84"/>
    </row>
    <row r="676" spans="1:27" x14ac:dyDescent="0.2">
      <c r="A676" s="83">
        <f>A675+1</f>
        <v>42218</v>
      </c>
      <c r="B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3">
        <f>VLOOKUP($A676+ROUND((COLUMN()-2)/24,5),АТС!$A$41:$F$784,4)+VLOOKUP($A676+ROUND((COLUMN()-2)/24,5),'Расчет сбытовых надбавок'!$B$1537:'Расчет сбытовых надбавок'!$G$2280,5)</f>
        <v>5.23</v>
      </c>
      <c r="D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3">
        <f>VLOOKUP($A676+ROUND((COLUMN()-2)/24,5),АТС!$A$41:$F$784,4)+VLOOKUP($A676+ROUND((COLUMN()-2)/24,5),'Расчет сбытовых надбавок'!$B$1537:'Расчет сбытовых надбавок'!$G$2280,5)</f>
        <v>72.97</v>
      </c>
      <c r="H676" s="103">
        <f>VLOOKUP($A676+ROUND((COLUMN()-2)/24,5),АТС!$A$41:$F$784,4)+VLOOKUP($A676+ROUND((COLUMN()-2)/24,5),'Расчет сбытовых надбавок'!$B$1537:'Расчет сбытовых надбавок'!$G$2280,5)</f>
        <v>68.989999999999995</v>
      </c>
      <c r="I676" s="103">
        <f>VLOOKUP($A676+ROUND((COLUMN()-2)/24,5),АТС!$A$41:$F$784,4)+VLOOKUP($A676+ROUND((COLUMN()-2)/24,5),'Расчет сбытовых надбавок'!$B$1537:'Расчет сбытовых надбавок'!$G$2280,5)</f>
        <v>171.07</v>
      </c>
      <c r="J676" s="103">
        <f>VLOOKUP($A676+ROUND((COLUMN()-2)/24,5),АТС!$A$41:$F$784,4)+VLOOKUP($A676+ROUND((COLUMN()-2)/24,5),'Расчет сбытовых надбавок'!$B$1537:'Расчет сбытовых надбавок'!$G$2280,5)</f>
        <v>303.06</v>
      </c>
      <c r="K676" s="103">
        <f>VLOOKUP($A676+ROUND((COLUMN()-2)/24,5),АТС!$A$41:$F$784,4)+VLOOKUP($A676+ROUND((COLUMN()-2)/24,5),'Расчет сбытовых надбавок'!$B$1537:'Расчет сбытовых надбавок'!$G$2280,5)</f>
        <v>76.61</v>
      </c>
      <c r="L676" s="103">
        <f>VLOOKUP($A676+ROUND((COLUMN()-2)/24,5),АТС!$A$41:$F$784,4)+VLOOKUP($A676+ROUND((COLUMN()-2)/24,5),'Расчет сбытовых надбавок'!$B$1537:'Расчет сбытовых надбавок'!$G$2280,5)</f>
        <v>19.87</v>
      </c>
      <c r="M676" s="103">
        <f>VLOOKUP($A676+ROUND((COLUMN()-2)/24,5),АТС!$A$41:$F$784,4)+VLOOKUP($A676+ROUND((COLUMN()-2)/24,5),'Расчет сбытовых надбавок'!$B$1537:'Расчет сбытовых надбавок'!$G$2280,5)</f>
        <v>15.94</v>
      </c>
      <c r="N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O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P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</row>
    <row r="677" spans="1:27" x14ac:dyDescent="0.2">
      <c r="A677" s="83">
        <f t="shared" ref="A677:A705" si="18">A676+1</f>
        <v>42219</v>
      </c>
      <c r="B677" s="103">
        <f>VLOOKUP($A677+ROUND((COLUMN()-2)/24,5),АТС!$A$41:$F$784,4)+VLOOKUP($A677+ROUND((COLUMN()-2)/24,5),'Расчет сбытовых надбавок'!$B$1537:'Расчет сбытовых надбавок'!$G$2280,5)</f>
        <v>90.59</v>
      </c>
      <c r="C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03">
        <f>VLOOKUP($A677+ROUND((COLUMN()-2)/24,5),АТС!$A$41:$F$784,4)+VLOOKUP($A677+ROUND((COLUMN()-2)/24,5),'Расчет сбытовых надбавок'!$B$1537:'Расчет сбытовых надбавок'!$G$2280,5)</f>
        <v>131.93</v>
      </c>
      <c r="I677" s="103">
        <f>VLOOKUP($A677+ROUND((COLUMN()-2)/24,5),АТС!$A$41:$F$784,4)+VLOOKUP($A677+ROUND((COLUMN()-2)/24,5),'Расчет сбытовых надбавок'!$B$1537:'Расчет сбытовых надбавок'!$G$2280,5)</f>
        <v>175.12</v>
      </c>
      <c r="J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03">
        <f>VLOOKUP($A677+ROUND((COLUMN()-2)/24,5),АТС!$A$41:$F$784,4)+VLOOKUP($A677+ROUND((COLUMN()-2)/24,5),'Расчет сбытовых надбавок'!$B$1537:'Расчет сбытовых надбавок'!$G$2280,5)</f>
        <v>27.96</v>
      </c>
      <c r="L677" s="103">
        <f>VLOOKUP($A677+ROUND((COLUMN()-2)/24,5),АТС!$A$41:$F$784,4)+VLOOKUP($A677+ROUND((COLUMN()-2)/24,5),'Расчет сбытовых надбавок'!$B$1537:'Расчет сбытовых надбавок'!$G$2280,5)</f>
        <v>60.839999999999996</v>
      </c>
      <c r="M677" s="103">
        <f>VLOOKUP($A677+ROUND((COLUMN()-2)/24,5),АТС!$A$41:$F$784,4)+VLOOKUP($A677+ROUND((COLUMN()-2)/24,5),'Расчет сбытовых надбавок'!$B$1537:'Расчет сбытовых надбавок'!$G$2280,5)</f>
        <v>36.79</v>
      </c>
      <c r="N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  <c r="O677" s="103">
        <f>VLOOKUP($A677+ROUND((COLUMN()-2)/24,5),АТС!$A$41:$F$784,4)+VLOOKUP($A677+ROUND((COLUMN()-2)/24,5),'Расчет сбытовых надбавок'!$B$1537:'Расчет сбытовых надбавок'!$G$2280,5)</f>
        <v>0.39</v>
      </c>
      <c r="P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03">
        <f>VLOOKUP($A677+ROUND((COLUMN()-2)/24,5),АТС!$A$41:$F$784,4)+VLOOKUP($A677+ROUND((COLUMN()-2)/24,5),'Расчет сбытовых надбавок'!$B$1537:'Расчет сбытовых надбавок'!$G$2280,5)</f>
        <v>175.01</v>
      </c>
      <c r="V677" s="103">
        <f>VLOOKUP($A677+ROUND((COLUMN()-2)/24,5),АТС!$A$41:$F$784,4)+VLOOKUP($A677+ROUND((COLUMN()-2)/24,5),'Расчет сбытовых надбавок'!$B$1537:'Расчет сбытовых надбавок'!$G$2280,5)</f>
        <v>51.14</v>
      </c>
      <c r="W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3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3">
        <f t="shared" si="18"/>
        <v>42220</v>
      </c>
      <c r="B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VLOOKUP($A678+ROUND((COLUMN()-2)/24,5),АТС!$A$41:$F$784,4)+VLOOKUP($A678+ROUND((COLUMN()-2)/24,5),'Расчет сбытовых надбавок'!$B$1537:'Расчет сбытовых надбавок'!$G$2280,5)</f>
        <v>351.46</v>
      </c>
      <c r="D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03">
        <f>VLOOKUP($A678+ROUND((COLUMN()-2)/24,5),АТС!$A$41:$F$784,4)+VLOOKUP($A678+ROUND((COLUMN()-2)/24,5),'Расчет сбытовых надбавок'!$B$1537:'Расчет сбытовых надбавок'!$G$2280,5)</f>
        <v>114.69</v>
      </c>
      <c r="H678" s="103">
        <f>VLOOKUP($A678+ROUND((COLUMN()-2)/24,5),АТС!$A$41:$F$784,4)+VLOOKUP($A678+ROUND((COLUMN()-2)/24,5),'Расчет сбытовых надбавок'!$B$1537:'Расчет сбытовых надбавок'!$G$2280,5)</f>
        <v>363</v>
      </c>
      <c r="I678" s="103">
        <f>VLOOKUP($A678+ROUND((COLUMN()-2)/24,5),АТС!$A$41:$F$784,4)+VLOOKUP($A678+ROUND((COLUMN()-2)/24,5),'Расчет сбытовых надбавок'!$B$1537:'Расчет сбытовых надбавок'!$G$2280,5)</f>
        <v>400.33</v>
      </c>
      <c r="J678" s="103">
        <f>VLOOKUP($A678+ROUND((COLUMN()-2)/24,5),АТС!$A$41:$F$784,4)+VLOOKUP($A678+ROUND((COLUMN()-2)/24,5),'Расчет сбытовых надбавок'!$B$1537:'Расчет сбытовых надбавок'!$G$2280,5)</f>
        <v>247.9</v>
      </c>
      <c r="K678" s="103">
        <f>VLOOKUP($A678+ROUND((COLUMN()-2)/24,5),АТС!$A$41:$F$784,4)+VLOOKUP($A678+ROUND((COLUMN()-2)/24,5),'Расчет сбытовых надбавок'!$B$1537:'Расчет сбытовых надбавок'!$G$2280,5)</f>
        <v>262.71999999999997</v>
      </c>
      <c r="L678" s="103">
        <f>VLOOKUP($A678+ROUND((COLUMN()-2)/24,5),АТС!$A$41:$F$784,4)+VLOOKUP($A678+ROUND((COLUMN()-2)/24,5),'Расчет сбытовых надбавок'!$B$1537:'Расчет сбытовых надбавок'!$G$2280,5)</f>
        <v>246.23</v>
      </c>
      <c r="M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VLOOKUP($A678+ROUND((COLUMN()-2)/24,5),АТС!$A$41:$F$784,4)+VLOOKUP($A678+ROUND((COLUMN()-2)/24,5),'Расчет сбытовых надбавок'!$B$1537:'Расчет сбытовых надбавок'!$G$2280,5)</f>
        <v>85.22</v>
      </c>
      <c r="O678" s="103">
        <f>VLOOKUP($A678+ROUND((COLUMN()-2)/24,5),АТС!$A$41:$F$784,4)+VLOOKUP($A678+ROUND((COLUMN()-2)/24,5),'Расчет сбытовых надбавок'!$B$1537:'Расчет сбытовых надбавок'!$G$2280,5)</f>
        <v>107.82000000000001</v>
      </c>
      <c r="P678" s="103">
        <f>VLOOKUP($A678+ROUND((COLUMN()-2)/24,5),АТС!$A$41:$F$784,4)+VLOOKUP($A678+ROUND((COLUMN()-2)/24,5),'Расчет сбытовых надбавок'!$B$1537:'Расчет сбытовых надбавок'!$G$2280,5)</f>
        <v>726.29</v>
      </c>
      <c r="Q678" s="103">
        <f>VLOOKUP($A678+ROUND((COLUMN()-2)/24,5),АТС!$A$41:$F$784,4)+VLOOKUP($A678+ROUND((COLUMN()-2)/24,5),'Расчет сбытовых надбавок'!$B$1537:'Расчет сбытовых надбавок'!$G$2280,5)</f>
        <v>579.55999999999995</v>
      </c>
      <c r="R678" s="103">
        <f>VLOOKUP($A678+ROUND((COLUMN()-2)/24,5),АТС!$A$41:$F$784,4)+VLOOKUP($A678+ROUND((COLUMN()-2)/24,5),'Расчет сбытовых надбавок'!$B$1537:'Расчет сбытовых надбавок'!$G$2280,5)</f>
        <v>76.89</v>
      </c>
      <c r="S678" s="103">
        <f>VLOOKUP($A678+ROUND((COLUMN()-2)/24,5),АТС!$A$41:$F$784,4)+VLOOKUP($A678+ROUND((COLUMN()-2)/24,5),'Расчет сбытовых надбавок'!$B$1537:'Расчет сбытовых надбавок'!$G$2280,5)</f>
        <v>80.86</v>
      </c>
      <c r="T678" s="103">
        <f>VLOOKUP($A678+ROUND((COLUMN()-2)/24,5),АТС!$A$41:$F$784,4)+VLOOKUP($A678+ROUND((COLUMN()-2)/24,5),'Расчет сбытовых надбавок'!$B$1537:'Расчет сбытовых надбавок'!$G$2280,5)</f>
        <v>136.44</v>
      </c>
      <c r="U678" s="103">
        <f>VLOOKUP($A678+ROUND((COLUMN()-2)/24,5),АТС!$A$41:$F$784,4)+VLOOKUP($A678+ROUND((COLUMN()-2)/24,5),'Расчет сбытовых надбавок'!$B$1537:'Расчет сбытовых надбавок'!$G$2280,5)</f>
        <v>238.68</v>
      </c>
      <c r="V678" s="103">
        <f>VLOOKUP($A678+ROUND((COLUMN()-2)/24,5),АТС!$A$41:$F$784,4)+VLOOKUP($A678+ROUND((COLUMN()-2)/24,5),'Расчет сбытовых надбавок'!$B$1537:'Расчет сбытовых надбавок'!$G$2280,5)</f>
        <v>166.69</v>
      </c>
      <c r="W678" s="103">
        <f>VLOOKUP($A678+ROUND((COLUMN()-2)/24,5),АТС!$A$41:$F$784,4)+VLOOKUP($A678+ROUND((COLUMN()-2)/24,5),'Расчет сбытовых надбавок'!$B$1537:'Расчет сбытовых надбавок'!$G$2280,5)</f>
        <v>2.0699999999999998</v>
      </c>
      <c r="X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3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3">
        <f t="shared" si="18"/>
        <v>42221</v>
      </c>
      <c r="B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03">
        <f>VLOOKUP($A679+ROUND((COLUMN()-2)/24,5),АТС!$A$41:$F$784,4)+VLOOKUP($A679+ROUND((COLUMN()-2)/24,5),'Расчет сбытовых надбавок'!$B$1537:'Расчет сбытовых надбавок'!$G$2280,5)</f>
        <v>120.51</v>
      </c>
      <c r="H679" s="103">
        <f>VLOOKUP($A679+ROUND((COLUMN()-2)/24,5),АТС!$A$41:$F$784,4)+VLOOKUP($A679+ROUND((COLUMN()-2)/24,5),'Расчет сбытовых надбавок'!$B$1537:'Расчет сбытовых надбавок'!$G$2280,5)</f>
        <v>134.31</v>
      </c>
      <c r="I679" s="103">
        <f>VLOOKUP($A679+ROUND((COLUMN()-2)/24,5),АТС!$A$41:$F$784,4)+VLOOKUP($A679+ROUND((COLUMN()-2)/24,5),'Расчет сбытовых надбавок'!$B$1537:'Расчет сбытовых надбавок'!$G$2280,5)</f>
        <v>240.84</v>
      </c>
      <c r="J679" s="103">
        <f>VLOOKUP($A679+ROUND((COLUMN()-2)/24,5),АТС!$A$41:$F$784,4)+VLOOKUP($A679+ROUND((COLUMN()-2)/24,5),'Расчет сбытовых надбавок'!$B$1537:'Расчет сбытовых надбавок'!$G$2280,5)</f>
        <v>21.96</v>
      </c>
      <c r="K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Q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U679" s="103">
        <f>VLOOKUP($A679+ROUND((COLUMN()-2)/24,5),АТС!$A$41:$F$784,4)+VLOOKUP($A679+ROUND((COLUMN()-2)/24,5),'Расчет сбытовых надбавок'!$B$1537:'Расчет сбытовых надбавок'!$G$2280,5)</f>
        <v>101.11</v>
      </c>
      <c r="V679" s="103">
        <f>VLOOKUP($A679+ROUND((COLUMN()-2)/24,5),АТС!$A$41:$F$784,4)+VLOOKUP($A679+ROUND((COLUMN()-2)/24,5),'Расчет сбытовых надбавок'!$B$1537:'Расчет сбытовых надбавок'!$G$2280,5)</f>
        <v>60.85</v>
      </c>
      <c r="W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X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42222</v>
      </c>
      <c r="B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03">
        <f>VLOOKUP($A680+ROUND((COLUMN()-2)/24,5),АТС!$A$41:$F$784,4)+VLOOKUP($A680+ROUND((COLUMN()-2)/24,5),'Расчет сбытовых надбавок'!$B$1537:'Расчет сбытовых надбавок'!$G$2280,5)</f>
        <v>326.53999999999996</v>
      </c>
      <c r="I680" s="103">
        <f>VLOOKUP($A680+ROUND((COLUMN()-2)/24,5),АТС!$A$41:$F$784,4)+VLOOKUP($A680+ROUND((COLUMN()-2)/24,5),'Расчет сбытовых надбавок'!$B$1537:'Расчет сбытовых надбавок'!$G$2280,5)</f>
        <v>480.8</v>
      </c>
      <c r="J680" s="103">
        <f>VLOOKUP($A680+ROUND((COLUMN()-2)/24,5),АТС!$A$41:$F$784,4)+VLOOKUP($A680+ROUND((COLUMN()-2)/24,5),'Расчет сбытовых надбавок'!$B$1537:'Расчет сбытовых надбавок'!$G$2280,5)</f>
        <v>111.23</v>
      </c>
      <c r="K680" s="103">
        <f>VLOOKUP($A680+ROUND((COLUMN()-2)/24,5),АТС!$A$41:$F$784,4)+VLOOKUP($A680+ROUND((COLUMN()-2)/24,5),'Расчет сбытовых надбавок'!$B$1537:'Расчет сбытовых надбавок'!$G$2280,5)</f>
        <v>0.98</v>
      </c>
      <c r="L680" s="103">
        <f>VLOOKUP($A680+ROUND((COLUMN()-2)/24,5),АТС!$A$41:$F$784,4)+VLOOKUP($A680+ROUND((COLUMN()-2)/24,5),'Расчет сбытовых надбавок'!$B$1537:'Расчет сбытовых надбавок'!$G$2280,5)</f>
        <v>338.42999999999995</v>
      </c>
      <c r="M680" s="103">
        <f>VLOOKUP($A680+ROUND((COLUMN()-2)/24,5),АТС!$A$41:$F$784,4)+VLOOKUP($A680+ROUND((COLUMN()-2)/24,5),'Расчет сбытовых надбавок'!$B$1537:'Расчет сбытовых надбавок'!$G$2280,5)</f>
        <v>769.52</v>
      </c>
      <c r="N680" s="103">
        <f>VLOOKUP($A680+ROUND((COLUMN()-2)/24,5),АТС!$A$41:$F$784,4)+VLOOKUP($A680+ROUND((COLUMN()-2)/24,5),'Расчет сбытовых надбавок'!$B$1537:'Расчет сбытовых надбавок'!$G$2280,5)</f>
        <v>709.02</v>
      </c>
      <c r="O680" s="103">
        <f>VLOOKUP($A680+ROUND((COLUMN()-2)/24,5),АТС!$A$41:$F$784,4)+VLOOKUP($A680+ROUND((COLUMN()-2)/24,5),'Расчет сбытовых надбавок'!$B$1537:'Расчет сбытовых надбавок'!$G$2280,5)</f>
        <v>747.93000000000006</v>
      </c>
      <c r="P680" s="103">
        <f>VLOOKUP($A680+ROUND((COLUMN()-2)/24,5),АТС!$A$41:$F$784,4)+VLOOKUP($A680+ROUND((COLUMN()-2)/24,5),'Расчет сбытовых надбавок'!$B$1537:'Расчет сбытовых надбавок'!$G$2280,5)</f>
        <v>1112.78</v>
      </c>
      <c r="Q680" s="103">
        <f>VLOOKUP($A680+ROUND((COLUMN()-2)/24,5),АТС!$A$41:$F$784,4)+VLOOKUP($A680+ROUND((COLUMN()-2)/24,5),'Расчет сбытовых надбавок'!$B$1537:'Расчет сбытовых надбавок'!$G$2280,5)</f>
        <v>445.77</v>
      </c>
      <c r="R680" s="103">
        <f>VLOOKUP($A680+ROUND((COLUMN()-2)/24,5),АТС!$A$41:$F$784,4)+VLOOKUP($A680+ROUND((COLUMN()-2)/24,5),'Расчет сбытовых надбавок'!$B$1537:'Расчет сбытовых надбавок'!$G$2280,5)</f>
        <v>0.01</v>
      </c>
      <c r="S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03">
        <f>VLOOKUP($A680+ROUND((COLUMN()-2)/24,5),АТС!$A$41:$F$784,4)+VLOOKUP($A680+ROUND((COLUMN()-2)/24,5),'Расчет сбытовых надбавок'!$B$1537:'Расчет сбытовых надбавок'!$G$2280,5)</f>
        <v>0.01</v>
      </c>
      <c r="U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V680" s="103">
        <f>VLOOKUP($A680+ROUND((COLUMN()-2)/24,5),АТС!$A$41:$F$784,4)+VLOOKUP($A680+ROUND((COLUMN()-2)/24,5),'Расчет сбытовых надбавок'!$B$1537:'Расчет сбытовых надбавок'!$G$2280,5)</f>
        <v>313.05</v>
      </c>
      <c r="W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3">
        <f>VLOOKUP($A680+ROUND((COLUMN()-2)/24,5),АТС!$A$41:$F$784,4)+VLOOKUP($A680+ROUND((COLUMN()-2)/24,5),'Расчет сбытовых надбавок'!$B$1537:'Расчет сбытовых надбавок'!$G$2280,5)</f>
        <v>98.37</v>
      </c>
      <c r="Y680" s="103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42223</v>
      </c>
      <c r="B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I681" s="103">
        <f>VLOOKUP($A681+ROUND((COLUMN()-2)/24,5),АТС!$A$41:$F$784,4)+VLOOKUP($A681+ROUND((COLUMN()-2)/24,5),'Расчет сбытовых надбавок'!$B$1537:'Расчет сбытовых надбавок'!$G$2280,5)</f>
        <v>92.45</v>
      </c>
      <c r="J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M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O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Q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42224</v>
      </c>
      <c r="B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3">
        <f>VLOOKUP($A682+ROUND((COLUMN()-2)/24,5),АТС!$A$41:$F$784,4)+VLOOKUP($A682+ROUND((COLUMN()-2)/24,5),'Расчет сбытовых надбавок'!$B$1537:'Расчет сбытовых надбавок'!$G$2280,5)</f>
        <v>59.669999999999995</v>
      </c>
      <c r="H682" s="103">
        <f>VLOOKUP($A682+ROUND((COLUMN()-2)/24,5),АТС!$A$41:$F$784,4)+VLOOKUP($A682+ROUND((COLUMN()-2)/24,5),'Расчет сбытовых надбавок'!$B$1537:'Расчет сбытовых надбавок'!$G$2280,5)</f>
        <v>90.460000000000008</v>
      </c>
      <c r="I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03">
        <f>VLOOKUP($A682+ROUND((COLUMN()-2)/24,5),АТС!$A$41:$F$784,4)+VLOOKUP($A682+ROUND((COLUMN()-2)/24,5),'Расчет сбытовых надбавок'!$B$1537:'Расчет сбытовых надбавок'!$G$2280,5)</f>
        <v>0.01</v>
      </c>
      <c r="N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03">
        <f>VLOOKUP($A682+ROUND((COLUMN()-2)/24,5),АТС!$A$41:$F$784,4)+VLOOKUP($A682+ROUND((COLUMN()-2)/24,5),'Расчет сбытовых надбавок'!$B$1537:'Расчет сбытовых надбавок'!$G$2280,5)</f>
        <v>0.01</v>
      </c>
      <c r="R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03">
        <f>VLOOKUP($A682+ROUND((COLUMN()-2)/24,5),АТС!$A$41:$F$784,4)+VLOOKUP($A682+ROUND((COLUMN()-2)/24,5),'Расчет сбытовых надбавок'!$B$1537:'Расчет сбытовых надбавок'!$G$2280,5)</f>
        <v>0.01</v>
      </c>
      <c r="U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3">
        <f t="shared" si="18"/>
        <v>42225</v>
      </c>
      <c r="B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03">
        <f>VLOOKUP($A683+ROUND((COLUMN()-2)/24,5),АТС!$A$41:$F$784,4)+VLOOKUP($A683+ROUND((COLUMN()-2)/24,5),'Расчет сбытовых надбавок'!$B$1537:'Расчет сбытовых надбавок'!$G$2280,5)</f>
        <v>2</v>
      </c>
      <c r="J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R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03">
        <f>VLOOKUP($A683+ROUND((COLUMN()-2)/24,5),АТС!$A$41:$F$784,4)+VLOOKUP($A683+ROUND((COLUMN()-2)/24,5),'Расчет сбытовых надбавок'!$B$1537:'Расчет сбытовых надбавок'!$G$2280,5)</f>
        <v>38.22</v>
      </c>
      <c r="V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X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Y683" s="103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3">
        <f t="shared" si="18"/>
        <v>42226</v>
      </c>
      <c r="B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3">
        <f>VLOOKUP($A684+ROUND((COLUMN()-2)/24,5),АТС!$A$41:$F$784,4)+VLOOKUP($A684+ROUND((COLUMN()-2)/24,5),'Расчет сбытовых надбавок'!$B$1537:'Расчет сбытовых надбавок'!$G$2280,5)</f>
        <v>45.46</v>
      </c>
      <c r="H684" s="103">
        <f>VLOOKUP($A684+ROUND((COLUMN()-2)/24,5),АТС!$A$41:$F$784,4)+VLOOKUP($A684+ROUND((COLUMN()-2)/24,5),'Расчет сбытовых надбавок'!$B$1537:'Расчет сбытовых надбавок'!$G$2280,5)</f>
        <v>72.149999999999991</v>
      </c>
      <c r="I684" s="103">
        <f>VLOOKUP($A684+ROUND((COLUMN()-2)/24,5),АТС!$A$41:$F$784,4)+VLOOKUP($A684+ROUND((COLUMN()-2)/24,5),'Расчет сбытовых надбавок'!$B$1537:'Расчет сбытовых надбавок'!$G$2280,5)</f>
        <v>123.07</v>
      </c>
      <c r="J684" s="103">
        <f>VLOOKUP($A684+ROUND((COLUMN()-2)/24,5),АТС!$A$41:$F$784,4)+VLOOKUP($A684+ROUND((COLUMN()-2)/24,5),'Расчет сбытовых надбавок'!$B$1537:'Расчет сбытовых надбавок'!$G$2280,5)</f>
        <v>84.42</v>
      </c>
      <c r="K684" s="103">
        <f>VLOOKUP($A684+ROUND((COLUMN()-2)/24,5),АТС!$A$41:$F$784,4)+VLOOKUP($A684+ROUND((COLUMN()-2)/24,5),'Расчет сбытовых надбавок'!$B$1537:'Расчет сбытовых надбавок'!$G$2280,5)</f>
        <v>0.11</v>
      </c>
      <c r="L684" s="103">
        <f>VLOOKUP($A684+ROUND((COLUMN()-2)/24,5),АТС!$A$41:$F$784,4)+VLOOKUP($A684+ROUND((COLUMN()-2)/24,5),'Расчет сбытовых надбавок'!$B$1537:'Расчет сбытовых надбавок'!$G$2280,5)</f>
        <v>0.01</v>
      </c>
      <c r="M684" s="103">
        <f>VLOOKUP($A684+ROUND((COLUMN()-2)/24,5),АТС!$A$41:$F$784,4)+VLOOKUP($A684+ROUND((COLUMN()-2)/24,5),'Расчет сбытовых надбавок'!$B$1537:'Расчет сбытовых надбавок'!$G$2280,5)</f>
        <v>5.54</v>
      </c>
      <c r="N684" s="103">
        <f>VLOOKUP($A684+ROUND((COLUMN()-2)/24,5),АТС!$A$41:$F$784,4)+VLOOKUP($A684+ROUND((COLUMN()-2)/24,5),'Расчет сбытовых надбавок'!$B$1537:'Расчет сбытовых надбавок'!$G$2280,5)</f>
        <v>242.27</v>
      </c>
      <c r="O684" s="103">
        <f>VLOOKUP($A684+ROUND((COLUMN()-2)/24,5),АТС!$A$41:$F$784,4)+VLOOKUP($A684+ROUND((COLUMN()-2)/24,5),'Расчет сбытовых надбавок'!$B$1537:'Расчет сбытовых надбавок'!$G$2280,5)</f>
        <v>344.42</v>
      </c>
      <c r="P684" s="103">
        <f>VLOOKUP($A684+ROUND((COLUMN()-2)/24,5),АТС!$A$41:$F$784,4)+VLOOKUP($A684+ROUND((COLUMN()-2)/24,5),'Расчет сбытовых надбавок'!$B$1537:'Расчет сбытовых надбавок'!$G$2280,5)</f>
        <v>26.86</v>
      </c>
      <c r="Q684" s="103">
        <f>VLOOKUP($A684+ROUND((COLUMN()-2)/24,5),АТС!$A$41:$F$784,4)+VLOOKUP($A684+ROUND((COLUMN()-2)/24,5),'Расчет сбытовых надбавок'!$B$1537:'Расчет сбытовых надбавок'!$G$2280,5)</f>
        <v>151.69</v>
      </c>
      <c r="R684" s="103">
        <f>VLOOKUP($A684+ROUND((COLUMN()-2)/24,5),АТС!$A$41:$F$784,4)+VLOOKUP($A684+ROUND((COLUMN()-2)/24,5),'Расчет сбытовых надбавок'!$B$1537:'Расчет сбытовых надбавок'!$G$2280,5)</f>
        <v>1267.45</v>
      </c>
      <c r="S684" s="103">
        <f>VLOOKUP($A684+ROUND((COLUMN()-2)/24,5),АТС!$A$41:$F$784,4)+VLOOKUP($A684+ROUND((COLUMN()-2)/24,5),'Расчет сбытовых надбавок'!$B$1537:'Расчет сбытовых надбавок'!$G$2280,5)</f>
        <v>1353.33</v>
      </c>
      <c r="T684" s="103">
        <f>VLOOKUP($A684+ROUND((COLUMN()-2)/24,5),АТС!$A$41:$F$784,4)+VLOOKUP($A684+ROUND((COLUMN()-2)/24,5),'Расчет сбытовых надбавок'!$B$1537:'Расчет сбытовых надбавок'!$G$2280,5)</f>
        <v>327.82</v>
      </c>
      <c r="U684" s="103">
        <f>VLOOKUP($A684+ROUND((COLUMN()-2)/24,5),АТС!$A$41:$F$784,4)+VLOOKUP($A684+ROUND((COLUMN()-2)/24,5),'Расчет сбытовых надбавок'!$B$1537:'Расчет сбытовых надбавок'!$G$2280,5)</f>
        <v>344.49</v>
      </c>
      <c r="V684" s="103">
        <f>VLOOKUP($A684+ROUND((COLUMN()-2)/24,5),АТС!$A$41:$F$784,4)+VLOOKUP($A684+ROUND((COLUMN()-2)/24,5),'Расчет сбытовых надбавок'!$B$1537:'Расчет сбытовых надбавок'!$G$2280,5)</f>
        <v>779.85</v>
      </c>
      <c r="W684" s="103">
        <f>VLOOKUP($A684+ROUND((COLUMN()-2)/24,5),АТС!$A$41:$F$784,4)+VLOOKUP($A684+ROUND((COLUMN()-2)/24,5),'Расчет сбытовых надбавок'!$B$1537:'Расчет сбытовых надбавок'!$G$2280,5)</f>
        <v>303.31</v>
      </c>
      <c r="X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42227</v>
      </c>
      <c r="B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3">
        <f>VLOOKUP($A685+ROUND((COLUMN()-2)/24,5),АТС!$A$41:$F$784,4)+VLOOKUP($A685+ROUND((COLUMN()-2)/24,5),'Расчет сбытовых надбавок'!$B$1537:'Расчет сбытовых надбавок'!$G$2280,5)</f>
        <v>42.96</v>
      </c>
      <c r="G685" s="103">
        <f>VLOOKUP($A685+ROUND((COLUMN()-2)/24,5),АТС!$A$41:$F$784,4)+VLOOKUP($A685+ROUND((COLUMN()-2)/24,5),'Расчет сбытовых надбавок'!$B$1537:'Расчет сбытовых надбавок'!$G$2280,5)</f>
        <v>154.74</v>
      </c>
      <c r="H685" s="103">
        <f>VLOOKUP($A685+ROUND((COLUMN()-2)/24,5),АТС!$A$41:$F$784,4)+VLOOKUP($A685+ROUND((COLUMN()-2)/24,5),'Расчет сбытовых надбавок'!$B$1537:'Расчет сбытовых надбавок'!$G$2280,5)</f>
        <v>214.41</v>
      </c>
      <c r="I685" s="103">
        <f>VLOOKUP($A685+ROUND((COLUMN()-2)/24,5),АТС!$A$41:$F$784,4)+VLOOKUP($A685+ROUND((COLUMN()-2)/24,5),'Расчет сбытовых надбавок'!$B$1537:'Расчет сбытовых надбавок'!$G$2280,5)</f>
        <v>238.25</v>
      </c>
      <c r="J685" s="103">
        <f>VLOOKUP($A685+ROUND((COLUMN()-2)/24,5),АТС!$A$41:$F$784,4)+VLOOKUP($A685+ROUND((COLUMN()-2)/24,5),'Расчет сбытовых надбавок'!$B$1537:'Расчет сбытовых надбавок'!$G$2280,5)</f>
        <v>23.45</v>
      </c>
      <c r="K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O685" s="103">
        <f>VLOOKUP($A685+ROUND((COLUMN()-2)/24,5),АТС!$A$41:$F$784,4)+VLOOKUP($A685+ROUND((COLUMN()-2)/24,5),'Расчет сбытовых надбавок'!$B$1537:'Расчет сбытовых надбавок'!$G$2280,5)</f>
        <v>762.33</v>
      </c>
      <c r="P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Q685" s="103">
        <f>VLOOKUP($A685+ROUND((COLUMN()-2)/24,5),АТС!$A$41:$F$784,4)+VLOOKUP($A685+ROUND((COLUMN()-2)/24,5),'Расчет сбытовых надбавок'!$B$1537:'Расчет сбытовых надбавок'!$G$2280,5)</f>
        <v>640.99</v>
      </c>
      <c r="R685" s="103">
        <f>VLOOKUP($A685+ROUND((COLUMN()-2)/24,5),АТС!$A$41:$F$784,4)+VLOOKUP($A685+ROUND((COLUMN()-2)/24,5),'Расчет сбытовых надбавок'!$B$1537:'Расчет сбытовых надбавок'!$G$2280,5)</f>
        <v>439.51</v>
      </c>
      <c r="S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3">
        <f>VLOOKUP($A685+ROUND((COLUMN()-2)/24,5),АТС!$A$41:$F$784,4)+VLOOKUP($A685+ROUND((COLUMN()-2)/24,5),'Расчет сбытовых надбавок'!$B$1537:'Расчет сбытовых надбавок'!$G$2280,5)</f>
        <v>61.41</v>
      </c>
      <c r="V685" s="103">
        <f>VLOOKUP($A685+ROUND((COLUMN()-2)/24,5),АТС!$A$41:$F$784,4)+VLOOKUP($A685+ROUND((COLUMN()-2)/24,5),'Расчет сбытовых надбавок'!$B$1537:'Расчет сбытовых надбавок'!$G$2280,5)</f>
        <v>422.53</v>
      </c>
      <c r="W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X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Y685" s="103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42228</v>
      </c>
      <c r="B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3">
        <f>VLOOKUP($A686+ROUND((COLUMN()-2)/24,5),АТС!$A$41:$F$784,4)+VLOOKUP($A686+ROUND((COLUMN()-2)/24,5),'Расчет сбытовых надбавок'!$B$1537:'Расчет сбытовых надбавок'!$G$2280,5)</f>
        <v>87.27</v>
      </c>
      <c r="H686" s="103">
        <f>VLOOKUP($A686+ROUND((COLUMN()-2)/24,5),АТС!$A$41:$F$784,4)+VLOOKUP($A686+ROUND((COLUMN()-2)/24,5),'Расчет сбытовых надбавок'!$B$1537:'Расчет сбытовых надбавок'!$G$2280,5)</f>
        <v>204.35</v>
      </c>
      <c r="I686" s="103">
        <f>VLOOKUP($A686+ROUND((COLUMN()-2)/24,5),АТС!$A$41:$F$784,4)+VLOOKUP($A686+ROUND((COLUMN()-2)/24,5),'Расчет сбытовых надбавок'!$B$1537:'Расчет сбытовых надбавок'!$G$2280,5)</f>
        <v>309.3</v>
      </c>
      <c r="J686" s="103">
        <f>VLOOKUP($A686+ROUND((COLUMN()-2)/24,5),АТС!$A$41:$F$784,4)+VLOOKUP($A686+ROUND((COLUMN()-2)/24,5),'Расчет сбытовых надбавок'!$B$1537:'Расчет сбытовых надбавок'!$G$2280,5)</f>
        <v>179.07</v>
      </c>
      <c r="K686" s="103">
        <f>VLOOKUP($A686+ROUND((COLUMN()-2)/24,5),АТС!$A$41:$F$784,4)+VLOOKUP($A686+ROUND((COLUMN()-2)/24,5),'Расчет сбытовых надбавок'!$B$1537:'Расчет сбытовых надбавок'!$G$2280,5)</f>
        <v>11.12</v>
      </c>
      <c r="L686" s="103">
        <f>VLOOKUP($A686+ROUND((COLUMN()-2)/24,5),АТС!$A$41:$F$784,4)+VLOOKUP($A686+ROUND((COLUMN()-2)/24,5),'Расчет сбытовых надбавок'!$B$1537:'Расчет сбытовых надбавок'!$G$2280,5)</f>
        <v>125.42</v>
      </c>
      <c r="M686" s="103">
        <f>VLOOKUP($A686+ROUND((COLUMN()-2)/24,5),АТС!$A$41:$F$784,4)+VLOOKUP($A686+ROUND((COLUMN()-2)/24,5),'Расчет сбытовых надбавок'!$B$1537:'Расчет сбытовых надбавок'!$G$2280,5)</f>
        <v>172.26999999999998</v>
      </c>
      <c r="N686" s="103">
        <f>VLOOKUP($A686+ROUND((COLUMN()-2)/24,5),АТС!$A$41:$F$784,4)+VLOOKUP($A686+ROUND((COLUMN()-2)/24,5),'Расчет сбытовых надбавок'!$B$1537:'Расчет сбытовых надбавок'!$G$2280,5)</f>
        <v>107.37</v>
      </c>
      <c r="O686" s="103">
        <f>VLOOKUP($A686+ROUND((COLUMN()-2)/24,5),АТС!$A$41:$F$784,4)+VLOOKUP($A686+ROUND((COLUMN()-2)/24,5),'Расчет сбытовых надбавок'!$B$1537:'Расчет сбытовых надбавок'!$G$2280,5)</f>
        <v>95.110000000000014</v>
      </c>
      <c r="P686" s="103">
        <f>VLOOKUP($A686+ROUND((COLUMN()-2)/24,5),АТС!$A$41:$F$784,4)+VLOOKUP($A686+ROUND((COLUMN()-2)/24,5),'Расчет сбытовых надбавок'!$B$1537:'Расчет сбытовых надбавок'!$G$2280,5)</f>
        <v>21.009999999999998</v>
      </c>
      <c r="Q686" s="103">
        <f>VLOOKUP($A686+ROUND((COLUMN()-2)/24,5),АТС!$A$41:$F$784,4)+VLOOKUP($A686+ROUND((COLUMN()-2)/24,5),'Расчет сбытовых надбавок'!$B$1537:'Расчет сбытовых надбавок'!$G$2280,5)</f>
        <v>17.75</v>
      </c>
      <c r="R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3">
        <f>VLOOKUP($A686+ROUND((COLUMN()-2)/24,5),АТС!$A$41:$F$784,4)+VLOOKUP($A686+ROUND((COLUMN()-2)/24,5),'Расчет сбытовых надбавок'!$B$1537:'Расчет сбытовых надбавок'!$G$2280,5)</f>
        <v>0.01</v>
      </c>
      <c r="U686" s="103">
        <f>VLOOKUP($A686+ROUND((COLUMN()-2)/24,5),АТС!$A$41:$F$784,4)+VLOOKUP($A686+ROUND((COLUMN()-2)/24,5),'Расчет сбытовых надбавок'!$B$1537:'Расчет сбытовых надбавок'!$G$2280,5)</f>
        <v>18.11</v>
      </c>
      <c r="V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3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42229</v>
      </c>
      <c r="B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3">
        <f>VLOOKUP($A687+ROUND((COLUMN()-2)/24,5),АТС!$A$41:$F$784,4)+VLOOKUP($A687+ROUND((COLUMN()-2)/24,5),'Расчет сбытовых надбавок'!$B$1537:'Расчет сбытовых надбавок'!$G$2280,5)</f>
        <v>69.75</v>
      </c>
      <c r="H687" s="103">
        <f>VLOOKUP($A687+ROUND((COLUMN()-2)/24,5),АТС!$A$41:$F$784,4)+VLOOKUP($A687+ROUND((COLUMN()-2)/24,5),'Расчет сбытовых надбавок'!$B$1537:'Расчет сбытовых надбавок'!$G$2280,5)</f>
        <v>140.42000000000002</v>
      </c>
      <c r="I687" s="103">
        <f>VLOOKUP($A687+ROUND((COLUMN()-2)/24,5),АТС!$A$41:$F$784,4)+VLOOKUP($A687+ROUND((COLUMN()-2)/24,5),'Расчет сбытовых надбавок'!$B$1537:'Расчет сбытовых надбавок'!$G$2280,5)</f>
        <v>783.40000000000009</v>
      </c>
      <c r="J687" s="103">
        <f>VLOOKUP($A687+ROUND((COLUMN()-2)/24,5),АТС!$A$41:$F$784,4)+VLOOKUP($A687+ROUND((COLUMN()-2)/24,5),'Расчет сбытовых надбавок'!$B$1537:'Расчет сбытовых надбавок'!$G$2280,5)</f>
        <v>30.65</v>
      </c>
      <c r="K687" s="103">
        <f>VLOOKUP($A687+ROUND((COLUMN()-2)/24,5),АТС!$A$41:$F$784,4)+VLOOKUP($A687+ROUND((COLUMN()-2)/24,5),'Расчет сбытовых надбавок'!$B$1537:'Расчет сбытовых надбавок'!$G$2280,5)</f>
        <v>622.72</v>
      </c>
      <c r="L687" s="103">
        <f>VLOOKUP($A687+ROUND((COLUMN()-2)/24,5),АТС!$A$41:$F$784,4)+VLOOKUP($A687+ROUND((COLUMN()-2)/24,5),'Расчет сбытовых надбавок'!$B$1537:'Расчет сбытовых надбавок'!$G$2280,5)</f>
        <v>0.99</v>
      </c>
      <c r="M687" s="103">
        <f>VLOOKUP($A687+ROUND((COLUMN()-2)/24,5),АТС!$A$41:$F$784,4)+VLOOKUP($A687+ROUND((COLUMN()-2)/24,5),'Расчет сбытовых надбавок'!$B$1537:'Расчет сбытовых надбавок'!$G$2280,5)</f>
        <v>478.31</v>
      </c>
      <c r="N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3">
        <f>VLOOKUP($A687+ROUND((COLUMN()-2)/24,5),АТС!$A$41:$F$784,4)+VLOOKUP($A687+ROUND((COLUMN()-2)/24,5),'Расчет сбытовых надбавок'!$B$1537:'Расчет сбытовых надбавок'!$G$2280,5)</f>
        <v>0.01</v>
      </c>
      <c r="Q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3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3">
        <f t="shared" si="18"/>
        <v>42230</v>
      </c>
      <c r="B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3">
        <f>VLOOKUP($A688+ROUND((COLUMN()-2)/24,5),АТС!$A$41:$F$784,4)+VLOOKUP($A688+ROUND((COLUMN()-2)/24,5),'Расчет сбытовых надбавок'!$B$1537:'Расчет сбытовых надбавок'!$G$2280,5)</f>
        <v>115.15</v>
      </c>
      <c r="H688" s="103">
        <f>VLOOKUP($A688+ROUND((COLUMN()-2)/24,5),АТС!$A$41:$F$784,4)+VLOOKUP($A688+ROUND((COLUMN()-2)/24,5),'Расчет сбытовых надбавок'!$B$1537:'Расчет сбытовых надбавок'!$G$2280,5)</f>
        <v>66.92</v>
      </c>
      <c r="I688" s="103">
        <f>VLOOKUP($A688+ROUND((COLUMN()-2)/24,5),АТС!$A$41:$F$784,4)+VLOOKUP($A688+ROUND((COLUMN()-2)/24,5),'Расчет сбытовых надбавок'!$B$1537:'Расчет сбытовых надбавок'!$G$2280,5)</f>
        <v>128.42000000000002</v>
      </c>
      <c r="J688" s="103">
        <f>VLOOKUP($A688+ROUND((COLUMN()-2)/24,5),АТС!$A$41:$F$784,4)+VLOOKUP($A688+ROUND((COLUMN()-2)/24,5),'Расчет сбытовых надбавок'!$B$1537:'Расчет сбытовых надбавок'!$G$2280,5)</f>
        <v>45.17</v>
      </c>
      <c r="K688" s="103">
        <f>VLOOKUP($A688+ROUND((COLUMN()-2)/24,5),АТС!$A$41:$F$784,4)+VLOOKUP($A688+ROUND((COLUMN()-2)/24,5),'Расчет сбытовых надбавок'!$B$1537:'Расчет сбытовых надбавок'!$G$2280,5)</f>
        <v>125.42999999999999</v>
      </c>
      <c r="L688" s="103">
        <f>VLOOKUP($A688+ROUND((COLUMN()-2)/24,5),АТС!$A$41:$F$784,4)+VLOOKUP($A688+ROUND((COLUMN()-2)/24,5),'Расчет сбытовых надбавок'!$B$1537:'Расчет сбытовых надбавок'!$G$2280,5)</f>
        <v>79.89</v>
      </c>
      <c r="M688" s="103">
        <f>VLOOKUP($A688+ROUND((COLUMN()-2)/24,5),АТС!$A$41:$F$784,4)+VLOOKUP($A688+ROUND((COLUMN()-2)/24,5),'Расчет сбытовых надбавок'!$B$1537:'Расчет сбытовых надбавок'!$G$2280,5)</f>
        <v>91.76</v>
      </c>
      <c r="N688" s="103">
        <f>VLOOKUP($A688+ROUND((COLUMN()-2)/24,5),АТС!$A$41:$F$784,4)+VLOOKUP($A688+ROUND((COLUMN()-2)/24,5),'Расчет сбытовых надбавок'!$B$1537:'Расчет сбытовых надбавок'!$G$2280,5)</f>
        <v>112.34</v>
      </c>
      <c r="O688" s="103">
        <f>VLOOKUP($A688+ROUND((COLUMN()-2)/24,5),АТС!$A$41:$F$784,4)+VLOOKUP($A688+ROUND((COLUMN()-2)/24,5),'Расчет сбытовых надбавок'!$B$1537:'Расчет сбытовых надбавок'!$G$2280,5)</f>
        <v>57.21</v>
      </c>
      <c r="P688" s="103">
        <f>VLOOKUP($A688+ROUND((COLUMN()-2)/24,5),АТС!$A$41:$F$784,4)+VLOOKUP($A688+ROUND((COLUMN()-2)/24,5),'Расчет сбытовых надбавок'!$B$1537:'Расчет сбытовых надбавок'!$G$2280,5)</f>
        <v>119.5</v>
      </c>
      <c r="Q688" s="103">
        <f>VLOOKUP($A688+ROUND((COLUMN()-2)/24,5),АТС!$A$41:$F$784,4)+VLOOKUP($A688+ROUND((COLUMN()-2)/24,5),'Расчет сбытовых надбавок'!$B$1537:'Расчет сбытовых надбавок'!$G$2280,5)</f>
        <v>86.009999999999991</v>
      </c>
      <c r="R688" s="103">
        <f>VLOOKUP($A688+ROUND((COLUMN()-2)/24,5),АТС!$A$41:$F$784,4)+VLOOKUP($A688+ROUND((COLUMN()-2)/24,5),'Расчет сбытовых надбавок'!$B$1537:'Расчет сбытовых надбавок'!$G$2280,5)</f>
        <v>12.030000000000001</v>
      </c>
      <c r="S688" s="103">
        <f>VLOOKUP($A688+ROUND((COLUMN()-2)/24,5),АТС!$A$41:$F$784,4)+VLOOKUP($A688+ROUND((COLUMN()-2)/24,5),'Расчет сбытовых надбавок'!$B$1537:'Расчет сбытовых надбавок'!$G$2280,5)</f>
        <v>16.190000000000001</v>
      </c>
      <c r="T688" s="103">
        <f>VLOOKUP($A688+ROUND((COLUMN()-2)/24,5),АТС!$A$41:$F$784,4)+VLOOKUP($A688+ROUND((COLUMN()-2)/24,5),'Расчет сбытовых надбавок'!$B$1537:'Расчет сбытовых надбавок'!$G$2280,5)</f>
        <v>0.01</v>
      </c>
      <c r="U688" s="103">
        <f>VLOOKUP($A688+ROUND((COLUMN()-2)/24,5),АТС!$A$41:$F$784,4)+VLOOKUP($A688+ROUND((COLUMN()-2)/24,5),'Расчет сбытовых надбавок'!$B$1537:'Расчет сбытовых надбавок'!$G$2280,5)</f>
        <v>31.36</v>
      </c>
      <c r="V688" s="103">
        <f>VLOOKUP($A688+ROUND((COLUMN()-2)/24,5),АТС!$A$41:$F$784,4)+VLOOKUP($A688+ROUND((COLUMN()-2)/24,5),'Расчет сбытовых надбавок'!$B$1537:'Расчет сбытовых надбавок'!$G$2280,5)</f>
        <v>785.71999999999991</v>
      </c>
      <c r="W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3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3">
        <f t="shared" si="18"/>
        <v>42231</v>
      </c>
      <c r="B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H689" s="103">
        <f>VLOOKUP($A689+ROUND((COLUMN()-2)/24,5),АТС!$A$41:$F$784,4)+VLOOKUP($A689+ROUND((COLUMN()-2)/24,5),'Расчет сбытовых надбавок'!$B$1537:'Расчет сбытовых надбавок'!$G$2280,5)</f>
        <v>16.059999999999999</v>
      </c>
      <c r="I689" s="103">
        <f>VLOOKUP($A689+ROUND((COLUMN()-2)/24,5),АТС!$A$41:$F$784,4)+VLOOKUP($A689+ROUND((COLUMN()-2)/24,5),'Расчет сбытовых надбавок'!$B$1537:'Расчет сбытовых надбавок'!$G$2280,5)</f>
        <v>102.53</v>
      </c>
      <c r="J689" s="103">
        <f>VLOOKUP($A689+ROUND((COLUMN()-2)/24,5),АТС!$A$41:$F$784,4)+VLOOKUP($A689+ROUND((COLUMN()-2)/24,5),'Расчет сбытовых надбавок'!$B$1537:'Расчет сбытовых надбавок'!$G$2280,5)</f>
        <v>140.44999999999999</v>
      </c>
      <c r="K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M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N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T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3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3">
        <f t="shared" si="18"/>
        <v>42232</v>
      </c>
      <c r="B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03">
        <f>VLOOKUP($A690+ROUND((COLUMN()-2)/24,5),АТС!$A$41:$F$784,4)+VLOOKUP($A690+ROUND((COLUMN()-2)/24,5),'Расчет сбытовых надбавок'!$B$1537:'Расчет сбытовых надбавок'!$G$2280,5)</f>
        <v>84.26</v>
      </c>
      <c r="H690" s="103">
        <f>VLOOKUP($A690+ROUND((COLUMN()-2)/24,5),АТС!$A$41:$F$784,4)+VLOOKUP($A690+ROUND((COLUMN()-2)/24,5),'Расчет сбытовых надбавок'!$B$1537:'Расчет сбытовых надбавок'!$G$2280,5)</f>
        <v>198.42</v>
      </c>
      <c r="I690" s="103">
        <f>VLOOKUP($A690+ROUND((COLUMN()-2)/24,5),АТС!$A$41:$F$784,4)+VLOOKUP($A690+ROUND((COLUMN()-2)/24,5),'Расчет сбытовых надбавок'!$B$1537:'Расчет сбытовых надбавок'!$G$2280,5)</f>
        <v>276.97000000000003</v>
      </c>
      <c r="J690" s="103">
        <f>VLOOKUP($A690+ROUND((COLUMN()-2)/24,5),АТС!$A$41:$F$784,4)+VLOOKUP($A690+ROUND((COLUMN()-2)/24,5),'Расчет сбытовых надбавок'!$B$1537:'Расчет сбытовых надбавок'!$G$2280,5)</f>
        <v>399.48</v>
      </c>
      <c r="K690" s="103">
        <f>VLOOKUP($A690+ROUND((COLUMN()-2)/24,5),АТС!$A$41:$F$784,4)+VLOOKUP($A690+ROUND((COLUMN()-2)/24,5),'Расчет сбытовых надбавок'!$B$1537:'Расчет сбытовых надбавок'!$G$2280,5)</f>
        <v>65.740000000000009</v>
      </c>
      <c r="L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M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N690" s="103">
        <f>VLOOKUP($A690+ROUND((COLUMN()-2)/24,5),АТС!$A$41:$F$784,4)+VLOOKUP($A690+ROUND((COLUMN()-2)/24,5),'Расчет сбытовых надбавок'!$B$1537:'Расчет сбытовых надбавок'!$G$2280,5)</f>
        <v>1.52</v>
      </c>
      <c r="O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03">
        <f>VLOOKUP($A690+ROUND((COLUMN()-2)/24,5),АТС!$A$41:$F$784,4)+VLOOKUP($A690+ROUND((COLUMN()-2)/24,5),'Расчет сбытовых надбавок'!$B$1537:'Расчет сбытовых надбавок'!$G$2280,5)</f>
        <v>123.67999999999999</v>
      </c>
      <c r="Q690" s="103">
        <f>VLOOKUP($A690+ROUND((COLUMN()-2)/24,5),АТС!$A$41:$F$784,4)+VLOOKUP($A690+ROUND((COLUMN()-2)/24,5),'Расчет сбытовых надбавок'!$B$1537:'Расчет сбытовых надбавок'!$G$2280,5)</f>
        <v>116.68</v>
      </c>
      <c r="R690" s="103">
        <f>VLOOKUP($A690+ROUND((COLUMN()-2)/24,5),АТС!$A$41:$F$784,4)+VLOOKUP($A690+ROUND((COLUMN()-2)/24,5),'Расчет сбытовых надбавок'!$B$1537:'Расчет сбытовых надбавок'!$G$2280,5)</f>
        <v>121.83</v>
      </c>
      <c r="S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T690" s="103">
        <f>VLOOKUP($A690+ROUND((COLUMN()-2)/24,5),АТС!$A$41:$F$784,4)+VLOOKUP($A690+ROUND((COLUMN()-2)/24,5),'Расчет сбытовых надбавок'!$B$1537:'Расчет сбытовых надбавок'!$G$2280,5)</f>
        <v>1.06</v>
      </c>
      <c r="U690" s="103">
        <f>VLOOKUP($A690+ROUND((COLUMN()-2)/24,5),АТС!$A$41:$F$784,4)+VLOOKUP($A690+ROUND((COLUMN()-2)/24,5),'Расчет сбытовых надбавок'!$B$1537:'Расчет сбытовых надбавок'!$G$2280,5)</f>
        <v>37.69</v>
      </c>
      <c r="V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42233</v>
      </c>
      <c r="B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03">
        <f>VLOOKUP($A691+ROUND((COLUMN()-2)/24,5),АТС!$A$41:$F$784,4)+VLOOKUP($A691+ROUND((COLUMN()-2)/24,5),'Расчет сбытовых надбавок'!$B$1537:'Расчет сбытовых надбавок'!$G$2280,5)</f>
        <v>3.6399999999999997</v>
      </c>
      <c r="I691" s="103">
        <f>VLOOKUP($A691+ROUND((COLUMN()-2)/24,5),АТС!$A$41:$F$784,4)+VLOOKUP($A691+ROUND((COLUMN()-2)/24,5),'Расчет сбытовых надбавок'!$B$1537:'Расчет сбытовых надбавок'!$G$2280,5)</f>
        <v>79.180000000000007</v>
      </c>
      <c r="J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L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S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T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U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Y691" s="103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42234</v>
      </c>
      <c r="B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H692" s="103">
        <f>VLOOKUP($A692+ROUND((COLUMN()-2)/24,5),АТС!$A$41:$F$784,4)+VLOOKUP($A692+ROUND((COLUMN()-2)/24,5),'Расчет сбытовых надбавок'!$B$1537:'Расчет сбытовых надбавок'!$G$2280,5)</f>
        <v>83.3</v>
      </c>
      <c r="I692" s="103">
        <f>VLOOKUP($A692+ROUND((COLUMN()-2)/24,5),АТС!$A$41:$F$784,4)+VLOOKUP($A692+ROUND((COLUMN()-2)/24,5),'Расчет сбытовых надбавок'!$B$1537:'Расчет сбытовых надбавок'!$G$2280,5)</f>
        <v>159.73000000000002</v>
      </c>
      <c r="J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M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O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Q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V692" s="103">
        <f>VLOOKUP($A692+ROUND((COLUMN()-2)/24,5),АТС!$A$41:$F$784,4)+VLOOKUP($A692+ROUND((COLUMN()-2)/24,5),'Расчет сбытовых надбавок'!$B$1537:'Расчет сбытовых надбавок'!$G$2280,5)</f>
        <v>749.76</v>
      </c>
      <c r="W692" s="103">
        <f>VLOOKUP($A692+ROUND((COLUMN()-2)/24,5),АТС!$A$41:$F$784,4)+VLOOKUP($A692+ROUND((COLUMN()-2)/24,5),'Расчет сбытовых надбавок'!$B$1537:'Расчет сбытовых надбавок'!$G$2280,5)</f>
        <v>692.58</v>
      </c>
      <c r="X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03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3">
        <f t="shared" si="18"/>
        <v>42235</v>
      </c>
      <c r="B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03">
        <f>VLOOKUP($A693+ROUND((COLUMN()-2)/24,5),АТС!$A$41:$F$784,4)+VLOOKUP($A693+ROUND((COLUMN()-2)/24,5),'Расчет сбытовых надбавок'!$B$1537:'Расчет сбытовых надбавок'!$G$2280,5)</f>
        <v>202.22</v>
      </c>
      <c r="H693" s="103">
        <f>VLOOKUP($A693+ROUND((COLUMN()-2)/24,5),АТС!$A$41:$F$784,4)+VLOOKUP($A693+ROUND((COLUMN()-2)/24,5),'Расчет сбытовых надбавок'!$B$1537:'Расчет сбытовых надбавок'!$G$2280,5)</f>
        <v>207.4</v>
      </c>
      <c r="I693" s="103">
        <f>VLOOKUP($A693+ROUND((COLUMN()-2)/24,5),АТС!$A$41:$F$784,4)+VLOOKUP($A693+ROUND((COLUMN()-2)/24,5),'Расчет сбытовых надбавок'!$B$1537:'Расчет сбытовых надбавок'!$G$2280,5)</f>
        <v>563.71</v>
      </c>
      <c r="J693" s="103">
        <f>VLOOKUP($A693+ROUND((COLUMN()-2)/24,5),АТС!$A$41:$F$784,4)+VLOOKUP($A693+ROUND((COLUMN()-2)/24,5),'Расчет сбытовых надбавок'!$B$1537:'Расчет сбытовых надбавок'!$G$2280,5)</f>
        <v>272.43</v>
      </c>
      <c r="K693" s="103">
        <f>VLOOKUP($A693+ROUND((COLUMN()-2)/24,5),АТС!$A$41:$F$784,4)+VLOOKUP($A693+ROUND((COLUMN()-2)/24,5),'Расчет сбытовых надбавок'!$B$1537:'Расчет сбытовых надбавок'!$G$2280,5)</f>
        <v>255.81</v>
      </c>
      <c r="L693" s="103">
        <f>VLOOKUP($A693+ROUND((COLUMN()-2)/24,5),АТС!$A$41:$F$784,4)+VLOOKUP($A693+ROUND((COLUMN()-2)/24,5),'Расчет сбытовых надбавок'!$B$1537:'Расчет сбытовых надбавок'!$G$2280,5)</f>
        <v>244.79000000000002</v>
      </c>
      <c r="M693" s="103">
        <f>VLOOKUP($A693+ROUND((COLUMN()-2)/24,5),АТС!$A$41:$F$784,4)+VLOOKUP($A693+ROUND((COLUMN()-2)/24,5),'Расчет сбытовых надбавок'!$B$1537:'Расчет сбытовых надбавок'!$G$2280,5)</f>
        <v>134.68</v>
      </c>
      <c r="N693" s="103">
        <f>VLOOKUP($A693+ROUND((COLUMN()-2)/24,5),АТС!$A$41:$F$784,4)+VLOOKUP($A693+ROUND((COLUMN()-2)/24,5),'Расчет сбытовых надбавок'!$B$1537:'Расчет сбытовых надбавок'!$G$2280,5)</f>
        <v>147.53</v>
      </c>
      <c r="O693" s="103">
        <f>VLOOKUP($A693+ROUND((COLUMN()-2)/24,5),АТС!$A$41:$F$784,4)+VLOOKUP($A693+ROUND((COLUMN()-2)/24,5),'Расчет сбытовых надбавок'!$B$1537:'Расчет сбытовых надбавок'!$G$2280,5)</f>
        <v>78.36</v>
      </c>
      <c r="P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R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T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3">
        <f>VLOOKUP($A693+ROUND((COLUMN()-2)/24,5),АТС!$A$41:$F$784,4)+VLOOKUP($A693+ROUND((COLUMN()-2)/24,5),'Расчет сбытовых надбавок'!$B$1537:'Расчет сбытовых надбавок'!$G$2280,5)</f>
        <v>67.400000000000006</v>
      </c>
      <c r="V693" s="103">
        <f>VLOOKUP($A693+ROUND((COLUMN()-2)/24,5),АТС!$A$41:$F$784,4)+VLOOKUP($A693+ROUND((COLUMN()-2)/24,5),'Расчет сбытовых надбавок'!$B$1537:'Расчет сбытовых надбавок'!$G$2280,5)</f>
        <v>51</v>
      </c>
      <c r="W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3">
        <f t="shared" si="18"/>
        <v>42236</v>
      </c>
      <c r="B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03">
        <f>VLOOKUP($A694+ROUND((COLUMN()-2)/24,5),АТС!$A$41:$F$784,4)+VLOOKUP($A694+ROUND((COLUMN()-2)/24,5),'Расчет сбытовых надбавок'!$B$1537:'Расчет сбытовых надбавок'!$G$2280,5)</f>
        <v>42.08</v>
      </c>
      <c r="I694" s="103">
        <f>VLOOKUP($A694+ROUND((COLUMN()-2)/24,5),АТС!$A$41:$F$784,4)+VLOOKUP($A694+ROUND((COLUMN()-2)/24,5),'Расчет сбытовых надбавок'!$B$1537:'Расчет сбытовых надбавок'!$G$2280,5)</f>
        <v>48.5</v>
      </c>
      <c r="J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3">
        <f>VLOOKUP($A694+ROUND((COLUMN()-2)/24,5),АТС!$A$41:$F$784,4)+VLOOKUP($A694+ROUND((COLUMN()-2)/24,5),'Расчет сбытовых надбавок'!$B$1537:'Расчет сбытовых надбавок'!$G$2280,5)</f>
        <v>0.01</v>
      </c>
      <c r="O694" s="103">
        <f>VLOOKUP($A694+ROUND((COLUMN()-2)/24,5),АТС!$A$41:$F$784,4)+VLOOKUP($A694+ROUND((COLUMN()-2)/24,5),'Расчет сбытовых надбавок'!$B$1537:'Расчет сбытовых надбавок'!$G$2280,5)</f>
        <v>0.01</v>
      </c>
      <c r="P694" s="103">
        <f>VLOOKUP($A694+ROUND((COLUMN()-2)/24,5),АТС!$A$41:$F$784,4)+VLOOKUP($A694+ROUND((COLUMN()-2)/24,5),'Расчет сбытовых надбавок'!$B$1537:'Расчет сбытовых надбавок'!$G$2280,5)</f>
        <v>0.01</v>
      </c>
      <c r="Q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3">
        <f>VLOOKUP($A694+ROUND((COLUMN()-2)/24,5),АТС!$A$41:$F$784,4)+VLOOKUP($A694+ROUND((COLUMN()-2)/24,5),'Расчет сбытовых надбавок'!$B$1537:'Расчет сбытовых надбавок'!$G$2280,5)</f>
        <v>0.01</v>
      </c>
      <c r="Y694" s="103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3">
        <f t="shared" si="18"/>
        <v>42237</v>
      </c>
      <c r="B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3">
        <f>VLOOKUP($A695+ROUND((COLUMN()-2)/24,5),АТС!$A$41:$F$784,4)+VLOOKUP($A695+ROUND((COLUMN()-2)/24,5),'Расчет сбытовых надбавок'!$B$1537:'Расчет сбытовых надбавок'!$G$2280,5)</f>
        <v>45.8</v>
      </c>
      <c r="I695" s="103">
        <f>VLOOKUP($A695+ROUND((COLUMN()-2)/24,5),АТС!$A$41:$F$784,4)+VLOOKUP($A695+ROUND((COLUMN()-2)/24,5),'Расчет сбытовых надбавок'!$B$1537:'Расчет сбытовых надбавок'!$G$2280,5)</f>
        <v>0.34</v>
      </c>
      <c r="J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N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O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P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Q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3">
        <f t="shared" si="18"/>
        <v>42238</v>
      </c>
      <c r="B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03">
        <f>VLOOKUP($A696+ROUND((COLUMN()-2)/24,5),АТС!$A$41:$F$784,4)+VLOOKUP($A696+ROUND((COLUMN()-2)/24,5),'Расчет сбытовых надбавок'!$B$1537:'Расчет сбытовых надбавок'!$G$2280,5)</f>
        <v>14.25</v>
      </c>
      <c r="I696" s="103">
        <f>VLOOKUP($A696+ROUND((COLUMN()-2)/24,5),АТС!$A$41:$F$784,4)+VLOOKUP($A696+ROUND((COLUMN()-2)/24,5),'Расчет сбытовых надбавок'!$B$1537:'Расчет сбытовых надбавок'!$G$2280,5)</f>
        <v>117.61</v>
      </c>
      <c r="J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O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P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T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Y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</row>
    <row r="697" spans="1:25" x14ac:dyDescent="0.2">
      <c r="A697" s="83">
        <f t="shared" si="18"/>
        <v>42239</v>
      </c>
      <c r="B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H697" s="103">
        <f>VLOOKUP($A697+ROUND((COLUMN()-2)/24,5),АТС!$A$41:$F$784,4)+VLOOKUP($A697+ROUND((COLUMN()-2)/24,5),'Расчет сбытовых надбавок'!$B$1537:'Расчет сбытовых надбавок'!$G$2280,5)</f>
        <v>47.56</v>
      </c>
      <c r="I697" s="103">
        <f>VLOOKUP($A697+ROUND((COLUMN()-2)/24,5),АТС!$A$41:$F$784,4)+VLOOKUP($A697+ROUND((COLUMN()-2)/24,5),'Расчет сбытовых надбавок'!$B$1537:'Расчет сбытовых надбавок'!$G$2280,5)</f>
        <v>111.05</v>
      </c>
      <c r="J697" s="103">
        <f>VLOOKUP($A697+ROUND((COLUMN()-2)/24,5),АТС!$A$41:$F$784,4)+VLOOKUP($A697+ROUND((COLUMN()-2)/24,5),'Расчет сбытовых надбавок'!$B$1537:'Расчет сбытовых надбавок'!$G$2280,5)</f>
        <v>49.94</v>
      </c>
      <c r="K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M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X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3">
        <f t="shared" si="18"/>
        <v>42240</v>
      </c>
      <c r="B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H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I698" s="103">
        <f>VLOOKUP($A698+ROUND((COLUMN()-2)/24,5),АТС!$A$41:$F$784,4)+VLOOKUP($A698+ROUND((COLUMN()-2)/24,5),'Расчет сбытовых надбавок'!$B$1537:'Расчет сбытовых надбавок'!$G$2280,5)</f>
        <v>157.07</v>
      </c>
      <c r="J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K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L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M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O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Q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T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3">
        <f>VLOOKUP($A698+ROUND((COLUMN()-2)/24,5),АТС!$A$41:$F$784,4)+VLOOKUP($A698+ROUND((COLUMN()-2)/24,5),'Расчет сбытовых надбавок'!$B$1537:'Расчет сбытовых надбавок'!$G$2280,5)</f>
        <v>0.04</v>
      </c>
      <c r="V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42241</v>
      </c>
      <c r="B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03">
        <f>VLOOKUP($A699+ROUND((COLUMN()-2)/24,5),АТС!$A$41:$F$784,4)+VLOOKUP($A699+ROUND((COLUMN()-2)/24,5),'Расчет сбытовых надбавок'!$B$1537:'Расчет сбытовых надбавок'!$G$2280,5)</f>
        <v>24.669999999999998</v>
      </c>
      <c r="H699" s="103">
        <f>VLOOKUP($A699+ROUND((COLUMN()-2)/24,5),АТС!$A$41:$F$784,4)+VLOOKUP($A699+ROUND((COLUMN()-2)/24,5),'Расчет сбытовых надбавок'!$B$1537:'Расчет сбытовых надбавок'!$G$2280,5)</f>
        <v>27.860000000000003</v>
      </c>
      <c r="I699" s="103">
        <f>VLOOKUP($A699+ROUND((COLUMN()-2)/24,5),АТС!$A$41:$F$784,4)+VLOOKUP($A699+ROUND((COLUMN()-2)/24,5),'Расчет сбытовых надбавок'!$B$1537:'Расчет сбытовых надбавок'!$G$2280,5)</f>
        <v>70.739999999999995</v>
      </c>
      <c r="J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K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Q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R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X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Y699" s="103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3">
        <f t="shared" si="18"/>
        <v>42242</v>
      </c>
      <c r="B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03">
        <f>VLOOKUP($A700+ROUND((COLUMN()-2)/24,5),АТС!$A$41:$F$784,4)+VLOOKUP($A700+ROUND((COLUMN()-2)/24,5),'Расчет сбытовых надбавок'!$B$1537:'Расчет сбытовых надбавок'!$G$2280,5)</f>
        <v>103.7</v>
      </c>
      <c r="I700" s="103">
        <f>VLOOKUP($A700+ROUND((COLUMN()-2)/24,5),АТС!$A$41:$F$784,4)+VLOOKUP($A700+ROUND((COLUMN()-2)/24,5),'Расчет сбытовых надбавок'!$B$1537:'Расчет сбытовых надбавок'!$G$2280,5)</f>
        <v>184.95</v>
      </c>
      <c r="J700" s="103">
        <f>VLOOKUP($A700+ROUND((COLUMN()-2)/24,5),АТС!$A$41:$F$784,4)+VLOOKUP($A700+ROUND((COLUMN()-2)/24,5),'Расчет сбытовых надбавок'!$B$1537:'Расчет сбытовых надбавок'!$G$2280,5)</f>
        <v>20.86</v>
      </c>
      <c r="K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3">
        <f>VLOOKUP($A700+ROUND((COLUMN()-2)/24,5),АТС!$A$41:$F$784,4)+VLOOKUP($A700+ROUND((COLUMN()-2)/24,5),'Расчет сбытовых надбавок'!$B$1537:'Расчет сбытовых надбавок'!$G$2280,5)</f>
        <v>85.01</v>
      </c>
      <c r="O700" s="103">
        <f>VLOOKUP($A700+ROUND((COLUMN()-2)/24,5),АТС!$A$41:$F$784,4)+VLOOKUP($A700+ROUND((COLUMN()-2)/24,5),'Расчет сбытовых надбавок'!$B$1537:'Расчет сбытовых надбавок'!$G$2280,5)</f>
        <v>75.13</v>
      </c>
      <c r="P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3">
        <f>VLOOKUP($A700+ROUND((COLUMN()-2)/24,5),АТС!$A$41:$F$784,4)+VLOOKUP($A700+ROUND((COLUMN()-2)/24,5),'Расчет сбытовых надбавок'!$B$1537:'Расчет сбытовых надбавок'!$G$2280,5)</f>
        <v>127.55</v>
      </c>
      <c r="V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X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3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42243</v>
      </c>
      <c r="B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H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I701" s="103">
        <f>VLOOKUP($A701+ROUND((COLUMN()-2)/24,5),АТС!$A$41:$F$784,4)+VLOOKUP($A701+ROUND((COLUMN()-2)/24,5),'Расчет сбытовых надбавок'!$B$1537:'Расчет сбытовых надбавок'!$G$2280,5)</f>
        <v>210.88</v>
      </c>
      <c r="J701" s="103">
        <f>VLOOKUP($A701+ROUND((COLUMN()-2)/24,5),АТС!$A$41:$F$784,4)+VLOOKUP($A701+ROUND((COLUMN()-2)/24,5),'Расчет сбытовых надбавок'!$B$1537:'Расчет сбытовых надбавок'!$G$2280,5)</f>
        <v>168.36</v>
      </c>
      <c r="K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M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O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Q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S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03">
        <f>VLOOKUP($A701+ROUND((COLUMN()-2)/24,5),АТС!$A$41:$F$784,4)+VLOOKUP($A701+ROUND((COLUMN()-2)/24,5),'Расчет сбытовых надбавок'!$B$1537:'Расчет сбытовых надбавок'!$G$2280,5)</f>
        <v>77.540000000000006</v>
      </c>
      <c r="V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W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Y701" s="103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3">
        <f t="shared" si="18"/>
        <v>42244</v>
      </c>
      <c r="B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03">
        <f>VLOOKUP($A702+ROUND((COLUMN()-2)/24,5),АТС!$A$41:$F$784,4)+VLOOKUP($A702+ROUND((COLUMN()-2)/24,5),'Расчет сбытовых надбавок'!$B$1537:'Расчет сбытовых надбавок'!$G$2280,5)</f>
        <v>43.64</v>
      </c>
      <c r="H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I702" s="103">
        <f>VLOOKUP($A702+ROUND((COLUMN()-2)/24,5),АТС!$A$41:$F$784,4)+VLOOKUP($A702+ROUND((COLUMN()-2)/24,5),'Расчет сбытовых надбавок'!$B$1537:'Расчет сбытовых надбавок'!$G$2280,5)</f>
        <v>93.51</v>
      </c>
      <c r="J702" s="103">
        <f>VLOOKUP($A702+ROUND((COLUMN()-2)/24,5),АТС!$A$41:$F$784,4)+VLOOKUP($A702+ROUND((COLUMN()-2)/24,5),'Расчет сбытовых надбавок'!$B$1537:'Расчет сбытовых надбавок'!$G$2280,5)</f>
        <v>225.98000000000002</v>
      </c>
      <c r="K702" s="103">
        <f>VLOOKUP($A702+ROUND((COLUMN()-2)/24,5),АТС!$A$41:$F$784,4)+VLOOKUP($A702+ROUND((COLUMN()-2)/24,5),'Расчет сбытовых надбавок'!$B$1537:'Расчет сбытовых надбавок'!$G$2280,5)</f>
        <v>50.019999999999996</v>
      </c>
      <c r="L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P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Q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S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03">
        <f>VLOOKUP($A702+ROUND((COLUMN()-2)/24,5),АТС!$A$41:$F$784,4)+VLOOKUP($A702+ROUND((COLUMN()-2)/24,5),'Расчет сбытовых надбавок'!$B$1537:'Расчет сбытовых надбавок'!$G$2280,5)</f>
        <v>5.74</v>
      </c>
      <c r="V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Y702" s="103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42245</v>
      </c>
      <c r="B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H703" s="103">
        <f>VLOOKUP($A703+ROUND((COLUMN()-2)/24,5),АТС!$A$41:$F$784,4)+VLOOKUP($A703+ROUND((COLUMN()-2)/24,5),'Расчет сбытовых надбавок'!$B$1537:'Расчет сбытовых надбавок'!$G$2280,5)</f>
        <v>60</v>
      </c>
      <c r="I703" s="103">
        <f>VLOOKUP($A703+ROUND((COLUMN()-2)/24,5),АТС!$A$41:$F$784,4)+VLOOKUP($A703+ROUND((COLUMN()-2)/24,5),'Расчет сбытовых надбавок'!$B$1537:'Расчет сбытовых надбавок'!$G$2280,5)</f>
        <v>91.039999999999992</v>
      </c>
      <c r="J703" s="103">
        <f>VLOOKUP($A703+ROUND((COLUMN()-2)/24,5),АТС!$A$41:$F$784,4)+VLOOKUP($A703+ROUND((COLUMN()-2)/24,5),'Расчет сбытовых надбавок'!$B$1537:'Расчет сбытовых надбавок'!$G$2280,5)</f>
        <v>164.28</v>
      </c>
      <c r="K703" s="103">
        <f>VLOOKUP($A703+ROUND((COLUMN()-2)/24,5),АТС!$A$41:$F$784,4)+VLOOKUP($A703+ROUND((COLUMN()-2)/24,5),'Расчет сбытовых надбавок'!$B$1537:'Расчет сбытовых надбавок'!$G$2280,5)</f>
        <v>114.71</v>
      </c>
      <c r="L703" s="103">
        <f>VLOOKUP($A703+ROUND((COLUMN()-2)/24,5),АТС!$A$41:$F$784,4)+VLOOKUP($A703+ROUND((COLUMN()-2)/24,5),'Расчет сбытовых надбавок'!$B$1537:'Расчет сбытовых надбавок'!$G$2280,5)</f>
        <v>42.01</v>
      </c>
      <c r="M703" s="103">
        <f>VLOOKUP($A703+ROUND((COLUMN()-2)/24,5),АТС!$A$41:$F$784,4)+VLOOKUP($A703+ROUND((COLUMN()-2)/24,5),'Расчет сбытовых надбавок'!$B$1537:'Расчет сбытовых надбавок'!$G$2280,5)</f>
        <v>11.16</v>
      </c>
      <c r="N703" s="103">
        <f>VLOOKUP($A703+ROUND((COLUMN()-2)/24,5),АТС!$A$41:$F$784,4)+VLOOKUP($A703+ROUND((COLUMN()-2)/24,5),'Расчет сбытовых надбавок'!$B$1537:'Расчет сбытовых надбавок'!$G$2280,5)</f>
        <v>58.629999999999995</v>
      </c>
      <c r="O703" s="103">
        <f>VLOOKUP($A703+ROUND((COLUMN()-2)/24,5),АТС!$A$41:$F$784,4)+VLOOKUP($A703+ROUND((COLUMN()-2)/24,5),'Расчет сбытовых надбавок'!$B$1537:'Расчет сбытовых надбавок'!$G$2280,5)</f>
        <v>33.44</v>
      </c>
      <c r="P703" s="103">
        <f>VLOOKUP($A703+ROUND((COLUMN()-2)/24,5),АТС!$A$41:$F$784,4)+VLOOKUP($A703+ROUND((COLUMN()-2)/24,5),'Расчет сбытовых надбавок'!$B$1537:'Расчет сбытовых надбавок'!$G$2280,5)</f>
        <v>94.97999999999999</v>
      </c>
      <c r="Q703" s="103">
        <f>VLOOKUP($A703+ROUND((COLUMN()-2)/24,5),АТС!$A$41:$F$784,4)+VLOOKUP($A703+ROUND((COLUMN()-2)/24,5),'Расчет сбытовых надбавок'!$B$1537:'Расчет сбытовых надбавок'!$G$2280,5)</f>
        <v>77.17</v>
      </c>
      <c r="R703" s="103">
        <f>VLOOKUP($A703+ROUND((COLUMN()-2)/24,5),АТС!$A$41:$F$784,4)+VLOOKUP($A703+ROUND((COLUMN()-2)/24,5),'Расчет сбытовых надбавок'!$B$1537:'Расчет сбытовых надбавок'!$G$2280,5)</f>
        <v>74.05</v>
      </c>
      <c r="S703" s="103">
        <f>VLOOKUP($A703+ROUND((COLUMN()-2)/24,5),АТС!$A$41:$F$784,4)+VLOOKUP($A703+ROUND((COLUMN()-2)/24,5),'Расчет сбытовых надбавок'!$B$1537:'Расчет сбытовых надбавок'!$G$2280,5)</f>
        <v>90.98</v>
      </c>
      <c r="T703" s="103">
        <f>VLOOKUP($A703+ROUND((COLUMN()-2)/24,5),АТС!$A$41:$F$784,4)+VLOOKUP($A703+ROUND((COLUMN()-2)/24,5),'Расчет сбытовых надбавок'!$B$1537:'Расчет сбытовых надбавок'!$G$2280,5)</f>
        <v>124.86</v>
      </c>
      <c r="U703" s="103">
        <f>VLOOKUP($A703+ROUND((COLUMN()-2)/24,5),АТС!$A$41:$F$784,4)+VLOOKUP($A703+ROUND((COLUMN()-2)/24,5),'Расчет сбытовых надбавок'!$B$1537:'Расчет сбытовых надбавок'!$G$2280,5)</f>
        <v>271.98</v>
      </c>
      <c r="V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3">
        <f>VLOOKUP($A703+ROUND((COLUMN()-2)/24,5),АТС!$A$41:$F$784,4)+VLOOKUP($A703+ROUND((COLUMN()-2)/24,5),'Расчет сбытовых надбавок'!$B$1537:'Расчет сбытовых надбавок'!$G$2280,5)</f>
        <v>0.01</v>
      </c>
      <c r="Y703" s="103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3">
        <f t="shared" si="18"/>
        <v>42246</v>
      </c>
      <c r="B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VLOOKUP($A704+ROUND((COLUMN()-2)/24,5),АТС!$A$41:$F$784,4)+VLOOKUP($A704+ROUND((COLUMN()-2)/24,5),'Расчет сбытовых надбавок'!$B$1537:'Расчет сбытовых надбавок'!$G$2280,5)</f>
        <v>2.9</v>
      </c>
      <c r="E704" s="103">
        <f>VLOOKUP($A704+ROUND((COLUMN()-2)/24,5),АТС!$A$41:$F$784,4)+VLOOKUP($A704+ROUND((COLUMN()-2)/24,5),'Расчет сбытовых надбавок'!$B$1537:'Расчет сбытовых надбавок'!$G$2280,5)</f>
        <v>8.2200000000000006</v>
      </c>
      <c r="F704" s="103">
        <f>VLOOKUP($A704+ROUND((COLUMN()-2)/24,5),АТС!$A$41:$F$784,4)+VLOOKUP($A704+ROUND((COLUMN()-2)/24,5),'Расчет сбытовых надбавок'!$B$1537:'Расчет сбытовых надбавок'!$G$2280,5)</f>
        <v>92.2</v>
      </c>
      <c r="G704" s="103">
        <f>VLOOKUP($A704+ROUND((COLUMN()-2)/24,5),АТС!$A$41:$F$784,4)+VLOOKUP($A704+ROUND((COLUMN()-2)/24,5),'Расчет сбытовых надбавок'!$B$1537:'Расчет сбытовых надбавок'!$G$2280,5)</f>
        <v>132.84</v>
      </c>
      <c r="H704" s="103">
        <f>VLOOKUP($A704+ROUND((COLUMN()-2)/24,5),АТС!$A$41:$F$784,4)+VLOOKUP($A704+ROUND((COLUMN()-2)/24,5),'Расчет сбытовых надбавок'!$B$1537:'Расчет сбытовых надбавок'!$G$2280,5)</f>
        <v>107.61</v>
      </c>
      <c r="I704" s="103">
        <f>VLOOKUP($A704+ROUND((COLUMN()-2)/24,5),АТС!$A$41:$F$784,4)+VLOOKUP($A704+ROUND((COLUMN()-2)/24,5),'Расчет сбытовых надбавок'!$B$1537:'Расчет сбытовых надбавок'!$G$2280,5)</f>
        <v>268.26</v>
      </c>
      <c r="J704" s="103">
        <f>VLOOKUP($A704+ROUND((COLUMN()-2)/24,5),АТС!$A$41:$F$784,4)+VLOOKUP($A704+ROUND((COLUMN()-2)/24,5),'Расчет сбытовых надбавок'!$B$1537:'Расчет сбытовых надбавок'!$G$2280,5)</f>
        <v>246.63</v>
      </c>
      <c r="K704" s="103">
        <f>VLOOKUP($A704+ROUND((COLUMN()-2)/24,5),АТС!$A$41:$F$784,4)+VLOOKUP($A704+ROUND((COLUMN()-2)/24,5),'Расчет сбытовых надбавок'!$B$1537:'Расчет сбытовых надбавок'!$G$2280,5)</f>
        <v>139.68</v>
      </c>
      <c r="L704" s="103">
        <f>VLOOKUP($A704+ROUND((COLUMN()-2)/24,5),АТС!$A$41:$F$784,4)+VLOOKUP($A704+ROUND((COLUMN()-2)/24,5),'Расчет сбытовых надбавок'!$B$1537:'Расчет сбытовых надбавок'!$G$2280,5)</f>
        <v>154.26</v>
      </c>
      <c r="M704" s="103">
        <f>VLOOKUP($A704+ROUND((COLUMN()-2)/24,5),АТС!$A$41:$F$784,4)+VLOOKUP($A704+ROUND((COLUMN()-2)/24,5),'Расчет сбытовых надбавок'!$B$1537:'Расчет сбытовых надбавок'!$G$2280,5)</f>
        <v>110.75999999999999</v>
      </c>
      <c r="N704" s="103">
        <f>VLOOKUP($A704+ROUND((COLUMN()-2)/24,5),АТС!$A$41:$F$784,4)+VLOOKUP($A704+ROUND((COLUMN()-2)/24,5),'Расчет сбытовых надбавок'!$B$1537:'Расчет сбытовых надбавок'!$G$2280,5)</f>
        <v>17.07</v>
      </c>
      <c r="O704" s="103">
        <f>VLOOKUP($A704+ROUND((COLUMN()-2)/24,5),АТС!$A$41:$F$784,4)+VLOOKUP($A704+ROUND((COLUMN()-2)/24,5),'Расчет сбытовых надбавок'!$B$1537:'Расчет сбытовых надбавок'!$G$2280,5)</f>
        <v>12.91</v>
      </c>
      <c r="P704" s="103">
        <f>VLOOKUP($A704+ROUND((COLUMN()-2)/24,5),АТС!$A$41:$F$784,4)+VLOOKUP($A704+ROUND((COLUMN()-2)/24,5),'Расчет сбытовых надбавок'!$B$1537:'Расчет сбытовых надбавок'!$G$2280,5)</f>
        <v>185.74</v>
      </c>
      <c r="Q704" s="103">
        <f>VLOOKUP($A704+ROUND((COLUMN()-2)/24,5),АТС!$A$41:$F$784,4)+VLOOKUP($A704+ROUND((COLUMN()-2)/24,5),'Расчет сбытовых надбавок'!$B$1537:'Расчет сбытовых надбавок'!$G$2280,5)</f>
        <v>164</v>
      </c>
      <c r="R704" s="103">
        <f>VLOOKUP($A704+ROUND((COLUMN()-2)/24,5),АТС!$A$41:$F$784,4)+VLOOKUP($A704+ROUND((COLUMN()-2)/24,5),'Расчет сбытовых надбавок'!$B$1537:'Расчет сбытовых надбавок'!$G$2280,5)</f>
        <v>140.53</v>
      </c>
      <c r="S704" s="103">
        <f>VLOOKUP($A704+ROUND((COLUMN()-2)/24,5),АТС!$A$41:$F$784,4)+VLOOKUP($A704+ROUND((COLUMN()-2)/24,5),'Расчет сбытовых надбавок'!$B$1537:'Расчет сбытовых надбавок'!$G$2280,5)</f>
        <v>101.03</v>
      </c>
      <c r="T704" s="103">
        <f>VLOOKUP($A704+ROUND((COLUMN()-2)/24,5),АТС!$A$41:$F$784,4)+VLOOKUP($A704+ROUND((COLUMN()-2)/24,5),'Расчет сбытовых надбавок'!$B$1537:'Расчет сбытовых надбавок'!$G$2280,5)</f>
        <v>65.67</v>
      </c>
      <c r="U704" s="103">
        <f>VLOOKUP($A704+ROUND((COLUMN()-2)/24,5),АТС!$A$41:$F$784,4)+VLOOKUP($A704+ROUND((COLUMN()-2)/24,5),'Расчет сбытовых надбавок'!$B$1537:'Расчет сбытовых надбавок'!$G$2280,5)</f>
        <v>183.53</v>
      </c>
      <c r="V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3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3">
        <f t="shared" si="18"/>
        <v>42247</v>
      </c>
      <c r="B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03">
        <f>VLOOKUP($A705+ROUND((COLUMN()-2)/24,5),АТС!$A$41:$F$784,4)+VLOOKUP($A705+ROUND((COLUMN()-2)/24,5),'Расчет сбытовых надбавок'!$B$1537:'Расчет сбытовых надбавок'!$G$2280,5)</f>
        <v>147.63999999999999</v>
      </c>
      <c r="I705" s="103">
        <f>VLOOKUP($A705+ROUND((COLUMN()-2)/24,5),АТС!$A$41:$F$784,4)+VLOOKUP($A705+ROUND((COLUMN()-2)/24,5),'Расчет сбытовых надбавок'!$B$1537:'Расчет сбытовых надбавок'!$G$2280,5)</f>
        <v>92.539999999999992</v>
      </c>
      <c r="J705" s="103">
        <f>VLOOKUP($A705+ROUND((COLUMN()-2)/24,5),АТС!$A$41:$F$784,4)+VLOOKUP($A705+ROUND((COLUMN()-2)/24,5),'Расчет сбытовых надбавок'!$B$1537:'Расчет сбытовых надбавок'!$G$2280,5)</f>
        <v>68.55</v>
      </c>
      <c r="K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3">
        <f>VLOOKUP($A705+ROUND((COLUMN()-2)/24,5),АТС!$A$41:$F$784,4)+VLOOKUP($A705+ROUND((COLUMN()-2)/24,5),'Расчет сбытовых надбавок'!$B$1537:'Расчет сбытовых надбавок'!$G$2280,5)</f>
        <v>84.78</v>
      </c>
      <c r="O705" s="103">
        <f>VLOOKUP($A705+ROUND((COLUMN()-2)/24,5),АТС!$A$41:$F$784,4)+VLOOKUP($A705+ROUND((COLUMN()-2)/24,5),'Расчет сбытовых надбавок'!$B$1537:'Расчет сбытовых надбавок'!$G$2280,5)</f>
        <v>84.47</v>
      </c>
      <c r="P705" s="103">
        <f>VLOOKUP($A705+ROUND((COLUMN()-2)/24,5),АТС!$A$41:$F$784,4)+VLOOKUP($A705+ROUND((COLUMN()-2)/24,5),'Расчет сбытовых надбавок'!$B$1537:'Расчет сбытовых надбавок'!$G$2280,5)</f>
        <v>3.8200000000000003</v>
      </c>
      <c r="Q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03">
        <f>VLOOKUP($A705+ROUND((COLUMN()-2)/24,5),АТС!$A$41:$F$784,4)+VLOOKUP($A705+ROUND((COLUMN()-2)/24,5),'Расчет сбытовых надбавок'!$B$1537:'Расчет сбытовых надбавок'!$G$2280,5)</f>
        <v>0.01</v>
      </c>
      <c r="S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3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159</v>
      </c>
      <c r="B707" s="82"/>
      <c r="C707" s="82"/>
      <c r="D707" s="82"/>
    </row>
    <row r="708" spans="1:27" ht="12.75" customHeight="1" x14ac:dyDescent="0.2">
      <c r="A708" s="171" t="s">
        <v>49</v>
      </c>
      <c r="B708" s="182" t="s">
        <v>160</v>
      </c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4"/>
    </row>
    <row r="709" spans="1:27" ht="12.75" customHeight="1" x14ac:dyDescent="0.2">
      <c r="A709" s="172"/>
      <c r="B709" s="185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7"/>
    </row>
    <row r="710" spans="1:27" s="116" customFormat="1" ht="12.75" customHeight="1" x14ac:dyDescent="0.2">
      <c r="A710" s="172"/>
      <c r="B710" s="218" t="s">
        <v>129</v>
      </c>
      <c r="C710" s="206" t="s">
        <v>130</v>
      </c>
      <c r="D710" s="206" t="s">
        <v>131</v>
      </c>
      <c r="E710" s="206" t="s">
        <v>132</v>
      </c>
      <c r="F710" s="206" t="s">
        <v>133</v>
      </c>
      <c r="G710" s="206" t="s">
        <v>134</v>
      </c>
      <c r="H710" s="206" t="s">
        <v>135</v>
      </c>
      <c r="I710" s="206" t="s">
        <v>136</v>
      </c>
      <c r="J710" s="206" t="s">
        <v>137</v>
      </c>
      <c r="K710" s="206" t="s">
        <v>138</v>
      </c>
      <c r="L710" s="206" t="s">
        <v>139</v>
      </c>
      <c r="M710" s="206" t="s">
        <v>140</v>
      </c>
      <c r="N710" s="216" t="s">
        <v>141</v>
      </c>
      <c r="O710" s="206" t="s">
        <v>142</v>
      </c>
      <c r="P710" s="206" t="s">
        <v>143</v>
      </c>
      <c r="Q710" s="206" t="s">
        <v>144</v>
      </c>
      <c r="R710" s="206" t="s">
        <v>145</v>
      </c>
      <c r="S710" s="206" t="s">
        <v>146</v>
      </c>
      <c r="T710" s="206" t="s">
        <v>147</v>
      </c>
      <c r="U710" s="206" t="s">
        <v>148</v>
      </c>
      <c r="V710" s="206" t="s">
        <v>149</v>
      </c>
      <c r="W710" s="206" t="s">
        <v>150</v>
      </c>
      <c r="X710" s="206" t="s">
        <v>151</v>
      </c>
      <c r="Y710" s="206" t="s">
        <v>152</v>
      </c>
    </row>
    <row r="711" spans="1:27" s="116" customFormat="1" ht="11.25" customHeight="1" x14ac:dyDescent="0.2">
      <c r="A711" s="173"/>
      <c r="B711" s="219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1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</row>
    <row r="712" spans="1:27" ht="15.75" customHeight="1" x14ac:dyDescent="0.2">
      <c r="A712" s="83">
        <f>A675</f>
        <v>42217</v>
      </c>
      <c r="B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3">
        <f>VLOOKUP($A712+ROUND((COLUMN()-2)/24,5),АТС!$A$41:$F$784,4)+VLOOKUP($A712+ROUND((COLUMN()-2)/24,5),'Расчет сбытовых надбавок'!$B$1537:'Расчет сбытовых надбавок'!$G$2280,6)</f>
        <v>48.07</v>
      </c>
      <c r="G712" s="103">
        <f>VLOOKUP($A712+ROUND((COLUMN()-2)/24,5),АТС!$A$41:$F$784,4)+VLOOKUP($A712+ROUND((COLUMN()-2)/24,5),'Расчет сбытовых надбавок'!$B$1537:'Расчет сбытовых надбавок'!$G$2280,6)</f>
        <v>22.26</v>
      </c>
      <c r="H712" s="103">
        <f>VLOOKUP($A712+ROUND((COLUMN()-2)/24,5),АТС!$A$41:$F$784,4)+VLOOKUP($A712+ROUND((COLUMN()-2)/24,5),'Расчет сбытовых надбавок'!$B$1537:'Расчет сбытовых надбавок'!$G$2280,6)</f>
        <v>74.75</v>
      </c>
      <c r="I712" s="103">
        <f>VLOOKUP($A712+ROUND((COLUMN()-2)/24,5),АТС!$A$41:$F$784,4)+VLOOKUP($A712+ROUND((COLUMN()-2)/24,5),'Расчет сбытовых надбавок'!$B$1537:'Расчет сбытовых надбавок'!$G$2280,6)</f>
        <v>166.94</v>
      </c>
      <c r="J712" s="103">
        <f>VLOOKUP($A712+ROUND((COLUMN()-2)/24,5),АТС!$A$41:$F$784,4)+VLOOKUP($A712+ROUND((COLUMN()-2)/24,5),'Расчет сбытовых надбавок'!$B$1537:'Расчет сбытовых надбавок'!$G$2280,6)</f>
        <v>203.09</v>
      </c>
      <c r="K712" s="103">
        <f>VLOOKUP($A712+ROUND((COLUMN()-2)/24,5),АТС!$A$41:$F$784,4)+VLOOKUP($A712+ROUND((COLUMN()-2)/24,5),'Расчет сбытовых надбавок'!$B$1537:'Расчет сбытовых надбавок'!$G$2280,6)</f>
        <v>178.96</v>
      </c>
      <c r="L712" s="103">
        <f>VLOOKUP($A712+ROUND((COLUMN()-2)/24,5),АТС!$A$41:$F$784,4)+VLOOKUP($A712+ROUND((COLUMN()-2)/24,5),'Расчет сбытовых надбавок'!$B$1537:'Расчет сбытовых надбавок'!$G$2280,6)</f>
        <v>214.49</v>
      </c>
      <c r="M712" s="103">
        <f>VLOOKUP($A712+ROUND((COLUMN()-2)/24,5),АТС!$A$41:$F$784,4)+VLOOKUP($A712+ROUND((COLUMN()-2)/24,5),'Расчет сбытовых надбавок'!$B$1537:'Расчет сбытовых надбавок'!$G$2280,6)</f>
        <v>26.490000000000002</v>
      </c>
      <c r="N712" s="103">
        <f>VLOOKUP($A712+ROUND((COLUMN()-2)/24,5),АТС!$A$41:$F$784,4)+VLOOKUP($A712+ROUND((COLUMN()-2)/24,5),'Расчет сбытовых надбавок'!$B$1537:'Расчет сбытовых надбавок'!$G$2280,6)</f>
        <v>145.88999999999999</v>
      </c>
      <c r="O712" s="103">
        <f>VLOOKUP($A712+ROUND((COLUMN()-2)/24,5),АТС!$A$41:$F$784,4)+VLOOKUP($A712+ROUND((COLUMN()-2)/24,5),'Расчет сбытовых надбавок'!$B$1537:'Расчет сбытовых надбавок'!$G$2280,6)</f>
        <v>154.93</v>
      </c>
      <c r="P712" s="103">
        <f>VLOOKUP($A712+ROUND((COLUMN()-2)/24,5),АТС!$A$41:$F$784,4)+VLOOKUP($A712+ROUND((COLUMN()-2)/24,5),'Расчет сбытовых надбавок'!$B$1537:'Расчет сбытовых надбавок'!$G$2280,6)</f>
        <v>158.83000000000001</v>
      </c>
      <c r="Q712" s="103">
        <f>VLOOKUP($A712+ROUND((COLUMN()-2)/24,5),АТС!$A$41:$F$784,4)+VLOOKUP($A712+ROUND((COLUMN()-2)/24,5),'Расчет сбытовых надбавок'!$B$1537:'Расчет сбытовых надбавок'!$G$2280,6)</f>
        <v>27.35</v>
      </c>
      <c r="R712" s="103">
        <f>VLOOKUP($A712+ROUND((COLUMN()-2)/24,5),АТС!$A$41:$F$784,4)+VLOOKUP($A712+ROUND((COLUMN()-2)/24,5),'Расчет сбытовых надбавок'!$B$1537:'Расчет сбытовых надбавок'!$G$2280,6)</f>
        <v>832.05000000000007</v>
      </c>
      <c r="S712" s="103">
        <f>VLOOKUP($A712+ROUND((COLUMN()-2)/24,5),АТС!$A$41:$F$784,4)+VLOOKUP($A712+ROUND((COLUMN()-2)/24,5),'Расчет сбытовых надбавок'!$B$1537:'Расчет сбытовых надбавок'!$G$2280,6)</f>
        <v>726.56999999999994</v>
      </c>
      <c r="T712" s="103">
        <f>VLOOKUP($A712+ROUND((COLUMN()-2)/24,5),АТС!$A$41:$F$784,4)+VLOOKUP($A712+ROUND((COLUMN()-2)/24,5),'Расчет сбытовых надбавок'!$B$1537:'Расчет сбытовых надбавок'!$G$2280,6)</f>
        <v>436.65000000000003</v>
      </c>
      <c r="U712" s="103">
        <f>VLOOKUP($A712+ROUND((COLUMN()-2)/24,5),АТС!$A$41:$F$784,4)+VLOOKUP($A712+ROUND((COLUMN()-2)/24,5),'Расчет сбытовых надбавок'!$B$1537:'Расчет сбытовых надбавок'!$G$2280,6)</f>
        <v>381.57000000000005</v>
      </c>
      <c r="V712" s="103">
        <f>VLOOKUP($A712+ROUND((COLUMN()-2)/24,5),АТС!$A$41:$F$784,4)+VLOOKUP($A712+ROUND((COLUMN()-2)/24,5),'Расчет сбытовых надбавок'!$B$1537:'Расчет сбытовых надбавок'!$G$2280,6)</f>
        <v>862.93000000000006</v>
      </c>
      <c r="W712" s="103">
        <f>VLOOKUP($A712+ROUND((COLUMN()-2)/24,5),АТС!$A$41:$F$784,4)+VLOOKUP($A712+ROUND((COLUMN()-2)/24,5),'Расчет сбытовых надбавок'!$B$1537:'Расчет сбытовых надбавок'!$G$2280,6)</f>
        <v>609.11</v>
      </c>
      <c r="X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84"/>
    </row>
    <row r="713" spans="1:27" x14ac:dyDescent="0.2">
      <c r="A713" s="83">
        <f>A712+1</f>
        <v>42218</v>
      </c>
      <c r="B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3">
        <f>VLOOKUP($A713+ROUND((COLUMN()-2)/24,5),АТС!$A$41:$F$784,4)+VLOOKUP($A713+ROUND((COLUMN()-2)/24,5),'Расчет сбытовых надбавок'!$B$1537:'Расчет сбытовых надбавок'!$G$2280,6)</f>
        <v>4.79</v>
      </c>
      <c r="D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3">
        <f>VLOOKUP($A713+ROUND((COLUMN()-2)/24,5),АТС!$A$41:$F$784,4)+VLOOKUP($A713+ROUND((COLUMN()-2)/24,5),'Расчет сбытовых надбавок'!$B$1537:'Расчет сбытовых надбавок'!$G$2280,6)</f>
        <v>66.790000000000006</v>
      </c>
      <c r="H713" s="103">
        <f>VLOOKUP($A713+ROUND((COLUMN()-2)/24,5),АТС!$A$41:$F$784,4)+VLOOKUP($A713+ROUND((COLUMN()-2)/24,5),'Расчет сбытовых надбавок'!$B$1537:'Расчет сбытовых надбавок'!$G$2280,6)</f>
        <v>63.14</v>
      </c>
      <c r="I713" s="103">
        <f>VLOOKUP($A713+ROUND((COLUMN()-2)/24,5),АТС!$A$41:$F$784,4)+VLOOKUP($A713+ROUND((COLUMN()-2)/24,5),'Расчет сбытовых надбавок'!$B$1537:'Расчет сбытовых надбавок'!$G$2280,6)</f>
        <v>156.58000000000001</v>
      </c>
      <c r="J713" s="103">
        <f>VLOOKUP($A713+ROUND((COLUMN()-2)/24,5),АТС!$A$41:$F$784,4)+VLOOKUP($A713+ROUND((COLUMN()-2)/24,5),'Расчет сбытовых надбавок'!$B$1537:'Расчет сбытовых надбавок'!$G$2280,6)</f>
        <v>277.38</v>
      </c>
      <c r="K713" s="103">
        <f>VLOOKUP($A713+ROUND((COLUMN()-2)/24,5),АТС!$A$41:$F$784,4)+VLOOKUP($A713+ROUND((COLUMN()-2)/24,5),'Расчет сбытовых надбавок'!$B$1537:'Расчет сбытовых надбавок'!$G$2280,6)</f>
        <v>70.12</v>
      </c>
      <c r="L713" s="103">
        <f>VLOOKUP($A713+ROUND((COLUMN()-2)/24,5),АТС!$A$41:$F$784,4)+VLOOKUP($A713+ROUND((COLUMN()-2)/24,5),'Расчет сбытовых надбавок'!$B$1537:'Расчет сбытовых надбавок'!$G$2280,6)</f>
        <v>18.190000000000001</v>
      </c>
      <c r="M713" s="103">
        <f>VLOOKUP($A713+ROUND((COLUMN()-2)/24,5),АТС!$A$41:$F$784,4)+VLOOKUP($A713+ROUND((COLUMN()-2)/24,5),'Расчет сбытовых надбавок'!$B$1537:'Расчет сбытовых надбавок'!$G$2280,6)</f>
        <v>14.59</v>
      </c>
      <c r="N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O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P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</row>
    <row r="714" spans="1:27" x14ac:dyDescent="0.2">
      <c r="A714" s="83">
        <f t="shared" ref="A714:A742" si="19">A713+1</f>
        <v>42219</v>
      </c>
      <c r="B714" s="103">
        <f>VLOOKUP($A714+ROUND((COLUMN()-2)/24,5),АТС!$A$41:$F$784,4)+VLOOKUP($A714+ROUND((COLUMN()-2)/24,5),'Расчет сбытовых надбавок'!$B$1537:'Расчет сбытовых надбавок'!$G$2280,6)</f>
        <v>82.91</v>
      </c>
      <c r="C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03">
        <f>VLOOKUP($A714+ROUND((COLUMN()-2)/24,5),АТС!$A$41:$F$784,4)+VLOOKUP($A714+ROUND((COLUMN()-2)/24,5),'Расчет сбытовых надбавок'!$B$1537:'Расчет сбытовых надбавок'!$G$2280,6)</f>
        <v>120.75</v>
      </c>
      <c r="I714" s="103">
        <f>VLOOKUP($A714+ROUND((COLUMN()-2)/24,5),АТС!$A$41:$F$784,4)+VLOOKUP($A714+ROUND((COLUMN()-2)/24,5),'Расчет сбытовых надбавок'!$B$1537:'Расчет сбытовых надбавок'!$G$2280,6)</f>
        <v>160.28</v>
      </c>
      <c r="J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03">
        <f>VLOOKUP($A714+ROUND((COLUMN()-2)/24,5),АТС!$A$41:$F$784,4)+VLOOKUP($A714+ROUND((COLUMN()-2)/24,5),'Расчет сбытовых надбавок'!$B$1537:'Расчет сбытовых надбавок'!$G$2280,6)</f>
        <v>25.59</v>
      </c>
      <c r="L714" s="103">
        <f>VLOOKUP($A714+ROUND((COLUMN()-2)/24,5),АТС!$A$41:$F$784,4)+VLOOKUP($A714+ROUND((COLUMN()-2)/24,5),'Расчет сбытовых надбавок'!$B$1537:'Расчет сбытовых надбавок'!$G$2280,6)</f>
        <v>55.69</v>
      </c>
      <c r="M714" s="103">
        <f>VLOOKUP($A714+ROUND((COLUMN()-2)/24,5),АТС!$A$41:$F$784,4)+VLOOKUP($A714+ROUND((COLUMN()-2)/24,5),'Расчет сбытовых надбавок'!$B$1537:'Расчет сбытовых надбавок'!$G$2280,6)</f>
        <v>33.67</v>
      </c>
      <c r="N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  <c r="O714" s="103">
        <f>VLOOKUP($A714+ROUND((COLUMN()-2)/24,5),АТС!$A$41:$F$784,4)+VLOOKUP($A714+ROUND((COLUMN()-2)/24,5),'Расчет сбытовых надбавок'!$B$1537:'Расчет сбытовых надбавок'!$G$2280,6)</f>
        <v>0.36</v>
      </c>
      <c r="P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03">
        <f>VLOOKUP($A714+ROUND((COLUMN()-2)/24,5),АТС!$A$41:$F$784,4)+VLOOKUP($A714+ROUND((COLUMN()-2)/24,5),'Расчет сбытовых надбавок'!$B$1537:'Расчет сбытовых надбавок'!$G$2280,6)</f>
        <v>160.18</v>
      </c>
      <c r="V714" s="103">
        <f>VLOOKUP($A714+ROUND((COLUMN()-2)/24,5),АТС!$A$41:$F$784,4)+VLOOKUP($A714+ROUND((COLUMN()-2)/24,5),'Расчет сбытовых надбавок'!$B$1537:'Расчет сбытовых надбавок'!$G$2280,6)</f>
        <v>46.809999999999995</v>
      </c>
      <c r="W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3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3">
        <f t="shared" si="19"/>
        <v>42220</v>
      </c>
      <c r="B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VLOOKUP($A715+ROUND((COLUMN()-2)/24,5),АТС!$A$41:$F$784,4)+VLOOKUP($A715+ROUND((COLUMN()-2)/24,5),'Расчет сбытовых надбавок'!$B$1537:'Расчет сбытовых надбавок'!$G$2280,6)</f>
        <v>321.67999999999995</v>
      </c>
      <c r="D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03">
        <f>VLOOKUP($A715+ROUND((COLUMN()-2)/24,5),АТС!$A$41:$F$784,4)+VLOOKUP($A715+ROUND((COLUMN()-2)/24,5),'Расчет сбытовых надбавок'!$B$1537:'Расчет сбытовых надбавок'!$G$2280,6)</f>
        <v>104.98</v>
      </c>
      <c r="H715" s="103">
        <f>VLOOKUP($A715+ROUND((COLUMN()-2)/24,5),АТС!$A$41:$F$784,4)+VLOOKUP($A715+ROUND((COLUMN()-2)/24,5),'Расчет сбытовых надбавок'!$B$1537:'Расчет сбытовых надбавок'!$G$2280,6)</f>
        <v>332.24</v>
      </c>
      <c r="I715" s="103">
        <f>VLOOKUP($A715+ROUND((COLUMN()-2)/24,5),АТС!$A$41:$F$784,4)+VLOOKUP($A715+ROUND((COLUMN()-2)/24,5),'Расчет сбытовых надбавок'!$B$1537:'Расчет сбытовых надбавок'!$G$2280,6)</f>
        <v>366.4</v>
      </c>
      <c r="J715" s="103">
        <f>VLOOKUP($A715+ROUND((COLUMN()-2)/24,5),АТС!$A$41:$F$784,4)+VLOOKUP($A715+ROUND((COLUMN()-2)/24,5),'Расчет сбытовых надбавок'!$B$1537:'Расчет сбытовых надбавок'!$G$2280,6)</f>
        <v>226.89</v>
      </c>
      <c r="K715" s="103">
        <f>VLOOKUP($A715+ROUND((COLUMN()-2)/24,5),АТС!$A$41:$F$784,4)+VLOOKUP($A715+ROUND((COLUMN()-2)/24,5),'Расчет сбытовых надбавок'!$B$1537:'Расчет сбытовых надбавок'!$G$2280,6)</f>
        <v>240.45999999999998</v>
      </c>
      <c r="L715" s="103">
        <f>VLOOKUP($A715+ROUND((COLUMN()-2)/24,5),АТС!$A$41:$F$784,4)+VLOOKUP($A715+ROUND((COLUMN()-2)/24,5),'Расчет сбытовых надбавок'!$B$1537:'Расчет сбытовых надбавок'!$G$2280,6)</f>
        <v>225.35999999999999</v>
      </c>
      <c r="M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VLOOKUP($A715+ROUND((COLUMN()-2)/24,5),АТС!$A$41:$F$784,4)+VLOOKUP($A715+ROUND((COLUMN()-2)/24,5),'Расчет сбытовых надбавок'!$B$1537:'Расчет сбытовых надбавок'!$G$2280,6)</f>
        <v>78</v>
      </c>
      <c r="O715" s="103">
        <f>VLOOKUP($A715+ROUND((COLUMN()-2)/24,5),АТС!$A$41:$F$784,4)+VLOOKUP($A715+ROUND((COLUMN()-2)/24,5),'Расчет сбытовых надбавок'!$B$1537:'Расчет сбытовых надбавок'!$G$2280,6)</f>
        <v>98.68</v>
      </c>
      <c r="P715" s="103">
        <f>VLOOKUP($A715+ROUND((COLUMN()-2)/24,5),АТС!$A$41:$F$784,4)+VLOOKUP($A715+ROUND((COLUMN()-2)/24,5),'Расчет сбытовых надбавок'!$B$1537:'Расчет сбытовых надбавок'!$G$2280,6)</f>
        <v>664.74</v>
      </c>
      <c r="Q715" s="103">
        <f>VLOOKUP($A715+ROUND((COLUMN()-2)/24,5),АТС!$A$41:$F$784,4)+VLOOKUP($A715+ROUND((COLUMN()-2)/24,5),'Расчет сбытовых надбавок'!$B$1537:'Расчет сбытовых надбавок'!$G$2280,6)</f>
        <v>530.43999999999994</v>
      </c>
      <c r="R715" s="103">
        <f>VLOOKUP($A715+ROUND((COLUMN()-2)/24,5),АТС!$A$41:$F$784,4)+VLOOKUP($A715+ROUND((COLUMN()-2)/24,5),'Расчет сбытовых надбавок'!$B$1537:'Расчет сбытовых надбавок'!$G$2280,6)</f>
        <v>70.37</v>
      </c>
      <c r="S715" s="103">
        <f>VLOOKUP($A715+ROUND((COLUMN()-2)/24,5),АТС!$A$41:$F$784,4)+VLOOKUP($A715+ROUND((COLUMN()-2)/24,5),'Расчет сбытовых надбавок'!$B$1537:'Расчет сбытовых надбавок'!$G$2280,6)</f>
        <v>74.010000000000005</v>
      </c>
      <c r="T715" s="103">
        <f>VLOOKUP($A715+ROUND((COLUMN()-2)/24,5),АТС!$A$41:$F$784,4)+VLOOKUP($A715+ROUND((COLUMN()-2)/24,5),'Расчет сбытовых надбавок'!$B$1537:'Расчет сбытовых надбавок'!$G$2280,6)</f>
        <v>124.88</v>
      </c>
      <c r="U715" s="103">
        <f>VLOOKUP($A715+ROUND((COLUMN()-2)/24,5),АТС!$A$41:$F$784,4)+VLOOKUP($A715+ROUND((COLUMN()-2)/24,5),'Расчет сбытовых надбавок'!$B$1537:'Расчет сбытовых надбавок'!$G$2280,6)</f>
        <v>218.45</v>
      </c>
      <c r="V715" s="103">
        <f>VLOOKUP($A715+ROUND((COLUMN()-2)/24,5),АТС!$A$41:$F$784,4)+VLOOKUP($A715+ROUND((COLUMN()-2)/24,5),'Расчет сбытовых надбавок'!$B$1537:'Расчет сбытовых надбавок'!$G$2280,6)</f>
        <v>152.56</v>
      </c>
      <c r="W715" s="103">
        <f>VLOOKUP($A715+ROUND((COLUMN()-2)/24,5),АТС!$A$41:$F$784,4)+VLOOKUP($A715+ROUND((COLUMN()-2)/24,5),'Расчет сбытовых надбавок'!$B$1537:'Расчет сбытовых надбавок'!$G$2280,6)</f>
        <v>1.9</v>
      </c>
      <c r="X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3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3">
        <f t="shared" si="19"/>
        <v>42221</v>
      </c>
      <c r="B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03">
        <f>VLOOKUP($A716+ROUND((COLUMN()-2)/24,5),АТС!$A$41:$F$784,4)+VLOOKUP($A716+ROUND((COLUMN()-2)/24,5),'Расчет сбытовых надбавок'!$B$1537:'Расчет сбытовых надбавок'!$G$2280,6)</f>
        <v>110.3</v>
      </c>
      <c r="H716" s="103">
        <f>VLOOKUP($A716+ROUND((COLUMN()-2)/24,5),АТС!$A$41:$F$784,4)+VLOOKUP($A716+ROUND((COLUMN()-2)/24,5),'Расчет сбытовых надбавок'!$B$1537:'Расчет сбытовых надбавок'!$G$2280,6)</f>
        <v>122.93</v>
      </c>
      <c r="I716" s="103">
        <f>VLOOKUP($A716+ROUND((COLUMN()-2)/24,5),АТС!$A$41:$F$784,4)+VLOOKUP($A716+ROUND((COLUMN()-2)/24,5),'Расчет сбытовых надбавок'!$B$1537:'Расчет сбытовых надбавок'!$G$2280,6)</f>
        <v>220.43</v>
      </c>
      <c r="J716" s="103">
        <f>VLOOKUP($A716+ROUND((COLUMN()-2)/24,5),АТС!$A$41:$F$784,4)+VLOOKUP($A716+ROUND((COLUMN()-2)/24,5),'Расчет сбытовых надбавок'!$B$1537:'Расчет сбытовых надбавок'!$G$2280,6)</f>
        <v>20.099999999999998</v>
      </c>
      <c r="K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Q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U716" s="103">
        <f>VLOOKUP($A716+ROUND((COLUMN()-2)/24,5),АТС!$A$41:$F$784,4)+VLOOKUP($A716+ROUND((COLUMN()-2)/24,5),'Расчет сбытовых надбавок'!$B$1537:'Расчет сбытовых надбавок'!$G$2280,6)</f>
        <v>92.54</v>
      </c>
      <c r="V716" s="103">
        <f>VLOOKUP($A716+ROUND((COLUMN()-2)/24,5),АТС!$A$41:$F$784,4)+VLOOKUP($A716+ROUND((COLUMN()-2)/24,5),'Расчет сбытовых надбавок'!$B$1537:'Расчет сбытовых надбавок'!$G$2280,6)</f>
        <v>55.7</v>
      </c>
      <c r="W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X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42222</v>
      </c>
      <c r="B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H717" s="103">
        <f>VLOOKUP($A717+ROUND((COLUMN()-2)/24,5),АТС!$A$41:$F$784,4)+VLOOKUP($A717+ROUND((COLUMN()-2)/24,5),'Расчет сбытовых надбавок'!$B$1537:'Расчет сбытовых надбавок'!$G$2280,6)</f>
        <v>298.87</v>
      </c>
      <c r="I717" s="103">
        <f>VLOOKUP($A717+ROUND((COLUMN()-2)/24,5),АТС!$A$41:$F$784,4)+VLOOKUP($A717+ROUND((COLUMN()-2)/24,5),'Расчет сбытовых надбавок'!$B$1537:'Расчет сбытовых надбавок'!$G$2280,6)</f>
        <v>440.05</v>
      </c>
      <c r="J717" s="103">
        <f>VLOOKUP($A717+ROUND((COLUMN()-2)/24,5),АТС!$A$41:$F$784,4)+VLOOKUP($A717+ROUND((COLUMN()-2)/24,5),'Расчет сбытовых надбавок'!$B$1537:'Расчет сбытовых надбавок'!$G$2280,6)</f>
        <v>101.8</v>
      </c>
      <c r="K717" s="103">
        <f>VLOOKUP($A717+ROUND((COLUMN()-2)/24,5),АТС!$A$41:$F$784,4)+VLOOKUP($A717+ROUND((COLUMN()-2)/24,5),'Расчет сбытовых надбавок'!$B$1537:'Расчет сбытовых надбавок'!$G$2280,6)</f>
        <v>0.9</v>
      </c>
      <c r="L717" s="103">
        <f>VLOOKUP($A717+ROUND((COLUMN()-2)/24,5),АТС!$A$41:$F$784,4)+VLOOKUP($A717+ROUND((COLUMN()-2)/24,5),'Расчет сбытовых надбавок'!$B$1537:'Расчет сбытовых надбавок'!$G$2280,6)</f>
        <v>309.75</v>
      </c>
      <c r="M717" s="103">
        <f>VLOOKUP($A717+ROUND((COLUMN()-2)/24,5),АТС!$A$41:$F$784,4)+VLOOKUP($A717+ROUND((COLUMN()-2)/24,5),'Расчет сбытовых надбавок'!$B$1537:'Расчет сбытовых надбавок'!$G$2280,6)</f>
        <v>704.31</v>
      </c>
      <c r="N717" s="103">
        <f>VLOOKUP($A717+ROUND((COLUMN()-2)/24,5),АТС!$A$41:$F$784,4)+VLOOKUP($A717+ROUND((COLUMN()-2)/24,5),'Расчет сбытовых надбавок'!$B$1537:'Расчет сбытовых надбавок'!$G$2280,6)</f>
        <v>648.92999999999995</v>
      </c>
      <c r="O717" s="103">
        <f>VLOOKUP($A717+ROUND((COLUMN()-2)/24,5),АТС!$A$41:$F$784,4)+VLOOKUP($A717+ROUND((COLUMN()-2)/24,5),'Расчет сбытовых надбавок'!$B$1537:'Расчет сбытовых надбавок'!$G$2280,6)</f>
        <v>684.55</v>
      </c>
      <c r="P717" s="103">
        <f>VLOOKUP($A717+ROUND((COLUMN()-2)/24,5),АТС!$A$41:$F$784,4)+VLOOKUP($A717+ROUND((COLUMN()-2)/24,5),'Расчет сбытовых надбавок'!$B$1537:'Расчет сбытовых надбавок'!$G$2280,6)</f>
        <v>1018.48</v>
      </c>
      <c r="Q717" s="103">
        <f>VLOOKUP($A717+ROUND((COLUMN()-2)/24,5),АТС!$A$41:$F$784,4)+VLOOKUP($A717+ROUND((COLUMN()-2)/24,5),'Расчет сбытовых надбавок'!$B$1537:'Расчет сбытовых надбавок'!$G$2280,6)</f>
        <v>408</v>
      </c>
      <c r="R717" s="103">
        <f>VLOOKUP($A717+ROUND((COLUMN()-2)/24,5),АТС!$A$41:$F$784,4)+VLOOKUP($A717+ROUND((COLUMN()-2)/24,5),'Расчет сбытовых надбавок'!$B$1537:'Расчет сбытовых надбавок'!$G$2280,6)</f>
        <v>0.01</v>
      </c>
      <c r="S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03">
        <f>VLOOKUP($A717+ROUND((COLUMN()-2)/24,5),АТС!$A$41:$F$784,4)+VLOOKUP($A717+ROUND((COLUMN()-2)/24,5),'Расчет сбытовых надбавок'!$B$1537:'Расчет сбытовых надбавок'!$G$2280,6)</f>
        <v>0.01</v>
      </c>
      <c r="U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V717" s="103">
        <f>VLOOKUP($A717+ROUND((COLUMN()-2)/24,5),АТС!$A$41:$F$784,4)+VLOOKUP($A717+ROUND((COLUMN()-2)/24,5),'Расчет сбытовых надбавок'!$B$1537:'Расчет сбытовых надбавок'!$G$2280,6)</f>
        <v>286.52999999999997</v>
      </c>
      <c r="W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3">
        <f>VLOOKUP($A717+ROUND((COLUMN()-2)/24,5),АТС!$A$41:$F$784,4)+VLOOKUP($A717+ROUND((COLUMN()-2)/24,5),'Расчет сбытовых надбавок'!$B$1537:'Расчет сбытовых надбавок'!$G$2280,6)</f>
        <v>90.03</v>
      </c>
      <c r="Y717" s="103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42223</v>
      </c>
      <c r="B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I718" s="103">
        <f>VLOOKUP($A718+ROUND((COLUMN()-2)/24,5),АТС!$A$41:$F$784,4)+VLOOKUP($A718+ROUND((COLUMN()-2)/24,5),'Расчет сбытовых надбавок'!$B$1537:'Расчет сбытовых надбавок'!$G$2280,6)</f>
        <v>84.62</v>
      </c>
      <c r="J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M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O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Q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42224</v>
      </c>
      <c r="B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3">
        <f>VLOOKUP($A719+ROUND((COLUMN()-2)/24,5),АТС!$A$41:$F$784,4)+VLOOKUP($A719+ROUND((COLUMN()-2)/24,5),'Расчет сбытовых надбавок'!$B$1537:'Расчет сбытовых надбавок'!$G$2280,6)</f>
        <v>54.62</v>
      </c>
      <c r="H719" s="103">
        <f>VLOOKUP($A719+ROUND((COLUMN()-2)/24,5),АТС!$A$41:$F$784,4)+VLOOKUP($A719+ROUND((COLUMN()-2)/24,5),'Расчет сбытовых надбавок'!$B$1537:'Расчет сбытовых надбавок'!$G$2280,6)</f>
        <v>82.800000000000011</v>
      </c>
      <c r="I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03">
        <f>VLOOKUP($A719+ROUND((COLUMN()-2)/24,5),АТС!$A$41:$F$784,4)+VLOOKUP($A719+ROUND((COLUMN()-2)/24,5),'Расчет сбытовых надбавок'!$B$1537:'Расчет сбытовых надбавок'!$G$2280,6)</f>
        <v>0.01</v>
      </c>
      <c r="N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03">
        <f>VLOOKUP($A719+ROUND((COLUMN()-2)/24,5),АТС!$A$41:$F$784,4)+VLOOKUP($A719+ROUND((COLUMN()-2)/24,5),'Расчет сбытовых надбавок'!$B$1537:'Расчет сбытовых надбавок'!$G$2280,6)</f>
        <v>0.01</v>
      </c>
      <c r="R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03">
        <f>VLOOKUP($A719+ROUND((COLUMN()-2)/24,5),АТС!$A$41:$F$784,4)+VLOOKUP($A719+ROUND((COLUMN()-2)/24,5),'Расчет сбытовых надбавок'!$B$1537:'Расчет сбытовых надбавок'!$G$2280,6)</f>
        <v>0.01</v>
      </c>
      <c r="U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3">
        <f t="shared" si="19"/>
        <v>42225</v>
      </c>
      <c r="B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I720" s="103">
        <f>VLOOKUP($A720+ROUND((COLUMN()-2)/24,5),АТС!$A$41:$F$784,4)+VLOOKUP($A720+ROUND((COLUMN()-2)/24,5),'Расчет сбытовых надбавок'!$B$1537:'Расчет сбытовых надбавок'!$G$2280,6)</f>
        <v>1.83</v>
      </c>
      <c r="J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R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03">
        <f>VLOOKUP($A720+ROUND((COLUMN()-2)/24,5),АТС!$A$41:$F$784,4)+VLOOKUP($A720+ROUND((COLUMN()-2)/24,5),'Расчет сбытовых надбавок'!$B$1537:'Расчет сбытовых надбавок'!$G$2280,6)</f>
        <v>34.980000000000004</v>
      </c>
      <c r="V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X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Y720" s="103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3">
        <f t="shared" si="19"/>
        <v>42226</v>
      </c>
      <c r="B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3">
        <f>VLOOKUP($A721+ROUND((COLUMN()-2)/24,5),АТС!$A$41:$F$784,4)+VLOOKUP($A721+ROUND((COLUMN()-2)/24,5),'Расчет сбытовых надбавок'!$B$1537:'Расчет сбытовых надбавок'!$G$2280,6)</f>
        <v>41.61</v>
      </c>
      <c r="H721" s="103">
        <f>VLOOKUP($A721+ROUND((COLUMN()-2)/24,5),АТС!$A$41:$F$784,4)+VLOOKUP($A721+ROUND((COLUMN()-2)/24,5),'Расчет сбытовых надбавок'!$B$1537:'Расчет сбытовых надбавок'!$G$2280,6)</f>
        <v>66.039999999999992</v>
      </c>
      <c r="I721" s="103">
        <f>VLOOKUP($A721+ROUND((COLUMN()-2)/24,5),АТС!$A$41:$F$784,4)+VLOOKUP($A721+ROUND((COLUMN()-2)/24,5),'Расчет сбытовых надбавок'!$B$1537:'Расчет сбытовых надбавок'!$G$2280,6)</f>
        <v>112.64</v>
      </c>
      <c r="J721" s="103">
        <f>VLOOKUP($A721+ROUND((COLUMN()-2)/24,5),АТС!$A$41:$F$784,4)+VLOOKUP($A721+ROUND((COLUMN()-2)/24,5),'Расчет сбытовых надбавок'!$B$1537:'Расчет сбытовых надбавок'!$G$2280,6)</f>
        <v>77.260000000000005</v>
      </c>
      <c r="K721" s="103">
        <f>VLOOKUP($A721+ROUND((COLUMN()-2)/24,5),АТС!$A$41:$F$784,4)+VLOOKUP($A721+ROUND((COLUMN()-2)/24,5),'Расчет сбытовых надбавок'!$B$1537:'Расчет сбытовых надбавок'!$G$2280,6)</f>
        <v>9.9999999999999992E-2</v>
      </c>
      <c r="L721" s="103">
        <f>VLOOKUP($A721+ROUND((COLUMN()-2)/24,5),АТС!$A$41:$F$784,4)+VLOOKUP($A721+ROUND((COLUMN()-2)/24,5),'Расчет сбытовых надбавок'!$B$1537:'Расчет сбытовых надбавок'!$G$2280,6)</f>
        <v>0.01</v>
      </c>
      <c r="M721" s="103">
        <f>VLOOKUP($A721+ROUND((COLUMN()-2)/24,5),АТС!$A$41:$F$784,4)+VLOOKUP($A721+ROUND((COLUMN()-2)/24,5),'Расчет сбытовых надбавок'!$B$1537:'Расчет сбытовых надбавок'!$G$2280,6)</f>
        <v>5.07</v>
      </c>
      <c r="N721" s="103">
        <f>VLOOKUP($A721+ROUND((COLUMN()-2)/24,5),АТС!$A$41:$F$784,4)+VLOOKUP($A721+ROUND((COLUMN()-2)/24,5),'Расчет сбытовых надбавок'!$B$1537:'Расчет сбытовых надбавок'!$G$2280,6)</f>
        <v>221.74</v>
      </c>
      <c r="O721" s="103">
        <f>VLOOKUP($A721+ROUND((COLUMN()-2)/24,5),АТС!$A$41:$F$784,4)+VLOOKUP($A721+ROUND((COLUMN()-2)/24,5),'Расчет сбытовых надбавок'!$B$1537:'Расчет сбытовых надбавок'!$G$2280,6)</f>
        <v>315.24</v>
      </c>
      <c r="P721" s="103">
        <f>VLOOKUP($A721+ROUND((COLUMN()-2)/24,5),АТС!$A$41:$F$784,4)+VLOOKUP($A721+ROUND((COLUMN()-2)/24,5),'Расчет сбытовых надбавок'!$B$1537:'Расчет сбытовых надбавок'!$G$2280,6)</f>
        <v>24.580000000000002</v>
      </c>
      <c r="Q721" s="103">
        <f>VLOOKUP($A721+ROUND((COLUMN()-2)/24,5),АТС!$A$41:$F$784,4)+VLOOKUP($A721+ROUND((COLUMN()-2)/24,5),'Расчет сбытовых надбавок'!$B$1537:'Расчет сбытовых надбавок'!$G$2280,6)</f>
        <v>138.84</v>
      </c>
      <c r="R721" s="103">
        <f>VLOOKUP($A721+ROUND((COLUMN()-2)/24,5),АТС!$A$41:$F$784,4)+VLOOKUP($A721+ROUND((COLUMN()-2)/24,5),'Расчет сбытовых надбавок'!$B$1537:'Расчет сбытовых надбавок'!$G$2280,6)</f>
        <v>1160.04</v>
      </c>
      <c r="S721" s="103">
        <f>VLOOKUP($A721+ROUND((COLUMN()-2)/24,5),АТС!$A$41:$F$784,4)+VLOOKUP($A721+ROUND((COLUMN()-2)/24,5),'Расчет сбытовых надбавок'!$B$1537:'Расчет сбытовых надбавок'!$G$2280,6)</f>
        <v>1238.6399999999999</v>
      </c>
      <c r="T721" s="103">
        <f>VLOOKUP($A721+ROUND((COLUMN()-2)/24,5),АТС!$A$41:$F$784,4)+VLOOKUP($A721+ROUND((COLUMN()-2)/24,5),'Расчет сбытовых надбавок'!$B$1537:'Расчет сбытовых надбавок'!$G$2280,6)</f>
        <v>300.03999999999996</v>
      </c>
      <c r="U721" s="103">
        <f>VLOOKUP($A721+ROUND((COLUMN()-2)/24,5),АТС!$A$41:$F$784,4)+VLOOKUP($A721+ROUND((COLUMN()-2)/24,5),'Расчет сбытовых надбавок'!$B$1537:'Расчет сбытовых надбавок'!$G$2280,6)</f>
        <v>315.29000000000002</v>
      </c>
      <c r="V721" s="103">
        <f>VLOOKUP($A721+ROUND((COLUMN()-2)/24,5),АТС!$A$41:$F$784,4)+VLOOKUP($A721+ROUND((COLUMN()-2)/24,5),'Расчет сбытовых надбавок'!$B$1537:'Расчет сбытовых надбавок'!$G$2280,6)</f>
        <v>713.77</v>
      </c>
      <c r="W721" s="103">
        <f>VLOOKUP($A721+ROUND((COLUMN()-2)/24,5),АТС!$A$41:$F$784,4)+VLOOKUP($A721+ROUND((COLUMN()-2)/24,5),'Расчет сбытовых надбавок'!$B$1537:'Расчет сбытовых надбавок'!$G$2280,6)</f>
        <v>277.61</v>
      </c>
      <c r="X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42227</v>
      </c>
      <c r="B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3">
        <f>VLOOKUP($A722+ROUND((COLUMN()-2)/24,5),АТС!$A$41:$F$784,4)+VLOOKUP($A722+ROUND((COLUMN()-2)/24,5),'Расчет сбытовых надбавок'!$B$1537:'Расчет сбытовых надбавок'!$G$2280,6)</f>
        <v>39.32</v>
      </c>
      <c r="G722" s="103">
        <f>VLOOKUP($A722+ROUND((COLUMN()-2)/24,5),АТС!$A$41:$F$784,4)+VLOOKUP($A722+ROUND((COLUMN()-2)/24,5),'Расчет сбытовых надбавок'!$B$1537:'Расчет сбытовых надбавок'!$G$2280,6)</f>
        <v>141.62</v>
      </c>
      <c r="H722" s="103">
        <f>VLOOKUP($A722+ROUND((COLUMN()-2)/24,5),АТС!$A$41:$F$784,4)+VLOOKUP($A722+ROUND((COLUMN()-2)/24,5),'Расчет сбытовых надбавок'!$B$1537:'Расчет сбытовых надбавок'!$G$2280,6)</f>
        <v>196.24</v>
      </c>
      <c r="I722" s="103">
        <f>VLOOKUP($A722+ROUND((COLUMN()-2)/24,5),АТС!$A$41:$F$784,4)+VLOOKUP($A722+ROUND((COLUMN()-2)/24,5),'Расчет сбытовых надбавок'!$B$1537:'Расчет сбытовых надбавок'!$G$2280,6)</f>
        <v>218.06</v>
      </c>
      <c r="J722" s="103">
        <f>VLOOKUP($A722+ROUND((COLUMN()-2)/24,5),АТС!$A$41:$F$784,4)+VLOOKUP($A722+ROUND((COLUMN()-2)/24,5),'Расчет сбытовых надбавок'!$B$1537:'Расчет сбытовых надбавок'!$G$2280,6)</f>
        <v>21.46</v>
      </c>
      <c r="K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O722" s="103">
        <f>VLOOKUP($A722+ROUND((COLUMN()-2)/24,5),АТС!$A$41:$F$784,4)+VLOOKUP($A722+ROUND((COLUMN()-2)/24,5),'Расчет сбытовых надбавок'!$B$1537:'Расчет сбытовых надбавок'!$G$2280,6)</f>
        <v>697.73</v>
      </c>
      <c r="P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Q722" s="103">
        <f>VLOOKUP($A722+ROUND((COLUMN()-2)/24,5),АТС!$A$41:$F$784,4)+VLOOKUP($A722+ROUND((COLUMN()-2)/24,5),'Расчет сбытовых надбавок'!$B$1537:'Расчет сбытовых надбавок'!$G$2280,6)</f>
        <v>586.66999999999996</v>
      </c>
      <c r="R722" s="103">
        <f>VLOOKUP($A722+ROUND((COLUMN()-2)/24,5),АТС!$A$41:$F$784,4)+VLOOKUP($A722+ROUND((COLUMN()-2)/24,5),'Расчет сбытовых надбавок'!$B$1537:'Расчет сбытовых надбавок'!$G$2280,6)</f>
        <v>402.27</v>
      </c>
      <c r="S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3">
        <f>VLOOKUP($A722+ROUND((COLUMN()-2)/24,5),АТС!$A$41:$F$784,4)+VLOOKUP($A722+ROUND((COLUMN()-2)/24,5),'Расчет сбытовых надбавок'!$B$1537:'Расчет сбытовых надбавок'!$G$2280,6)</f>
        <v>56.2</v>
      </c>
      <c r="V722" s="103">
        <f>VLOOKUP($A722+ROUND((COLUMN()-2)/24,5),АТС!$A$41:$F$784,4)+VLOOKUP($A722+ROUND((COLUMN()-2)/24,5),'Расчет сбытовых надбавок'!$B$1537:'Расчет сбытовых надбавок'!$G$2280,6)</f>
        <v>386.73</v>
      </c>
      <c r="W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X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Y722" s="103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42228</v>
      </c>
      <c r="B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3">
        <f>VLOOKUP($A723+ROUND((COLUMN()-2)/24,5),АТС!$A$41:$F$784,4)+VLOOKUP($A723+ROUND((COLUMN()-2)/24,5),'Расчет сбытовых надбавок'!$B$1537:'Расчет сбытовых надбавок'!$G$2280,6)</f>
        <v>79.88</v>
      </c>
      <c r="H723" s="103">
        <f>VLOOKUP($A723+ROUND((COLUMN()-2)/24,5),АТС!$A$41:$F$784,4)+VLOOKUP($A723+ROUND((COLUMN()-2)/24,5),'Расчет сбытовых надбавок'!$B$1537:'Расчет сбытовых надбавок'!$G$2280,6)</f>
        <v>187.04</v>
      </c>
      <c r="I723" s="103">
        <f>VLOOKUP($A723+ROUND((COLUMN()-2)/24,5),АТС!$A$41:$F$784,4)+VLOOKUP($A723+ROUND((COLUMN()-2)/24,5),'Расчет сбытовых надбавок'!$B$1537:'Расчет сбытовых надбавок'!$G$2280,6)</f>
        <v>283.08999999999997</v>
      </c>
      <c r="J723" s="103">
        <f>VLOOKUP($A723+ROUND((COLUMN()-2)/24,5),АТС!$A$41:$F$784,4)+VLOOKUP($A723+ROUND((COLUMN()-2)/24,5),'Расчет сбытовых надбавок'!$B$1537:'Расчет сбытовых надбавок'!$G$2280,6)</f>
        <v>163.89</v>
      </c>
      <c r="K723" s="103">
        <f>VLOOKUP($A723+ROUND((COLUMN()-2)/24,5),АТС!$A$41:$F$784,4)+VLOOKUP($A723+ROUND((COLUMN()-2)/24,5),'Расчет сбытовых надбавок'!$B$1537:'Расчет сбытовых надбавок'!$G$2280,6)</f>
        <v>10.18</v>
      </c>
      <c r="L723" s="103">
        <f>VLOOKUP($A723+ROUND((COLUMN()-2)/24,5),АТС!$A$41:$F$784,4)+VLOOKUP($A723+ROUND((COLUMN()-2)/24,5),'Расчет сбытовых надбавок'!$B$1537:'Расчет сбытовых надбавок'!$G$2280,6)</f>
        <v>114.79</v>
      </c>
      <c r="M723" s="103">
        <f>VLOOKUP($A723+ROUND((COLUMN()-2)/24,5),АТС!$A$41:$F$784,4)+VLOOKUP($A723+ROUND((COLUMN()-2)/24,5),'Расчет сбытовых надбавок'!$B$1537:'Расчет сбытовых надбавок'!$G$2280,6)</f>
        <v>157.66999999999999</v>
      </c>
      <c r="N723" s="103">
        <f>VLOOKUP($A723+ROUND((COLUMN()-2)/24,5),АТС!$A$41:$F$784,4)+VLOOKUP($A723+ROUND((COLUMN()-2)/24,5),'Расчет сбытовых надбавок'!$B$1537:'Расчет сбытовых надбавок'!$G$2280,6)</f>
        <v>98.27000000000001</v>
      </c>
      <c r="O723" s="103">
        <f>VLOOKUP($A723+ROUND((COLUMN()-2)/24,5),АТС!$A$41:$F$784,4)+VLOOKUP($A723+ROUND((COLUMN()-2)/24,5),'Расчет сбытовых надбавок'!$B$1537:'Расчет сбытовых надбавок'!$G$2280,6)</f>
        <v>87.050000000000011</v>
      </c>
      <c r="P723" s="103">
        <f>VLOOKUP($A723+ROUND((COLUMN()-2)/24,5),АТС!$A$41:$F$784,4)+VLOOKUP($A723+ROUND((COLUMN()-2)/24,5),'Расчет сбытовых надбавок'!$B$1537:'Расчет сбытовых надбавок'!$G$2280,6)</f>
        <v>19.229999999999997</v>
      </c>
      <c r="Q723" s="103">
        <f>VLOOKUP($A723+ROUND((COLUMN()-2)/24,5),АТС!$A$41:$F$784,4)+VLOOKUP($A723+ROUND((COLUMN()-2)/24,5),'Расчет сбытовых надбавок'!$B$1537:'Расчет сбытовых надбавок'!$G$2280,6)</f>
        <v>16.239999999999998</v>
      </c>
      <c r="R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3">
        <f>VLOOKUP($A723+ROUND((COLUMN()-2)/24,5),АТС!$A$41:$F$784,4)+VLOOKUP($A723+ROUND((COLUMN()-2)/24,5),'Расчет сбытовых надбавок'!$B$1537:'Расчет сбытовых надбавок'!$G$2280,6)</f>
        <v>0.01</v>
      </c>
      <c r="U723" s="103">
        <f>VLOOKUP($A723+ROUND((COLUMN()-2)/24,5),АТС!$A$41:$F$784,4)+VLOOKUP($A723+ROUND((COLUMN()-2)/24,5),'Расчет сбытовых надбавок'!$B$1537:'Расчет сбытовых надбавок'!$G$2280,6)</f>
        <v>16.579999999999998</v>
      </c>
      <c r="V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3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42229</v>
      </c>
      <c r="B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3">
        <f>VLOOKUP($A724+ROUND((COLUMN()-2)/24,5),АТС!$A$41:$F$784,4)+VLOOKUP($A724+ROUND((COLUMN()-2)/24,5),'Расчет сбытовых надбавок'!$B$1537:'Расчет сбытовых надбавок'!$G$2280,6)</f>
        <v>63.84</v>
      </c>
      <c r="H724" s="103">
        <f>VLOOKUP($A724+ROUND((COLUMN()-2)/24,5),АТС!$A$41:$F$784,4)+VLOOKUP($A724+ROUND((COLUMN()-2)/24,5),'Расчет сбытовых надбавок'!$B$1537:'Расчет сбытовых надбавок'!$G$2280,6)</f>
        <v>128.52000000000001</v>
      </c>
      <c r="I724" s="103">
        <f>VLOOKUP($A724+ROUND((COLUMN()-2)/24,5),АТС!$A$41:$F$784,4)+VLOOKUP($A724+ROUND((COLUMN()-2)/24,5),'Расчет сбытовых надбавок'!$B$1537:'Расчет сбытовых надбавок'!$G$2280,6)</f>
        <v>717.01</v>
      </c>
      <c r="J724" s="103">
        <f>VLOOKUP($A724+ROUND((COLUMN()-2)/24,5),АТС!$A$41:$F$784,4)+VLOOKUP($A724+ROUND((COLUMN()-2)/24,5),'Расчет сбытовых надбавок'!$B$1537:'Расчет сбытовых надбавок'!$G$2280,6)</f>
        <v>28.060000000000002</v>
      </c>
      <c r="K724" s="103">
        <f>VLOOKUP($A724+ROUND((COLUMN()-2)/24,5),АТС!$A$41:$F$784,4)+VLOOKUP($A724+ROUND((COLUMN()-2)/24,5),'Расчет сбытовых надбавок'!$B$1537:'Расчет сбытовых надбавок'!$G$2280,6)</f>
        <v>569.94000000000005</v>
      </c>
      <c r="L724" s="103">
        <f>VLOOKUP($A724+ROUND((COLUMN()-2)/24,5),АТС!$A$41:$F$784,4)+VLOOKUP($A724+ROUND((COLUMN()-2)/24,5),'Расчет сбытовых надбавок'!$B$1537:'Расчет сбытовых надбавок'!$G$2280,6)</f>
        <v>0.91</v>
      </c>
      <c r="M724" s="103">
        <f>VLOOKUP($A724+ROUND((COLUMN()-2)/24,5),АТС!$A$41:$F$784,4)+VLOOKUP($A724+ROUND((COLUMN()-2)/24,5),'Расчет сбытовых надбавок'!$B$1537:'Расчет сбытовых надбавок'!$G$2280,6)</f>
        <v>437.78</v>
      </c>
      <c r="N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3">
        <f>VLOOKUP($A724+ROUND((COLUMN()-2)/24,5),АТС!$A$41:$F$784,4)+VLOOKUP($A724+ROUND((COLUMN()-2)/24,5),'Расчет сбытовых надбавок'!$B$1537:'Расчет сбытовых надбавок'!$G$2280,6)</f>
        <v>0.01</v>
      </c>
      <c r="Q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3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3">
        <f t="shared" si="19"/>
        <v>42230</v>
      </c>
      <c r="B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3">
        <f>VLOOKUP($A725+ROUND((COLUMN()-2)/24,5),АТС!$A$41:$F$784,4)+VLOOKUP($A725+ROUND((COLUMN()-2)/24,5),'Расчет сбытовых надбавок'!$B$1537:'Расчет сбытовых надбавок'!$G$2280,6)</f>
        <v>105.39</v>
      </c>
      <c r="H725" s="103">
        <f>VLOOKUP($A725+ROUND((COLUMN()-2)/24,5),АТС!$A$41:$F$784,4)+VLOOKUP($A725+ROUND((COLUMN()-2)/24,5),'Расчет сбытовых надбавок'!$B$1537:'Расчет сбытовых надбавок'!$G$2280,6)</f>
        <v>61.25</v>
      </c>
      <c r="I725" s="103">
        <f>VLOOKUP($A725+ROUND((COLUMN()-2)/24,5),АТС!$A$41:$F$784,4)+VLOOKUP($A725+ROUND((COLUMN()-2)/24,5),'Расчет сбытовых надбавок'!$B$1537:'Расчет сбытовых надбавок'!$G$2280,6)</f>
        <v>117.54</v>
      </c>
      <c r="J725" s="103">
        <f>VLOOKUP($A725+ROUND((COLUMN()-2)/24,5),АТС!$A$41:$F$784,4)+VLOOKUP($A725+ROUND((COLUMN()-2)/24,5),'Расчет сбытовых надбавок'!$B$1537:'Расчет сбытовых надбавок'!$G$2280,6)</f>
        <v>41.339999999999996</v>
      </c>
      <c r="K725" s="103">
        <f>VLOOKUP($A725+ROUND((COLUMN()-2)/24,5),АТС!$A$41:$F$784,4)+VLOOKUP($A725+ROUND((COLUMN()-2)/24,5),'Расчет сбытовых надбавок'!$B$1537:'Расчет сбытовых надбавок'!$G$2280,6)</f>
        <v>114.8</v>
      </c>
      <c r="L725" s="103">
        <f>VLOOKUP($A725+ROUND((COLUMN()-2)/24,5),АТС!$A$41:$F$784,4)+VLOOKUP($A725+ROUND((COLUMN()-2)/24,5),'Расчет сбытовых надбавок'!$B$1537:'Расчет сбытовых надбавок'!$G$2280,6)</f>
        <v>73.12</v>
      </c>
      <c r="M725" s="103">
        <f>VLOOKUP($A725+ROUND((COLUMN()-2)/24,5),АТС!$A$41:$F$784,4)+VLOOKUP($A725+ROUND((COLUMN()-2)/24,5),'Расчет сбытовых надбавок'!$B$1537:'Расчет сбытовых надбавок'!$G$2280,6)</f>
        <v>83.98</v>
      </c>
      <c r="N725" s="103">
        <f>VLOOKUP($A725+ROUND((COLUMN()-2)/24,5),АТС!$A$41:$F$784,4)+VLOOKUP($A725+ROUND((COLUMN()-2)/24,5),'Расчет сбытовых надбавок'!$B$1537:'Расчет сбытовых надбавок'!$G$2280,6)</f>
        <v>102.82</v>
      </c>
      <c r="O725" s="103">
        <f>VLOOKUP($A725+ROUND((COLUMN()-2)/24,5),АТС!$A$41:$F$784,4)+VLOOKUP($A725+ROUND((COLUMN()-2)/24,5),'Расчет сбытовых надбавок'!$B$1537:'Расчет сбытовых надбавок'!$G$2280,6)</f>
        <v>52.36</v>
      </c>
      <c r="P725" s="103">
        <f>VLOOKUP($A725+ROUND((COLUMN()-2)/24,5),АТС!$A$41:$F$784,4)+VLOOKUP($A725+ROUND((COLUMN()-2)/24,5),'Расчет сбытовых надбавок'!$B$1537:'Расчет сбытовых надбавок'!$G$2280,6)</f>
        <v>109.37</v>
      </c>
      <c r="Q725" s="103">
        <f>VLOOKUP($A725+ROUND((COLUMN()-2)/24,5),АТС!$A$41:$F$784,4)+VLOOKUP($A725+ROUND((COLUMN()-2)/24,5),'Расчет сбытовых надбавок'!$B$1537:'Расчет сбытовых надбавок'!$G$2280,6)</f>
        <v>78.72999999999999</v>
      </c>
      <c r="R725" s="103">
        <f>VLOOKUP($A725+ROUND((COLUMN()-2)/24,5),АТС!$A$41:$F$784,4)+VLOOKUP($A725+ROUND((COLUMN()-2)/24,5),'Расчет сбытовых надбавок'!$B$1537:'Расчет сбытовых надбавок'!$G$2280,6)</f>
        <v>11.01</v>
      </c>
      <c r="S725" s="103">
        <f>VLOOKUP($A725+ROUND((COLUMN()-2)/24,5),АТС!$A$41:$F$784,4)+VLOOKUP($A725+ROUND((COLUMN()-2)/24,5),'Расчет сбытовых надбавок'!$B$1537:'Расчет сбытовых надбавок'!$G$2280,6)</f>
        <v>14.82</v>
      </c>
      <c r="T725" s="103">
        <f>VLOOKUP($A725+ROUND((COLUMN()-2)/24,5),АТС!$A$41:$F$784,4)+VLOOKUP($A725+ROUND((COLUMN()-2)/24,5),'Расчет сбытовых надбавок'!$B$1537:'Расчет сбытовых надбавок'!$G$2280,6)</f>
        <v>0.01</v>
      </c>
      <c r="U725" s="103">
        <f>VLOOKUP($A725+ROUND((COLUMN()-2)/24,5),АТС!$A$41:$F$784,4)+VLOOKUP($A725+ROUND((COLUMN()-2)/24,5),'Расчет сбытовых надбавок'!$B$1537:'Расчет сбытовых надбавок'!$G$2280,6)</f>
        <v>28.7</v>
      </c>
      <c r="V725" s="103">
        <f>VLOOKUP($A725+ROUND((COLUMN()-2)/24,5),АТС!$A$41:$F$784,4)+VLOOKUP($A725+ROUND((COLUMN()-2)/24,5),'Расчет сбытовых надбавок'!$B$1537:'Расчет сбытовых надбавок'!$G$2280,6)</f>
        <v>719.14</v>
      </c>
      <c r="W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3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3">
        <f t="shared" si="19"/>
        <v>42231</v>
      </c>
      <c r="B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H726" s="103">
        <f>VLOOKUP($A726+ROUND((COLUMN()-2)/24,5),АТС!$A$41:$F$784,4)+VLOOKUP($A726+ROUND((COLUMN()-2)/24,5),'Расчет сбытовых надбавок'!$B$1537:'Расчет сбытовых надбавок'!$G$2280,6)</f>
        <v>14.7</v>
      </c>
      <c r="I726" s="103">
        <f>VLOOKUP($A726+ROUND((COLUMN()-2)/24,5),АТС!$A$41:$F$784,4)+VLOOKUP($A726+ROUND((COLUMN()-2)/24,5),'Расчет сбытовых надбавок'!$B$1537:'Расчет сбытовых надбавок'!$G$2280,6)</f>
        <v>93.84</v>
      </c>
      <c r="J726" s="103">
        <f>VLOOKUP($A726+ROUND((COLUMN()-2)/24,5),АТС!$A$41:$F$784,4)+VLOOKUP($A726+ROUND((COLUMN()-2)/24,5),'Расчет сбытовых надбавок'!$B$1537:'Расчет сбытовых надбавок'!$G$2280,6)</f>
        <v>128.54</v>
      </c>
      <c r="K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M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N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T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3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3">
        <f t="shared" si="19"/>
        <v>42232</v>
      </c>
      <c r="B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03">
        <f>VLOOKUP($A727+ROUND((COLUMN()-2)/24,5),АТС!$A$41:$F$784,4)+VLOOKUP($A727+ROUND((COLUMN()-2)/24,5),'Расчет сбытовых надбавок'!$B$1537:'Расчет сбытовых надбавок'!$G$2280,6)</f>
        <v>77.12</v>
      </c>
      <c r="H727" s="103">
        <f>VLOOKUP($A727+ROUND((COLUMN()-2)/24,5),АТС!$A$41:$F$784,4)+VLOOKUP($A727+ROUND((COLUMN()-2)/24,5),'Расчет сбытовых надбавок'!$B$1537:'Расчет сбытовых надбавок'!$G$2280,6)</f>
        <v>181.60999999999999</v>
      </c>
      <c r="I727" s="103">
        <f>VLOOKUP($A727+ROUND((COLUMN()-2)/24,5),АТС!$A$41:$F$784,4)+VLOOKUP($A727+ROUND((COLUMN()-2)/24,5),'Расчет сбытовых надбавок'!$B$1537:'Расчет сбытовых надбавок'!$G$2280,6)</f>
        <v>253.5</v>
      </c>
      <c r="J727" s="103">
        <f>VLOOKUP($A727+ROUND((COLUMN()-2)/24,5),АТС!$A$41:$F$784,4)+VLOOKUP($A727+ROUND((COLUMN()-2)/24,5),'Расчет сбытовых надбавок'!$B$1537:'Расчет сбытовых надбавок'!$G$2280,6)</f>
        <v>365.63</v>
      </c>
      <c r="K727" s="103">
        <f>VLOOKUP($A727+ROUND((COLUMN()-2)/24,5),АТС!$A$41:$F$784,4)+VLOOKUP($A727+ROUND((COLUMN()-2)/24,5),'Расчет сбытовых надбавок'!$B$1537:'Расчет сбытовых надбавок'!$G$2280,6)</f>
        <v>60.17</v>
      </c>
      <c r="L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M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N727" s="103">
        <f>VLOOKUP($A727+ROUND((COLUMN()-2)/24,5),АТС!$A$41:$F$784,4)+VLOOKUP($A727+ROUND((COLUMN()-2)/24,5),'Расчет сбытовых надбавок'!$B$1537:'Расчет сбытовых надбавок'!$G$2280,6)</f>
        <v>1.39</v>
      </c>
      <c r="O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03">
        <f>VLOOKUP($A727+ROUND((COLUMN()-2)/24,5),АТС!$A$41:$F$784,4)+VLOOKUP($A727+ROUND((COLUMN()-2)/24,5),'Расчет сбытовых надбавок'!$B$1537:'Расчет сбытовых надбавок'!$G$2280,6)</f>
        <v>113.19999999999999</v>
      </c>
      <c r="Q727" s="103">
        <f>VLOOKUP($A727+ROUND((COLUMN()-2)/24,5),АТС!$A$41:$F$784,4)+VLOOKUP($A727+ROUND((COLUMN()-2)/24,5),'Расчет сбытовых надбавок'!$B$1537:'Расчет сбытовых надбавок'!$G$2280,6)</f>
        <v>106.79</v>
      </c>
      <c r="R727" s="103">
        <f>VLOOKUP($A727+ROUND((COLUMN()-2)/24,5),АТС!$A$41:$F$784,4)+VLOOKUP($A727+ROUND((COLUMN()-2)/24,5),'Расчет сбытовых надбавок'!$B$1537:'Расчет сбытовых надбавок'!$G$2280,6)</f>
        <v>111.50999999999999</v>
      </c>
      <c r="S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T727" s="103">
        <f>VLOOKUP($A727+ROUND((COLUMN()-2)/24,5),АТС!$A$41:$F$784,4)+VLOOKUP($A727+ROUND((COLUMN()-2)/24,5),'Расчет сбытовых надбавок'!$B$1537:'Расчет сбытовых надбавок'!$G$2280,6)</f>
        <v>0.97</v>
      </c>
      <c r="U727" s="103">
        <f>VLOOKUP($A727+ROUND((COLUMN()-2)/24,5),АТС!$A$41:$F$784,4)+VLOOKUP($A727+ROUND((COLUMN()-2)/24,5),'Расчет сбытовых надбавок'!$B$1537:'Расчет сбытовых надбавок'!$G$2280,6)</f>
        <v>34.5</v>
      </c>
      <c r="V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42233</v>
      </c>
      <c r="B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03">
        <f>VLOOKUP($A728+ROUND((COLUMN()-2)/24,5),АТС!$A$41:$F$784,4)+VLOOKUP($A728+ROUND((COLUMN()-2)/24,5),'Расчет сбытовых надбавок'!$B$1537:'Расчет сбытовых надбавок'!$G$2280,6)</f>
        <v>3.34</v>
      </c>
      <c r="I728" s="103">
        <f>VLOOKUP($A728+ROUND((COLUMN()-2)/24,5),АТС!$A$41:$F$784,4)+VLOOKUP($A728+ROUND((COLUMN()-2)/24,5),'Расчет сбытовых надбавок'!$B$1537:'Расчет сбытовых надбавок'!$G$2280,6)</f>
        <v>72.47</v>
      </c>
      <c r="J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L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S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T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U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Y728" s="103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42234</v>
      </c>
      <c r="B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H729" s="103">
        <f>VLOOKUP($A729+ROUND((COLUMN()-2)/24,5),АТС!$A$41:$F$784,4)+VLOOKUP($A729+ROUND((COLUMN()-2)/24,5),'Расчет сбытовых надбавок'!$B$1537:'Расчет сбытовых надбавок'!$G$2280,6)</f>
        <v>76.240000000000009</v>
      </c>
      <c r="I729" s="103">
        <f>VLOOKUP($A729+ROUND((COLUMN()-2)/24,5),АТС!$A$41:$F$784,4)+VLOOKUP($A729+ROUND((COLUMN()-2)/24,5),'Расчет сбытовых надбавок'!$B$1537:'Расчет сбытовых надбавок'!$G$2280,6)</f>
        <v>146.19</v>
      </c>
      <c r="J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M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O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Q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V729" s="103">
        <f>VLOOKUP($A729+ROUND((COLUMN()-2)/24,5),АТС!$A$41:$F$784,4)+VLOOKUP($A729+ROUND((COLUMN()-2)/24,5),'Расчет сбытовых надбавок'!$B$1537:'Расчет сбытовых надбавок'!$G$2280,6)</f>
        <v>686.23</v>
      </c>
      <c r="W729" s="103">
        <f>VLOOKUP($A729+ROUND((COLUMN()-2)/24,5),АТС!$A$41:$F$784,4)+VLOOKUP($A729+ROUND((COLUMN()-2)/24,5),'Расчет сбытовых надбавок'!$B$1537:'Расчет сбытовых надбавок'!$G$2280,6)</f>
        <v>633.8900000000001</v>
      </c>
      <c r="X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03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3">
        <f t="shared" si="19"/>
        <v>42235</v>
      </c>
      <c r="B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03">
        <f>VLOOKUP($A730+ROUND((COLUMN()-2)/24,5),АТС!$A$41:$F$784,4)+VLOOKUP($A730+ROUND((COLUMN()-2)/24,5),'Расчет сбытовых надбавок'!$B$1537:'Расчет сбытовых надбавок'!$G$2280,6)</f>
        <v>185.08</v>
      </c>
      <c r="H730" s="103">
        <f>VLOOKUP($A730+ROUND((COLUMN()-2)/24,5),АТС!$A$41:$F$784,4)+VLOOKUP($A730+ROUND((COLUMN()-2)/24,5),'Расчет сбытовых надбавок'!$B$1537:'Расчет сбытовых надбавок'!$G$2280,6)</f>
        <v>189.82000000000002</v>
      </c>
      <c r="I730" s="103">
        <f>VLOOKUP($A730+ROUND((COLUMN()-2)/24,5),АТС!$A$41:$F$784,4)+VLOOKUP($A730+ROUND((COLUMN()-2)/24,5),'Расчет сбытовых надбавок'!$B$1537:'Расчет сбытовых надбавок'!$G$2280,6)</f>
        <v>515.93999999999994</v>
      </c>
      <c r="J730" s="103">
        <f>VLOOKUP($A730+ROUND((COLUMN()-2)/24,5),АТС!$A$41:$F$784,4)+VLOOKUP($A730+ROUND((COLUMN()-2)/24,5),'Расчет сбытовых надбавок'!$B$1537:'Расчет сбытовых надбавок'!$G$2280,6)</f>
        <v>249.35000000000002</v>
      </c>
      <c r="K730" s="103">
        <f>VLOOKUP($A730+ROUND((COLUMN()-2)/24,5),АТС!$A$41:$F$784,4)+VLOOKUP($A730+ROUND((COLUMN()-2)/24,5),'Расчет сбытовых надбавок'!$B$1537:'Расчет сбытовых надбавок'!$G$2280,6)</f>
        <v>234.13</v>
      </c>
      <c r="L730" s="103">
        <f>VLOOKUP($A730+ROUND((COLUMN()-2)/24,5),АТС!$A$41:$F$784,4)+VLOOKUP($A730+ROUND((COLUMN()-2)/24,5),'Расчет сбытовых надбавок'!$B$1537:'Расчет сбытовых надбавок'!$G$2280,6)</f>
        <v>224.04000000000002</v>
      </c>
      <c r="M730" s="103">
        <f>VLOOKUP($A730+ROUND((COLUMN()-2)/24,5),АТС!$A$41:$F$784,4)+VLOOKUP($A730+ROUND((COLUMN()-2)/24,5),'Расчет сбытовых надбавок'!$B$1537:'Расчет сбытовых надбавок'!$G$2280,6)</f>
        <v>123.25999999999999</v>
      </c>
      <c r="N730" s="103">
        <f>VLOOKUP($A730+ROUND((COLUMN()-2)/24,5),АТС!$A$41:$F$784,4)+VLOOKUP($A730+ROUND((COLUMN()-2)/24,5),'Расчет сбытовых надбавок'!$B$1537:'Расчет сбытовых надбавок'!$G$2280,6)</f>
        <v>135.03</v>
      </c>
      <c r="O730" s="103">
        <f>VLOOKUP($A730+ROUND((COLUMN()-2)/24,5),АТС!$A$41:$F$784,4)+VLOOKUP($A730+ROUND((COLUMN()-2)/24,5),'Расчет сбытовых надбавок'!$B$1537:'Расчет сбытовых надбавок'!$G$2280,6)</f>
        <v>71.72</v>
      </c>
      <c r="P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R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T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3">
        <f>VLOOKUP($A730+ROUND((COLUMN()-2)/24,5),АТС!$A$41:$F$784,4)+VLOOKUP($A730+ROUND((COLUMN()-2)/24,5),'Расчет сбытовых надбавок'!$B$1537:'Расчет сбытовых надбавок'!$G$2280,6)</f>
        <v>61.690000000000005</v>
      </c>
      <c r="V730" s="103">
        <f>VLOOKUP($A730+ROUND((COLUMN()-2)/24,5),АТС!$A$41:$F$784,4)+VLOOKUP($A730+ROUND((COLUMN()-2)/24,5),'Расчет сбытовых надбавок'!$B$1537:'Расчет сбытовых надбавок'!$G$2280,6)</f>
        <v>46.68</v>
      </c>
      <c r="W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3">
        <f t="shared" si="19"/>
        <v>42236</v>
      </c>
      <c r="B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03">
        <f>VLOOKUP($A731+ROUND((COLUMN()-2)/24,5),АТС!$A$41:$F$784,4)+VLOOKUP($A731+ROUND((COLUMN()-2)/24,5),'Расчет сбытовых надбавок'!$B$1537:'Расчет сбытовых надбавок'!$G$2280,6)</f>
        <v>38.51</v>
      </c>
      <c r="I731" s="103">
        <f>VLOOKUP($A731+ROUND((COLUMN()-2)/24,5),АТС!$A$41:$F$784,4)+VLOOKUP($A731+ROUND((COLUMN()-2)/24,5),'Расчет сбытовых надбавок'!$B$1537:'Расчет сбытовых надбавок'!$G$2280,6)</f>
        <v>44.39</v>
      </c>
      <c r="J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3">
        <f>VLOOKUP($A731+ROUND((COLUMN()-2)/24,5),АТС!$A$41:$F$784,4)+VLOOKUP($A731+ROUND((COLUMN()-2)/24,5),'Расчет сбытовых надбавок'!$B$1537:'Расчет сбытовых надбавок'!$G$2280,6)</f>
        <v>0.01</v>
      </c>
      <c r="O731" s="103">
        <f>VLOOKUP($A731+ROUND((COLUMN()-2)/24,5),АТС!$A$41:$F$784,4)+VLOOKUP($A731+ROUND((COLUMN()-2)/24,5),'Расчет сбытовых надбавок'!$B$1537:'Расчет сбытовых надбавок'!$G$2280,6)</f>
        <v>0.01</v>
      </c>
      <c r="P731" s="103">
        <f>VLOOKUP($A731+ROUND((COLUMN()-2)/24,5),АТС!$A$41:$F$784,4)+VLOOKUP($A731+ROUND((COLUMN()-2)/24,5),'Расчет сбытовых надбавок'!$B$1537:'Расчет сбытовых надбавок'!$G$2280,6)</f>
        <v>0.01</v>
      </c>
      <c r="Q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3">
        <f>VLOOKUP($A731+ROUND((COLUMN()-2)/24,5),АТС!$A$41:$F$784,4)+VLOOKUP($A731+ROUND((COLUMN()-2)/24,5),'Расчет сбытовых надбавок'!$B$1537:'Расчет сбытовых надбавок'!$G$2280,6)</f>
        <v>0.01</v>
      </c>
      <c r="Y731" s="103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3">
        <f t="shared" si="19"/>
        <v>42237</v>
      </c>
      <c r="B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3">
        <f>VLOOKUP($A732+ROUND((COLUMN()-2)/24,5),АТС!$A$41:$F$784,4)+VLOOKUP($A732+ROUND((COLUMN()-2)/24,5),'Расчет сбытовых надбавок'!$B$1537:'Расчет сбытовых надбавок'!$G$2280,6)</f>
        <v>41.92</v>
      </c>
      <c r="I732" s="103">
        <f>VLOOKUP($A732+ROUND((COLUMN()-2)/24,5),АТС!$A$41:$F$784,4)+VLOOKUP($A732+ROUND((COLUMN()-2)/24,5),'Расчет сбытовых надбавок'!$B$1537:'Расчет сбытовых надбавок'!$G$2280,6)</f>
        <v>0.31</v>
      </c>
      <c r="J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N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O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P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Q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3">
        <f t="shared" si="19"/>
        <v>42238</v>
      </c>
      <c r="B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03">
        <f>VLOOKUP($A733+ROUND((COLUMN()-2)/24,5),АТС!$A$41:$F$784,4)+VLOOKUP($A733+ROUND((COLUMN()-2)/24,5),'Расчет сбытовых надбавок'!$B$1537:'Расчет сбытовых надбавок'!$G$2280,6)</f>
        <v>13.04</v>
      </c>
      <c r="I733" s="103">
        <f>VLOOKUP($A733+ROUND((COLUMN()-2)/24,5),АТС!$A$41:$F$784,4)+VLOOKUP($A733+ROUND((COLUMN()-2)/24,5),'Расчет сбытовых надбавок'!$B$1537:'Расчет сбытовых надбавок'!$G$2280,6)</f>
        <v>107.64</v>
      </c>
      <c r="J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O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P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T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Y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</row>
    <row r="734" spans="1:25" x14ac:dyDescent="0.2">
      <c r="A734" s="83">
        <f t="shared" si="19"/>
        <v>42239</v>
      </c>
      <c r="B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H734" s="103">
        <f>VLOOKUP($A734+ROUND((COLUMN()-2)/24,5),АТС!$A$41:$F$784,4)+VLOOKUP($A734+ROUND((COLUMN()-2)/24,5),'Расчет сбытовых надбавок'!$B$1537:'Расчет сбытовых надбавок'!$G$2280,6)</f>
        <v>43.53</v>
      </c>
      <c r="I734" s="103">
        <f>VLOOKUP($A734+ROUND((COLUMN()-2)/24,5),АТС!$A$41:$F$784,4)+VLOOKUP($A734+ROUND((COLUMN()-2)/24,5),'Расчет сбытовых надбавок'!$B$1537:'Расчет сбытовых надбавок'!$G$2280,6)</f>
        <v>101.64</v>
      </c>
      <c r="J734" s="103">
        <f>VLOOKUP($A734+ROUND((COLUMN()-2)/24,5),АТС!$A$41:$F$784,4)+VLOOKUP($A734+ROUND((COLUMN()-2)/24,5),'Расчет сбытовых надбавок'!$B$1537:'Расчет сбытовых надбавок'!$G$2280,6)</f>
        <v>45.71</v>
      </c>
      <c r="K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M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X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3">
        <f t="shared" si="19"/>
        <v>42240</v>
      </c>
      <c r="B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H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I735" s="103">
        <f>VLOOKUP($A735+ROUND((COLUMN()-2)/24,5),АТС!$A$41:$F$784,4)+VLOOKUP($A735+ROUND((COLUMN()-2)/24,5),'Расчет сбытовых надбавок'!$B$1537:'Расчет сбытовых надбавок'!$G$2280,6)</f>
        <v>143.76</v>
      </c>
      <c r="J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K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L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M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O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Q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T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3">
        <f>VLOOKUP($A735+ROUND((COLUMN()-2)/24,5),АТС!$A$41:$F$784,4)+VLOOKUP($A735+ROUND((COLUMN()-2)/24,5),'Расчет сбытовых надбавок'!$B$1537:'Расчет сбытовых надбавок'!$G$2280,6)</f>
        <v>0.03</v>
      </c>
      <c r="V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42241</v>
      </c>
      <c r="B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03">
        <f>VLOOKUP($A736+ROUND((COLUMN()-2)/24,5),АТС!$A$41:$F$784,4)+VLOOKUP($A736+ROUND((COLUMN()-2)/24,5),'Расчет сбытовых надбавок'!$B$1537:'Расчет сбытовых надбавок'!$G$2280,6)</f>
        <v>22.58</v>
      </c>
      <c r="H736" s="103">
        <f>VLOOKUP($A736+ROUND((COLUMN()-2)/24,5),АТС!$A$41:$F$784,4)+VLOOKUP($A736+ROUND((COLUMN()-2)/24,5),'Расчет сбытовых надбавок'!$B$1537:'Расчет сбытовых надбавок'!$G$2280,6)</f>
        <v>25.5</v>
      </c>
      <c r="I736" s="103">
        <f>VLOOKUP($A736+ROUND((COLUMN()-2)/24,5),АТС!$A$41:$F$784,4)+VLOOKUP($A736+ROUND((COLUMN()-2)/24,5),'Расчет сбытовых надбавок'!$B$1537:'Расчет сбытовых надбавок'!$G$2280,6)</f>
        <v>64.75</v>
      </c>
      <c r="J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K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Q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R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X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Y736" s="103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3">
        <f t="shared" si="19"/>
        <v>42242</v>
      </c>
      <c r="B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03">
        <f>VLOOKUP($A737+ROUND((COLUMN()-2)/24,5),АТС!$A$41:$F$784,4)+VLOOKUP($A737+ROUND((COLUMN()-2)/24,5),'Расчет сбытовых надбавок'!$B$1537:'Расчет сбытовых надбавок'!$G$2280,6)</f>
        <v>94.910000000000011</v>
      </c>
      <c r="I737" s="103">
        <f>VLOOKUP($A737+ROUND((COLUMN()-2)/24,5),АТС!$A$41:$F$784,4)+VLOOKUP($A737+ROUND((COLUMN()-2)/24,5),'Расчет сбытовых надбавок'!$B$1537:'Расчет сбытовых надбавок'!$G$2280,6)</f>
        <v>169.28</v>
      </c>
      <c r="J737" s="103">
        <f>VLOOKUP($A737+ROUND((COLUMN()-2)/24,5),АТС!$A$41:$F$784,4)+VLOOKUP($A737+ROUND((COLUMN()-2)/24,5),'Расчет сбытовых надбавок'!$B$1537:'Расчет сбытовых надбавок'!$G$2280,6)</f>
        <v>19.090000000000003</v>
      </c>
      <c r="K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3">
        <f>VLOOKUP($A737+ROUND((COLUMN()-2)/24,5),АТС!$A$41:$F$784,4)+VLOOKUP($A737+ROUND((COLUMN()-2)/24,5),'Расчет сбытовых надбавок'!$B$1537:'Расчет сбытовых надбавок'!$G$2280,6)</f>
        <v>77.81</v>
      </c>
      <c r="O737" s="103">
        <f>VLOOKUP($A737+ROUND((COLUMN()-2)/24,5),АТС!$A$41:$F$784,4)+VLOOKUP($A737+ROUND((COLUMN()-2)/24,5),'Расчет сбытовых надбавок'!$B$1537:'Расчет сбытовых надбавок'!$G$2280,6)</f>
        <v>68.760000000000005</v>
      </c>
      <c r="P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3">
        <f>VLOOKUP($A737+ROUND((COLUMN()-2)/24,5),АТС!$A$41:$F$784,4)+VLOOKUP($A737+ROUND((COLUMN()-2)/24,5),'Расчет сбытовых надбавок'!$B$1537:'Расчет сбытовых надбавок'!$G$2280,6)</f>
        <v>116.74</v>
      </c>
      <c r="V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X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3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42243</v>
      </c>
      <c r="B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H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I738" s="103">
        <f>VLOOKUP($A738+ROUND((COLUMN()-2)/24,5),АТС!$A$41:$F$784,4)+VLOOKUP($A738+ROUND((COLUMN()-2)/24,5),'Расчет сбытовых надбавок'!$B$1537:'Расчет сбытовых надбавок'!$G$2280,6)</f>
        <v>193.01</v>
      </c>
      <c r="J738" s="103">
        <f>VLOOKUP($A738+ROUND((COLUMN()-2)/24,5),АТС!$A$41:$F$784,4)+VLOOKUP($A738+ROUND((COLUMN()-2)/24,5),'Расчет сбытовых надбавок'!$B$1537:'Расчет сбытовых надбавок'!$G$2280,6)</f>
        <v>154.09</v>
      </c>
      <c r="K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M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O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Q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S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03">
        <f>VLOOKUP($A738+ROUND((COLUMN()-2)/24,5),АТС!$A$41:$F$784,4)+VLOOKUP($A738+ROUND((COLUMN()-2)/24,5),'Расчет сбытовых надбавок'!$B$1537:'Расчет сбытовых надбавок'!$G$2280,6)</f>
        <v>70.97</v>
      </c>
      <c r="V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W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Y738" s="103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3">
        <f t="shared" si="19"/>
        <v>42244</v>
      </c>
      <c r="B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03">
        <f>VLOOKUP($A739+ROUND((COLUMN()-2)/24,5),АТС!$A$41:$F$784,4)+VLOOKUP($A739+ROUND((COLUMN()-2)/24,5),'Расчет сбытовых надбавок'!$B$1537:'Расчет сбытовых надбавок'!$G$2280,6)</f>
        <v>39.94</v>
      </c>
      <c r="H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I739" s="103">
        <f>VLOOKUP($A739+ROUND((COLUMN()-2)/24,5),АТС!$A$41:$F$784,4)+VLOOKUP($A739+ROUND((COLUMN()-2)/24,5),'Расчет сбытовых надбавок'!$B$1537:'Расчет сбытовых надбавок'!$G$2280,6)</f>
        <v>85.580000000000013</v>
      </c>
      <c r="J739" s="103">
        <f>VLOOKUP($A739+ROUND((COLUMN()-2)/24,5),АТС!$A$41:$F$784,4)+VLOOKUP($A739+ROUND((COLUMN()-2)/24,5),'Расчет сбытовых надбавок'!$B$1537:'Расчет сбытовых надбавок'!$G$2280,6)</f>
        <v>206.83</v>
      </c>
      <c r="K739" s="103">
        <f>VLOOKUP($A739+ROUND((COLUMN()-2)/24,5),АТС!$A$41:$F$784,4)+VLOOKUP($A739+ROUND((COLUMN()-2)/24,5),'Расчет сбытовых надбавок'!$B$1537:'Расчет сбытовых надбавок'!$G$2280,6)</f>
        <v>45.78</v>
      </c>
      <c r="L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P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Q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S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03">
        <f>VLOOKUP($A739+ROUND((COLUMN()-2)/24,5),АТС!$A$41:$F$784,4)+VLOOKUP($A739+ROUND((COLUMN()-2)/24,5),'Расчет сбытовых надбавок'!$B$1537:'Расчет сбытовых надбавок'!$G$2280,6)</f>
        <v>5.26</v>
      </c>
      <c r="V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Y739" s="103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42245</v>
      </c>
      <c r="B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H740" s="103">
        <f>VLOOKUP($A740+ROUND((COLUMN()-2)/24,5),АТС!$A$41:$F$784,4)+VLOOKUP($A740+ROUND((COLUMN()-2)/24,5),'Расчет сбытовых надбавок'!$B$1537:'Расчет сбытовых надбавок'!$G$2280,6)</f>
        <v>54.910000000000004</v>
      </c>
      <c r="I740" s="103">
        <f>VLOOKUP($A740+ROUND((COLUMN()-2)/24,5),АТС!$A$41:$F$784,4)+VLOOKUP($A740+ROUND((COLUMN()-2)/24,5),'Расчет сбытовых надбавок'!$B$1537:'Расчет сбытовых надбавок'!$G$2280,6)</f>
        <v>83.33</v>
      </c>
      <c r="J740" s="103">
        <f>VLOOKUP($A740+ROUND((COLUMN()-2)/24,5),АТС!$A$41:$F$784,4)+VLOOKUP($A740+ROUND((COLUMN()-2)/24,5),'Расчет сбытовых надбавок'!$B$1537:'Расчет сбытовых надбавок'!$G$2280,6)</f>
        <v>150.35000000000002</v>
      </c>
      <c r="K740" s="103">
        <f>VLOOKUP($A740+ROUND((COLUMN()-2)/24,5),АТС!$A$41:$F$784,4)+VLOOKUP($A740+ROUND((COLUMN()-2)/24,5),'Расчет сбытовых надбавок'!$B$1537:'Расчет сбытовых надбавок'!$G$2280,6)</f>
        <v>104.99</v>
      </c>
      <c r="L740" s="103">
        <f>VLOOKUP($A740+ROUND((COLUMN()-2)/24,5),АТС!$A$41:$F$784,4)+VLOOKUP($A740+ROUND((COLUMN()-2)/24,5),'Расчет сбытовых надбавок'!$B$1537:'Расчет сбытовых надбавок'!$G$2280,6)</f>
        <v>38.450000000000003</v>
      </c>
      <c r="M740" s="103">
        <f>VLOOKUP($A740+ROUND((COLUMN()-2)/24,5),АТС!$A$41:$F$784,4)+VLOOKUP($A740+ROUND((COLUMN()-2)/24,5),'Расчет сбытовых надбавок'!$B$1537:'Расчет сбытовых надбавок'!$G$2280,6)</f>
        <v>10.210000000000001</v>
      </c>
      <c r="N740" s="103">
        <f>VLOOKUP($A740+ROUND((COLUMN()-2)/24,5),АТС!$A$41:$F$784,4)+VLOOKUP($A740+ROUND((COLUMN()-2)/24,5),'Расчет сбытовых надбавок'!$B$1537:'Расчет сбытовых надбавок'!$G$2280,6)</f>
        <v>53.66</v>
      </c>
      <c r="O740" s="103">
        <f>VLOOKUP($A740+ROUND((COLUMN()-2)/24,5),АТС!$A$41:$F$784,4)+VLOOKUP($A740+ROUND((COLUMN()-2)/24,5),'Расчет сбытовых надбавок'!$B$1537:'Расчет сбытовых надбавок'!$G$2280,6)</f>
        <v>30.61</v>
      </c>
      <c r="P740" s="103">
        <f>VLOOKUP($A740+ROUND((COLUMN()-2)/24,5),АТС!$A$41:$F$784,4)+VLOOKUP($A740+ROUND((COLUMN()-2)/24,5),'Расчет сбытовых надбавок'!$B$1537:'Расчет сбытовых надбавок'!$G$2280,6)</f>
        <v>86.929999999999993</v>
      </c>
      <c r="Q740" s="103">
        <f>VLOOKUP($A740+ROUND((COLUMN()-2)/24,5),АТС!$A$41:$F$784,4)+VLOOKUP($A740+ROUND((COLUMN()-2)/24,5),'Расчет сбытовых надбавок'!$B$1537:'Расчет сбытовых надбавок'!$G$2280,6)</f>
        <v>70.63</v>
      </c>
      <c r="R740" s="103">
        <f>VLOOKUP($A740+ROUND((COLUMN()-2)/24,5),АТС!$A$41:$F$784,4)+VLOOKUP($A740+ROUND((COLUMN()-2)/24,5),'Расчет сбытовых надбавок'!$B$1537:'Расчет сбытовых надбавок'!$G$2280,6)</f>
        <v>67.77</v>
      </c>
      <c r="S740" s="103">
        <f>VLOOKUP($A740+ROUND((COLUMN()-2)/24,5),АТС!$A$41:$F$784,4)+VLOOKUP($A740+ROUND((COLUMN()-2)/24,5),'Расчет сбытовых надбавок'!$B$1537:'Расчет сбытовых надбавок'!$G$2280,6)</f>
        <v>83.27</v>
      </c>
      <c r="T740" s="103">
        <f>VLOOKUP($A740+ROUND((COLUMN()-2)/24,5),АТС!$A$41:$F$784,4)+VLOOKUP($A740+ROUND((COLUMN()-2)/24,5),'Расчет сбытовых надбавок'!$B$1537:'Расчет сбытовых надбавок'!$G$2280,6)</f>
        <v>114.28</v>
      </c>
      <c r="U740" s="103">
        <f>VLOOKUP($A740+ROUND((COLUMN()-2)/24,5),АТС!$A$41:$F$784,4)+VLOOKUP($A740+ROUND((COLUMN()-2)/24,5),'Расчет сбытовых надбавок'!$B$1537:'Расчет сбытовых надбавок'!$G$2280,6)</f>
        <v>248.93</v>
      </c>
      <c r="V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3">
        <f>VLOOKUP($A740+ROUND((COLUMN()-2)/24,5),АТС!$A$41:$F$784,4)+VLOOKUP($A740+ROUND((COLUMN()-2)/24,5),'Расчет сбытовых надбавок'!$B$1537:'Расчет сбытовых надбавок'!$G$2280,6)</f>
        <v>0.01</v>
      </c>
      <c r="Y740" s="103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3">
        <f t="shared" si="19"/>
        <v>42246</v>
      </c>
      <c r="B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VLOOKUP($A741+ROUND((COLUMN()-2)/24,5),АТС!$A$41:$F$784,4)+VLOOKUP($A741+ROUND((COLUMN()-2)/24,5),'Расчет сбытовых надбавок'!$B$1537:'Расчет сбытовых надбавок'!$G$2280,6)</f>
        <v>2.66</v>
      </c>
      <c r="E741" s="103">
        <f>VLOOKUP($A741+ROUND((COLUMN()-2)/24,5),АТС!$A$41:$F$784,4)+VLOOKUP($A741+ROUND((COLUMN()-2)/24,5),'Расчет сбытовых надбавок'!$B$1537:'Расчет сбытовых надбавок'!$G$2280,6)</f>
        <v>7.52</v>
      </c>
      <c r="F741" s="103">
        <f>VLOOKUP($A741+ROUND((COLUMN()-2)/24,5),АТС!$A$41:$F$784,4)+VLOOKUP($A741+ROUND((COLUMN()-2)/24,5),'Расчет сбытовых надбавок'!$B$1537:'Расчет сбытовых надбавок'!$G$2280,6)</f>
        <v>84.39</v>
      </c>
      <c r="G741" s="103">
        <f>VLOOKUP($A741+ROUND((COLUMN()-2)/24,5),АТС!$A$41:$F$784,4)+VLOOKUP($A741+ROUND((COLUMN()-2)/24,5),'Расчет сбытовых надбавок'!$B$1537:'Расчет сбытовых надбавок'!$G$2280,6)</f>
        <v>121.59</v>
      </c>
      <c r="H741" s="103">
        <f>VLOOKUP($A741+ROUND((COLUMN()-2)/24,5),АТС!$A$41:$F$784,4)+VLOOKUP($A741+ROUND((COLUMN()-2)/24,5),'Расчет сбытовых надбавок'!$B$1537:'Расчет сбытовых надбавок'!$G$2280,6)</f>
        <v>98.490000000000009</v>
      </c>
      <c r="I741" s="103">
        <f>VLOOKUP($A741+ROUND((COLUMN()-2)/24,5),АТС!$A$41:$F$784,4)+VLOOKUP($A741+ROUND((COLUMN()-2)/24,5),'Расчет сбытовых надбавок'!$B$1537:'Расчет сбытовых надбавок'!$G$2280,6)</f>
        <v>245.52999999999997</v>
      </c>
      <c r="J741" s="103">
        <f>VLOOKUP($A741+ROUND((COLUMN()-2)/24,5),АТС!$A$41:$F$784,4)+VLOOKUP($A741+ROUND((COLUMN()-2)/24,5),'Расчет сбытовых надбавок'!$B$1537:'Расчет сбытовых надбавок'!$G$2280,6)</f>
        <v>225.73000000000002</v>
      </c>
      <c r="K741" s="103">
        <f>VLOOKUP($A741+ROUND((COLUMN()-2)/24,5),АТС!$A$41:$F$784,4)+VLOOKUP($A741+ROUND((COLUMN()-2)/24,5),'Расчет сбытовых надбавок'!$B$1537:'Расчет сбытовых надбавок'!$G$2280,6)</f>
        <v>127.84</v>
      </c>
      <c r="L741" s="103">
        <f>VLOOKUP($A741+ROUND((COLUMN()-2)/24,5),АТС!$A$41:$F$784,4)+VLOOKUP($A741+ROUND((COLUMN()-2)/24,5),'Расчет сбытовых надбавок'!$B$1537:'Расчет сбытовых надбавок'!$G$2280,6)</f>
        <v>141.19</v>
      </c>
      <c r="M741" s="103">
        <f>VLOOKUP($A741+ROUND((COLUMN()-2)/24,5),АТС!$A$41:$F$784,4)+VLOOKUP($A741+ROUND((COLUMN()-2)/24,5),'Расчет сбытовых надбавок'!$B$1537:'Расчет сбытовых надбавок'!$G$2280,6)</f>
        <v>101.36999999999999</v>
      </c>
      <c r="N741" s="103">
        <f>VLOOKUP($A741+ROUND((COLUMN()-2)/24,5),АТС!$A$41:$F$784,4)+VLOOKUP($A741+ROUND((COLUMN()-2)/24,5),'Расчет сбытовых надбавок'!$B$1537:'Расчет сбытовых надбавок'!$G$2280,6)</f>
        <v>15.620000000000001</v>
      </c>
      <c r="O741" s="103">
        <f>VLOOKUP($A741+ROUND((COLUMN()-2)/24,5),АТС!$A$41:$F$784,4)+VLOOKUP($A741+ROUND((COLUMN()-2)/24,5),'Расчет сбытовых надбавок'!$B$1537:'Расчет сбытовых надбавок'!$G$2280,6)</f>
        <v>11.809999999999999</v>
      </c>
      <c r="P741" s="103">
        <f>VLOOKUP($A741+ROUND((COLUMN()-2)/24,5),АТС!$A$41:$F$784,4)+VLOOKUP($A741+ROUND((COLUMN()-2)/24,5),'Расчет сбытовых надбавок'!$B$1537:'Расчет сбытовых надбавок'!$G$2280,6)</f>
        <v>170</v>
      </c>
      <c r="Q741" s="103">
        <f>VLOOKUP($A741+ROUND((COLUMN()-2)/24,5),АТС!$A$41:$F$784,4)+VLOOKUP($A741+ROUND((COLUMN()-2)/24,5),'Расчет сбытовых надбавок'!$B$1537:'Расчет сбытовых надбавок'!$G$2280,6)</f>
        <v>150.10000000000002</v>
      </c>
      <c r="R741" s="103">
        <f>VLOOKUP($A741+ROUND((COLUMN()-2)/24,5),АТС!$A$41:$F$784,4)+VLOOKUP($A741+ROUND((COLUMN()-2)/24,5),'Расчет сбытовых надбавок'!$B$1537:'Расчет сбытовых надбавок'!$G$2280,6)</f>
        <v>128.63</v>
      </c>
      <c r="S741" s="103">
        <f>VLOOKUP($A741+ROUND((COLUMN()-2)/24,5),АТС!$A$41:$F$784,4)+VLOOKUP($A741+ROUND((COLUMN()-2)/24,5),'Расчет сбытовых надбавок'!$B$1537:'Расчет сбытовых надбавок'!$G$2280,6)</f>
        <v>92.47</v>
      </c>
      <c r="T741" s="103">
        <f>VLOOKUP($A741+ROUND((COLUMN()-2)/24,5),АТС!$A$41:$F$784,4)+VLOOKUP($A741+ROUND((COLUMN()-2)/24,5),'Расчет сбытовых надбавок'!$B$1537:'Расчет сбытовых надбавок'!$G$2280,6)</f>
        <v>60.1</v>
      </c>
      <c r="U741" s="103">
        <f>VLOOKUP($A741+ROUND((COLUMN()-2)/24,5),АТС!$A$41:$F$784,4)+VLOOKUP($A741+ROUND((COLUMN()-2)/24,5),'Расчет сбытовых надбавок'!$B$1537:'Расчет сбытовых надбавок'!$G$2280,6)</f>
        <v>167.98</v>
      </c>
      <c r="V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3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3">
        <f t="shared" si="19"/>
        <v>42247</v>
      </c>
      <c r="B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03">
        <f>VLOOKUP($A742+ROUND((COLUMN()-2)/24,5),АТС!$A$41:$F$784,4)+VLOOKUP($A742+ROUND((COLUMN()-2)/24,5),'Расчет сбытовых надбавок'!$B$1537:'Расчет сбытовых надбавок'!$G$2280,6)</f>
        <v>135.12</v>
      </c>
      <c r="I742" s="103">
        <f>VLOOKUP($A742+ROUND((COLUMN()-2)/24,5),АТС!$A$41:$F$784,4)+VLOOKUP($A742+ROUND((COLUMN()-2)/24,5),'Расчет сбытовых надбавок'!$B$1537:'Расчет сбытовых надбавок'!$G$2280,6)</f>
        <v>84.699999999999989</v>
      </c>
      <c r="J742" s="103">
        <f>VLOOKUP($A742+ROUND((COLUMN()-2)/24,5),АТС!$A$41:$F$784,4)+VLOOKUP($A742+ROUND((COLUMN()-2)/24,5),'Расчет сбытовых надбавок'!$B$1537:'Расчет сбытовых надбавок'!$G$2280,6)</f>
        <v>62.739999999999995</v>
      </c>
      <c r="K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3">
        <f>VLOOKUP($A742+ROUND((COLUMN()-2)/24,5),АТС!$A$41:$F$784,4)+VLOOKUP($A742+ROUND((COLUMN()-2)/24,5),'Расчет сбытовых надбавок'!$B$1537:'Расчет сбытовых надбавок'!$G$2280,6)</f>
        <v>77.599999999999994</v>
      </c>
      <c r="O742" s="103">
        <f>VLOOKUP($A742+ROUND((COLUMN()-2)/24,5),АТС!$A$41:$F$784,4)+VLOOKUP($A742+ROUND((COLUMN()-2)/24,5),'Расчет сбытовых надбавок'!$B$1537:'Расчет сбытовых надбавок'!$G$2280,6)</f>
        <v>77.309999999999988</v>
      </c>
      <c r="P742" s="103">
        <f>VLOOKUP($A742+ROUND((COLUMN()-2)/24,5),АТС!$A$41:$F$784,4)+VLOOKUP($A742+ROUND((COLUMN()-2)/24,5),'Расчет сбытовых надбавок'!$B$1537:'Расчет сбытовых надбавок'!$G$2280,6)</f>
        <v>3.5</v>
      </c>
      <c r="Q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03">
        <f>VLOOKUP($A742+ROUND((COLUMN()-2)/24,5),АТС!$A$41:$F$784,4)+VLOOKUP($A742+ROUND((COLUMN()-2)/24,5),'Расчет сбытовых надбавок'!$B$1537:'Расчет сбытовых надбавок'!$G$2280,6)</f>
        <v>0.01</v>
      </c>
      <c r="S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3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156</v>
      </c>
      <c r="B744" s="82"/>
      <c r="C744" s="82"/>
      <c r="D744" s="82"/>
    </row>
    <row r="745" spans="1:27" ht="12.75" customHeight="1" x14ac:dyDescent="0.2">
      <c r="A745" s="171" t="s">
        <v>49</v>
      </c>
      <c r="B745" s="182" t="s">
        <v>161</v>
      </c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4"/>
    </row>
    <row r="746" spans="1:27" ht="12.75" customHeight="1" x14ac:dyDescent="0.2">
      <c r="A746" s="172"/>
      <c r="B746" s="185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7"/>
    </row>
    <row r="747" spans="1:27" s="116" customFormat="1" ht="12.75" customHeight="1" x14ac:dyDescent="0.2">
      <c r="A747" s="172"/>
      <c r="B747" s="218" t="s">
        <v>129</v>
      </c>
      <c r="C747" s="206" t="s">
        <v>130</v>
      </c>
      <c r="D747" s="206" t="s">
        <v>131</v>
      </c>
      <c r="E747" s="206" t="s">
        <v>132</v>
      </c>
      <c r="F747" s="206" t="s">
        <v>133</v>
      </c>
      <c r="G747" s="206" t="s">
        <v>134</v>
      </c>
      <c r="H747" s="206" t="s">
        <v>135</v>
      </c>
      <c r="I747" s="206" t="s">
        <v>136</v>
      </c>
      <c r="J747" s="206" t="s">
        <v>137</v>
      </c>
      <c r="K747" s="206" t="s">
        <v>138</v>
      </c>
      <c r="L747" s="206" t="s">
        <v>139</v>
      </c>
      <c r="M747" s="206" t="s">
        <v>140</v>
      </c>
      <c r="N747" s="216" t="s">
        <v>141</v>
      </c>
      <c r="O747" s="206" t="s">
        <v>142</v>
      </c>
      <c r="P747" s="206" t="s">
        <v>143</v>
      </c>
      <c r="Q747" s="206" t="s">
        <v>144</v>
      </c>
      <c r="R747" s="206" t="s">
        <v>145</v>
      </c>
      <c r="S747" s="206" t="s">
        <v>146</v>
      </c>
      <c r="T747" s="206" t="s">
        <v>147</v>
      </c>
      <c r="U747" s="206" t="s">
        <v>148</v>
      </c>
      <c r="V747" s="206" t="s">
        <v>149</v>
      </c>
      <c r="W747" s="206" t="s">
        <v>150</v>
      </c>
      <c r="X747" s="206" t="s">
        <v>151</v>
      </c>
      <c r="Y747" s="206" t="s">
        <v>152</v>
      </c>
    </row>
    <row r="748" spans="1:27" s="116" customFormat="1" ht="11.25" customHeight="1" x14ac:dyDescent="0.2">
      <c r="A748" s="173"/>
      <c r="B748" s="219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1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</row>
    <row r="749" spans="1:27" ht="15.75" customHeight="1" x14ac:dyDescent="0.2">
      <c r="A749" s="83">
        <f>A712</f>
        <v>42217</v>
      </c>
      <c r="B749" s="103">
        <f>VLOOKUP($A749+ROUND((COLUMN()-2)/24,5),АТС!$A$41:$F$784,5)+VLOOKUP($A749+ROUND((COLUMN()-2)/24,5),'Расчет сбытовых надбавок'!$B$2281:'Расчет сбытовых надбавок'!$G$3024,3)</f>
        <v>698.79</v>
      </c>
      <c r="C749" s="103">
        <f>VLOOKUP($A749+ROUND((COLUMN()-2)/24,5),АТС!$A$41:$F$784,5)+VLOOKUP($A749+ROUND((COLUMN()-2)/24,5),'Расчет сбытовых надбавок'!$B$2281:'Расчет сбытовых надбавок'!$G$3024,3)</f>
        <v>253.32</v>
      </c>
      <c r="D749" s="103">
        <f>VLOOKUP($A749+ROUND((COLUMN()-2)/24,5),АТС!$A$41:$F$784,5)+VLOOKUP($A749+ROUND((COLUMN()-2)/24,5),'Расчет сбытовых надбавок'!$B$2281:'Расчет сбытовых надбавок'!$G$3024,3)</f>
        <v>90.56</v>
      </c>
      <c r="E749" s="103">
        <f>VLOOKUP($A749+ROUND((COLUMN()-2)/24,5),АТС!$A$41:$F$784,5)+VLOOKUP($A749+ROUND((COLUMN()-2)/24,5),'Расчет сбытовых надбавок'!$B$2281:'Расчет сбытовых надбавок'!$G$3024,3)</f>
        <v>40.159999999999997</v>
      </c>
      <c r="F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G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L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M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N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O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P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R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S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U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X749" s="103">
        <f>VLOOKUP($A749+ROUND((COLUMN()-2)/24,5),АТС!$A$41:$F$784,5)+VLOOKUP($A749+ROUND((COLUMN()-2)/24,5),'Расчет сбытовых надбавок'!$B$2281:'Расчет сбытовых надбавок'!$G$3024,3)</f>
        <v>28.630000000000003</v>
      </c>
      <c r="Y749" s="103">
        <f>VLOOKUP($A749+ROUND((COLUMN()-2)/24,5),АТС!$A$41:$F$784,5)+VLOOKUP($A749+ROUND((COLUMN()-2)/24,5),'Расчет сбытовых надбавок'!$B$2281:'Расчет сбытовых надбавок'!$G$3024,3)</f>
        <v>380.1</v>
      </c>
      <c r="AA749" s="84"/>
    </row>
    <row r="750" spans="1:27" x14ac:dyDescent="0.2">
      <c r="A750" s="83">
        <f>A749+1</f>
        <v>42218</v>
      </c>
      <c r="B750" s="103">
        <f>VLOOKUP($A750+ROUND((COLUMN()-2)/24,5),АТС!$A$41:$F$784,5)+VLOOKUP($A750+ROUND((COLUMN()-2)/24,5),'Расчет сбытовых надбавок'!$B$2281:'Расчет сбытовых надбавок'!$G$3024,3)</f>
        <v>244.25</v>
      </c>
      <c r="C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D750" s="103">
        <f>VLOOKUP($A750+ROUND((COLUMN()-2)/24,5),АТС!$A$41:$F$784,5)+VLOOKUP($A750+ROUND((COLUMN()-2)/24,5),'Расчет сбытовых надбавок'!$B$2281:'Расчет сбытовых надбавок'!$G$3024,3)</f>
        <v>20.400000000000002</v>
      </c>
      <c r="E750" s="103">
        <f>VLOOKUP($A750+ROUND((COLUMN()-2)/24,5),АТС!$A$41:$F$784,5)+VLOOKUP($A750+ROUND((COLUMN()-2)/24,5),'Расчет сбытовых надбавок'!$B$2281:'Расчет сбытовых надбавок'!$G$3024,3)</f>
        <v>52.570000000000007</v>
      </c>
      <c r="F750" s="103">
        <f>VLOOKUP($A750+ROUND((COLUMN()-2)/24,5),АТС!$A$41:$F$784,5)+VLOOKUP($A750+ROUND((COLUMN()-2)/24,5),'Расчет сбытовых надбавок'!$B$2281:'Расчет сбытовых надбавок'!$G$3024,3)</f>
        <v>58.570000000000007</v>
      </c>
      <c r="G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3">
        <f>VLOOKUP($A750+ROUND((COLUMN()-2)/24,5),АТС!$A$41:$F$784,5)+VLOOKUP($A750+ROUND((COLUMN()-2)/24,5),'Расчет сбытовых надбавок'!$B$2281:'Расчет сбытовых надбавок'!$G$3024,3)</f>
        <v>0.01</v>
      </c>
      <c r="I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VLOOKUP($A750+ROUND((COLUMN()-2)/24,5),АТС!$A$41:$F$784,5)+VLOOKUP($A750+ROUND((COLUMN()-2)/24,5),'Расчет сбытовых надбавок'!$B$2281:'Расчет сбытовых надбавок'!$G$3024,3)</f>
        <v>0.01</v>
      </c>
      <c r="K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L750" s="103">
        <f>VLOOKUP($A750+ROUND((COLUMN()-2)/24,5),АТС!$A$41:$F$784,5)+VLOOKUP($A750+ROUND((COLUMN()-2)/24,5),'Расчет сбытовых надбавок'!$B$2281:'Расчет сбытовых надбавок'!$G$3024,3)</f>
        <v>0.03</v>
      </c>
      <c r="M750" s="103">
        <f>VLOOKUP($A750+ROUND((COLUMN()-2)/24,5),АТС!$A$41:$F$784,5)+VLOOKUP($A750+ROUND((COLUMN()-2)/24,5),'Расчет сбытовых надбавок'!$B$2281:'Расчет сбытовых надбавок'!$G$3024,3)</f>
        <v>0.18</v>
      </c>
      <c r="N750" s="103">
        <f>VLOOKUP($A750+ROUND((COLUMN()-2)/24,5),АТС!$A$41:$F$784,5)+VLOOKUP($A750+ROUND((COLUMN()-2)/24,5),'Расчет сбытовых надбавок'!$B$2281:'Расчет сбытовых надбавок'!$G$3024,3)</f>
        <v>45.59</v>
      </c>
      <c r="O750" s="103">
        <f>VLOOKUP($A750+ROUND((COLUMN()-2)/24,5),АТС!$A$41:$F$784,5)+VLOOKUP($A750+ROUND((COLUMN()-2)/24,5),'Расчет сбытовых надбавок'!$B$2281:'Расчет сбытовых надбавок'!$G$3024,3)</f>
        <v>53.63</v>
      </c>
      <c r="P750" s="103">
        <f>VLOOKUP($A750+ROUND((COLUMN()-2)/24,5),АТС!$A$41:$F$784,5)+VLOOKUP($A750+ROUND((COLUMN()-2)/24,5),'Расчет сбытовых надбавок'!$B$2281:'Расчет сбытовых надбавок'!$G$3024,3)</f>
        <v>169.39</v>
      </c>
      <c r="Q750" s="103">
        <f>VLOOKUP($A750+ROUND((COLUMN()-2)/24,5),АТС!$A$41:$F$784,5)+VLOOKUP($A750+ROUND((COLUMN()-2)/24,5),'Расчет сбытовых надбавок'!$B$2281:'Расчет сбытовых надбавок'!$G$3024,3)</f>
        <v>136.76999999999998</v>
      </c>
      <c r="R750" s="103">
        <f>VLOOKUP($A750+ROUND((COLUMN()-2)/24,5),АТС!$A$41:$F$784,5)+VLOOKUP($A750+ROUND((COLUMN()-2)/24,5),'Расчет сбытовых надбавок'!$B$2281:'Расчет сбытовых надбавок'!$G$3024,3)</f>
        <v>144.88999999999999</v>
      </c>
      <c r="S750" s="103">
        <f>VLOOKUP($A750+ROUND((COLUMN()-2)/24,5),АТС!$A$41:$F$784,5)+VLOOKUP($A750+ROUND((COLUMN()-2)/24,5),'Расчет сбытовых надбавок'!$B$2281:'Расчет сбытовых надбавок'!$G$3024,3)</f>
        <v>153.30000000000001</v>
      </c>
      <c r="T750" s="103">
        <f>VLOOKUP($A750+ROUND((COLUMN()-2)/24,5),АТС!$A$41:$F$784,5)+VLOOKUP($A750+ROUND((COLUMN()-2)/24,5),'Расчет сбытовых надбавок'!$B$2281:'Расчет сбытовых надбавок'!$G$3024,3)</f>
        <v>183.99</v>
      </c>
      <c r="U750" s="103">
        <f>VLOOKUP($A750+ROUND((COLUMN()-2)/24,5),АТС!$A$41:$F$784,5)+VLOOKUP($A750+ROUND((COLUMN()-2)/24,5),'Расчет сбытовых надбавок'!$B$2281:'Расчет сбытовых надбавок'!$G$3024,3)</f>
        <v>152.44999999999999</v>
      </c>
      <c r="V750" s="103">
        <f>VLOOKUP($A750+ROUND((COLUMN()-2)/24,5),АТС!$A$41:$F$784,5)+VLOOKUP($A750+ROUND((COLUMN()-2)/24,5),'Расчет сбытовых надбавок'!$B$2281:'Расчет сбытовых надбавок'!$G$3024,3)</f>
        <v>118.66</v>
      </c>
      <c r="W750" s="103">
        <f>VLOOKUP($A750+ROUND((COLUMN()-2)/24,5),АТС!$A$41:$F$784,5)+VLOOKUP($A750+ROUND((COLUMN()-2)/24,5),'Расчет сбытовых надбавок'!$B$2281:'Расчет сбытовых надбавок'!$G$3024,3)</f>
        <v>356.94</v>
      </c>
      <c r="X750" s="103">
        <f>VLOOKUP($A750+ROUND((COLUMN()-2)/24,5),АТС!$A$41:$F$784,5)+VLOOKUP($A750+ROUND((COLUMN()-2)/24,5),'Расчет сбытовых надбавок'!$B$2281:'Расчет сбытовых надбавок'!$G$3024,3)</f>
        <v>966.39</v>
      </c>
      <c r="Y750" s="103">
        <f>VLOOKUP($A750+ROUND((COLUMN()-2)/24,5),АТС!$A$41:$F$784,5)+VLOOKUP($A750+ROUND((COLUMN()-2)/24,5),'Расчет сбытовых надбавок'!$B$2281:'Расчет сбытовых надбавок'!$G$3024,3)</f>
        <v>951.51</v>
      </c>
    </row>
    <row r="751" spans="1:27" x14ac:dyDescent="0.2">
      <c r="A751" s="83">
        <f t="shared" ref="A751:A779" si="20">A750+1</f>
        <v>42219</v>
      </c>
      <c r="B751" s="103">
        <f>VLOOKUP($A751+ROUND((COLUMN()-2)/24,5),АТС!$A$41:$F$784,5)+VLOOKUP($A751+ROUND((COLUMN()-2)/24,5),'Расчет сбытовых надбавок'!$B$2281:'Расчет сбытовых надбавок'!$G$3024,3)</f>
        <v>0.01</v>
      </c>
      <c r="C751" s="103">
        <f>VLOOKUP($A751+ROUND((COLUMN()-2)/24,5),АТС!$A$41:$F$784,5)+VLOOKUP($A751+ROUND((COLUMN()-2)/24,5),'Расчет сбытовых надбавок'!$B$2281:'Расчет сбытовых надбавок'!$G$3024,3)</f>
        <v>858.47</v>
      </c>
      <c r="D751" s="103">
        <f>VLOOKUP($A751+ROUND((COLUMN()-2)/24,5),АТС!$A$41:$F$784,5)+VLOOKUP($A751+ROUND((COLUMN()-2)/24,5),'Расчет сбытовых надбавок'!$B$2281:'Расчет сбытовых надбавок'!$G$3024,3)</f>
        <v>757.46</v>
      </c>
      <c r="E751" s="103">
        <f>VLOOKUP($A751+ROUND((COLUMN()-2)/24,5),АТС!$A$41:$F$784,5)+VLOOKUP($A751+ROUND((COLUMN()-2)/24,5),'Расчет сбытовых надбавок'!$B$2281:'Расчет сбытовых надбавок'!$G$3024,3)</f>
        <v>1240.55</v>
      </c>
      <c r="F751" s="103">
        <f>VLOOKUP($A751+ROUND((COLUMN()-2)/24,5),АТС!$A$41:$F$784,5)+VLOOKUP($A751+ROUND((COLUMN()-2)/24,5),'Расчет сбытовых надбавок'!$B$2281:'Расчет сбытовых надбавок'!$G$3024,3)</f>
        <v>635.66999999999996</v>
      </c>
      <c r="G751" s="103">
        <f>VLOOKUP($A751+ROUND((COLUMN()-2)/24,5),АТС!$A$41:$F$784,5)+VLOOKUP($A751+ROUND((COLUMN()-2)/24,5),'Расчет сбытовых надбавок'!$B$2281:'Расчет сбытовых надбавок'!$G$3024,3)</f>
        <v>138.72999999999999</v>
      </c>
      <c r="H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VLOOKUP($A751+ROUND((COLUMN()-2)/24,5),АТС!$A$41:$F$784,5)+VLOOKUP($A751+ROUND((COLUMN()-2)/24,5),'Расчет сбытовых надбавок'!$B$2281:'Расчет сбытовых надбавок'!$G$3024,3)</f>
        <v>53.11</v>
      </c>
      <c r="K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M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N751" s="103">
        <f>VLOOKUP($A751+ROUND((COLUMN()-2)/24,5),АТС!$A$41:$F$784,5)+VLOOKUP($A751+ROUND((COLUMN()-2)/24,5),'Расчет сбытовых надбавок'!$B$2281:'Расчет сбытовых надбавок'!$G$3024,3)</f>
        <v>52.13</v>
      </c>
      <c r="O751" s="103">
        <f>VLOOKUP($A751+ROUND((COLUMN()-2)/24,5),АТС!$A$41:$F$784,5)+VLOOKUP($A751+ROUND((COLUMN()-2)/24,5),'Расчет сбытовых надбавок'!$B$2281:'Расчет сбытовых надбавок'!$G$3024,3)</f>
        <v>12.049999999999999</v>
      </c>
      <c r="P751" s="103">
        <f>VLOOKUP($A751+ROUND((COLUMN()-2)/24,5),АТС!$A$41:$F$784,5)+VLOOKUP($A751+ROUND((COLUMN()-2)/24,5),'Расчет сбытовых надбавок'!$B$2281:'Расчет сбытовых надбавок'!$G$3024,3)</f>
        <v>680.89</v>
      </c>
      <c r="Q751" s="103">
        <f>VLOOKUP($A751+ROUND((COLUMN()-2)/24,5),АТС!$A$41:$F$784,5)+VLOOKUP($A751+ROUND((COLUMN()-2)/24,5),'Расчет сбытовых надбавок'!$B$2281:'Расчет сбытовых надбавок'!$G$3024,3)</f>
        <v>712.69</v>
      </c>
      <c r="R751" s="103">
        <f>VLOOKUP($A751+ROUND((COLUMN()-2)/24,5),АТС!$A$41:$F$784,5)+VLOOKUP($A751+ROUND((COLUMN()-2)/24,5),'Расчет сбытовых надбавок'!$B$2281:'Расчет сбытовых надбавок'!$G$3024,3)</f>
        <v>373</v>
      </c>
      <c r="S751" s="103">
        <f>VLOOKUP($A751+ROUND((COLUMN()-2)/24,5),АТС!$A$41:$F$784,5)+VLOOKUP($A751+ROUND((COLUMN()-2)/24,5),'Расчет сбытовых надбавок'!$B$2281:'Расчет сбытовых надбавок'!$G$3024,3)</f>
        <v>223.29000000000002</v>
      </c>
      <c r="T751" s="103">
        <f>VLOOKUP($A751+ROUND((COLUMN()-2)/24,5),АТС!$A$41:$F$784,5)+VLOOKUP($A751+ROUND((COLUMN()-2)/24,5),'Расчет сбытовых надбавок'!$B$2281:'Расчет сбытовых надбавок'!$G$3024,3)</f>
        <v>105.82</v>
      </c>
      <c r="U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03">
        <f>VLOOKUP($A751+ROUND((COLUMN()-2)/24,5),АТС!$A$41:$F$784,5)+VLOOKUP($A751+ROUND((COLUMN()-2)/24,5),'Расчет сбытовых надбавок'!$B$2281:'Расчет сбытовых надбавок'!$G$3024,3)</f>
        <v>532.17999999999995</v>
      </c>
      <c r="X751" s="103">
        <f>VLOOKUP($A751+ROUND((COLUMN()-2)/24,5),АТС!$A$41:$F$784,5)+VLOOKUP($A751+ROUND((COLUMN()-2)/24,5),'Расчет сбытовых надбавок'!$B$2281:'Расчет сбытовых надбавок'!$G$3024,3)</f>
        <v>541.97</v>
      </c>
      <c r="Y751" s="103">
        <f>VLOOKUP($A751+ROUND((COLUMN()-2)/24,5),АТС!$A$41:$F$784,5)+VLOOKUP($A751+ROUND((COLUMN()-2)/24,5),'Расчет сбытовых надбавок'!$B$2281:'Расчет сбытовых надбавок'!$G$3024,3)</f>
        <v>680.57</v>
      </c>
    </row>
    <row r="752" spans="1:27" x14ac:dyDescent="0.2">
      <c r="A752" s="83">
        <f t="shared" si="20"/>
        <v>42220</v>
      </c>
      <c r="B752" s="103">
        <f>VLOOKUP($A752+ROUND((COLUMN()-2)/24,5),АТС!$A$41:$F$784,5)+VLOOKUP($A752+ROUND((COLUMN()-2)/24,5),'Расчет сбытовых надбавок'!$B$2281:'Расчет сбытовых надбавок'!$G$3024,3)</f>
        <v>111.11</v>
      </c>
      <c r="C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D752" s="103">
        <f>VLOOKUP($A752+ROUND((COLUMN()-2)/24,5),АТС!$A$41:$F$784,5)+VLOOKUP($A752+ROUND((COLUMN()-2)/24,5),'Расчет сбытовых надбавок'!$B$2281:'Расчет сбытовых надбавок'!$G$3024,3)</f>
        <v>237.93</v>
      </c>
      <c r="E752" s="103">
        <f>VLOOKUP($A752+ROUND((COLUMN()-2)/24,5),АТС!$A$41:$F$784,5)+VLOOKUP($A752+ROUND((COLUMN()-2)/24,5),'Расчет сбытовых надбавок'!$B$2281:'Расчет сбытовых надбавок'!$G$3024,3)</f>
        <v>376.95000000000005</v>
      </c>
      <c r="F752" s="103">
        <f>VLOOKUP($A752+ROUND((COLUMN()-2)/24,5),АТС!$A$41:$F$784,5)+VLOOKUP($A752+ROUND((COLUMN()-2)/24,5),'Расчет сбытовых надбавок'!$B$2281:'Расчет сбытовых надбавок'!$G$3024,3)</f>
        <v>127.56</v>
      </c>
      <c r="G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M752" s="103">
        <f>VLOOKUP($A752+ROUND((COLUMN()-2)/24,5),АТС!$A$41:$F$784,5)+VLOOKUP($A752+ROUND((COLUMN()-2)/24,5),'Расчет сбытовых надбавок'!$B$2281:'Расчет сбытовых надбавок'!$G$3024,3)</f>
        <v>69.63</v>
      </c>
      <c r="N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O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P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Q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R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S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U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03">
        <f>VLOOKUP($A752+ROUND((COLUMN()-2)/24,5),АТС!$A$41:$F$784,5)+VLOOKUP($A752+ROUND((COLUMN()-2)/24,5),'Расчет сбытовых надбавок'!$B$2281:'Расчет сбытовых надбавок'!$G$3024,3)</f>
        <v>11.549999999999999</v>
      </c>
      <c r="X752" s="103">
        <f>VLOOKUP($A752+ROUND((COLUMN()-2)/24,5),АТС!$A$41:$F$784,5)+VLOOKUP($A752+ROUND((COLUMN()-2)/24,5),'Расчет сбытовых надбавок'!$B$2281:'Расчет сбытовых надбавок'!$G$3024,3)</f>
        <v>206.32</v>
      </c>
      <c r="Y752" s="103">
        <f>VLOOKUP($A752+ROUND((COLUMN()-2)/24,5),АТС!$A$41:$F$784,5)+VLOOKUP($A752+ROUND((COLUMN()-2)/24,5),'Расчет сбытовых надбавок'!$B$2281:'Расчет сбытовых надбавок'!$G$3024,3)</f>
        <v>169.79000000000002</v>
      </c>
    </row>
    <row r="753" spans="1:25" x14ac:dyDescent="0.2">
      <c r="A753" s="83">
        <f t="shared" si="20"/>
        <v>42221</v>
      </c>
      <c r="B753" s="103">
        <f>VLOOKUP($A753+ROUND((COLUMN()-2)/24,5),АТС!$A$41:$F$784,5)+VLOOKUP($A753+ROUND((COLUMN()-2)/24,5),'Расчет сбытовых надбавок'!$B$2281:'Расчет сбытовых надбавок'!$G$3024,3)</f>
        <v>109.09</v>
      </c>
      <c r="C753" s="103">
        <f>VLOOKUP($A753+ROUND((COLUMN()-2)/24,5),АТС!$A$41:$F$784,5)+VLOOKUP($A753+ROUND((COLUMN()-2)/24,5),'Расчет сбытовых надбавок'!$B$2281:'Расчет сбытовых надбавок'!$G$3024,3)</f>
        <v>113.22999999999999</v>
      </c>
      <c r="D753" s="103">
        <f>VLOOKUP($A753+ROUND((COLUMN()-2)/24,5),АТС!$A$41:$F$784,5)+VLOOKUP($A753+ROUND((COLUMN()-2)/24,5),'Расчет сбытовых надбавок'!$B$2281:'Расчет сбытовых надбавок'!$G$3024,3)</f>
        <v>93.89</v>
      </c>
      <c r="E753" s="103">
        <f>VLOOKUP($A753+ROUND((COLUMN()-2)/24,5),АТС!$A$41:$F$784,5)+VLOOKUP($A753+ROUND((COLUMN()-2)/24,5),'Расчет сбытовых надбавок'!$B$2281:'Расчет сбытовых надбавок'!$G$3024,3)</f>
        <v>66.06</v>
      </c>
      <c r="F753" s="103">
        <f>VLOOKUP($A753+ROUND((COLUMN()-2)/24,5),АТС!$A$41:$F$784,5)+VLOOKUP($A753+ROUND((COLUMN()-2)/24,5),'Расчет сбытовых надбавок'!$B$2281:'Расчет сбытовых надбавок'!$G$3024,3)</f>
        <v>254.93</v>
      </c>
      <c r="G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03">
        <f>VLOOKUP($A753+ROUND((COLUMN()-2)/24,5),АТС!$A$41:$F$784,5)+VLOOKUP($A753+ROUND((COLUMN()-2)/24,5),'Расчет сбытовых надбавок'!$B$2281:'Расчет сбытовых надбавок'!$G$3024,3)</f>
        <v>40.96</v>
      </c>
      <c r="L753" s="103">
        <f>VLOOKUP($A753+ROUND((COLUMN()-2)/24,5),АТС!$A$41:$F$784,5)+VLOOKUP($A753+ROUND((COLUMN()-2)/24,5),'Расчет сбытовых надбавок'!$B$2281:'Расчет сбытовых надбавок'!$G$3024,3)</f>
        <v>48.66</v>
      </c>
      <c r="M753" s="103">
        <f>VLOOKUP($A753+ROUND((COLUMN()-2)/24,5),АТС!$A$41:$F$784,5)+VLOOKUP($A753+ROUND((COLUMN()-2)/24,5),'Расчет сбытовых надбавок'!$B$2281:'Расчет сбытовых надбавок'!$G$3024,3)</f>
        <v>277.23</v>
      </c>
      <c r="N753" s="103">
        <f>VLOOKUP($A753+ROUND((COLUMN()-2)/24,5),АТС!$A$41:$F$784,5)+VLOOKUP($A753+ROUND((COLUMN()-2)/24,5),'Расчет сбытовых надбавок'!$B$2281:'Расчет сбытовых надбавок'!$G$3024,3)</f>
        <v>83.960000000000008</v>
      </c>
      <c r="O753" s="103">
        <f>VLOOKUP($A753+ROUND((COLUMN()-2)/24,5),АТС!$A$41:$F$784,5)+VLOOKUP($A753+ROUND((COLUMN()-2)/24,5),'Расчет сбытовых надбавок'!$B$2281:'Расчет сбытовых надбавок'!$G$3024,3)</f>
        <v>45.970000000000006</v>
      </c>
      <c r="P753" s="103">
        <f>VLOOKUP($A753+ROUND((COLUMN()-2)/24,5),АТС!$A$41:$F$784,5)+VLOOKUP($A753+ROUND((COLUMN()-2)/24,5),'Расчет сбытовых надбавок'!$B$2281:'Расчет сбытовых надбавок'!$G$3024,3)</f>
        <v>211.19</v>
      </c>
      <c r="Q753" s="103">
        <f>VLOOKUP($A753+ROUND((COLUMN()-2)/24,5),АТС!$A$41:$F$784,5)+VLOOKUP($A753+ROUND((COLUMN()-2)/24,5),'Расчет сбытовых надбавок'!$B$2281:'Расчет сбытовых надбавок'!$G$3024,3)</f>
        <v>139.25</v>
      </c>
      <c r="R753" s="103">
        <f>VLOOKUP($A753+ROUND((COLUMN()-2)/24,5),АТС!$A$41:$F$784,5)+VLOOKUP($A753+ROUND((COLUMN()-2)/24,5),'Расчет сбытовых надбавок'!$B$2281:'Расчет сбытовых надбавок'!$G$3024,3)</f>
        <v>228.57</v>
      </c>
      <c r="S753" s="103">
        <f>VLOOKUP($A753+ROUND((COLUMN()-2)/24,5),АТС!$A$41:$F$784,5)+VLOOKUP($A753+ROUND((COLUMN()-2)/24,5),'Расчет сбытовых надбавок'!$B$2281:'Расчет сбытовых надбавок'!$G$3024,3)</f>
        <v>79.03</v>
      </c>
      <c r="T753" s="103">
        <f>VLOOKUP($A753+ROUND((COLUMN()-2)/24,5),АТС!$A$41:$F$784,5)+VLOOKUP($A753+ROUND((COLUMN()-2)/24,5),'Расчет сбытовых надбавок'!$B$2281:'Расчет сбытовых надбавок'!$G$3024,3)</f>
        <v>61.91</v>
      </c>
      <c r="U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W753" s="103">
        <f>VLOOKUP($A753+ROUND((COLUMN()-2)/24,5),АТС!$A$41:$F$784,5)+VLOOKUP($A753+ROUND((COLUMN()-2)/24,5),'Расчет сбытовых надбавок'!$B$2281:'Расчет сбытовых надбавок'!$G$3024,3)</f>
        <v>190.68</v>
      </c>
      <c r="X753" s="103">
        <f>VLOOKUP($A753+ROUND((COLUMN()-2)/24,5),АТС!$A$41:$F$784,5)+VLOOKUP($A753+ROUND((COLUMN()-2)/24,5),'Расчет сбытовых надбавок'!$B$2281:'Расчет сбытовых надбавок'!$G$3024,3)</f>
        <v>656.17000000000007</v>
      </c>
      <c r="Y753" s="103">
        <f>VLOOKUP($A753+ROUND((COLUMN()-2)/24,5),АТС!$A$41:$F$784,5)+VLOOKUP($A753+ROUND((COLUMN()-2)/24,5),'Расчет сбытовых надбавок'!$B$2281:'Расчет сбытовых надбавок'!$G$3024,3)</f>
        <v>645.31000000000006</v>
      </c>
    </row>
    <row r="754" spans="1:25" x14ac:dyDescent="0.2">
      <c r="A754" s="83">
        <f t="shared" si="20"/>
        <v>42222</v>
      </c>
      <c r="B754" s="103">
        <f>VLOOKUP($A754+ROUND((COLUMN()-2)/24,5),АТС!$A$41:$F$784,5)+VLOOKUP($A754+ROUND((COLUMN()-2)/24,5),'Расчет сбытовых надбавок'!$B$2281:'Расчет сбытовых надбавок'!$G$3024,3)</f>
        <v>853.93000000000006</v>
      </c>
      <c r="C754" s="103">
        <f>VLOOKUP($A754+ROUND((COLUMN()-2)/24,5),АТС!$A$41:$F$784,5)+VLOOKUP($A754+ROUND((COLUMN()-2)/24,5),'Расчет сбытовых надбавок'!$B$2281:'Расчет сбытовых надбавок'!$G$3024,3)</f>
        <v>320.37</v>
      </c>
      <c r="D754" s="103">
        <f>VLOOKUP($A754+ROUND((COLUMN()-2)/24,5),АТС!$A$41:$F$784,5)+VLOOKUP($A754+ROUND((COLUMN()-2)/24,5),'Расчет сбытовых надбавок'!$B$2281:'Расчет сбытовых надбавок'!$G$3024,3)</f>
        <v>309.24</v>
      </c>
      <c r="E754" s="103">
        <f>VLOOKUP($A754+ROUND((COLUMN()-2)/24,5),АТС!$A$41:$F$784,5)+VLOOKUP($A754+ROUND((COLUMN()-2)/24,5),'Расчет сбытовых надбавок'!$B$2281:'Расчет сбытовых надбавок'!$G$3024,3)</f>
        <v>385.91999999999996</v>
      </c>
      <c r="F754" s="103">
        <f>VLOOKUP($A754+ROUND((COLUMN()-2)/24,5),АТС!$A$41:$F$784,5)+VLOOKUP($A754+ROUND((COLUMN()-2)/24,5),'Расчет сбытовых надбавок'!$B$2281:'Расчет сбытовых надбавок'!$G$3024,3)</f>
        <v>216.68</v>
      </c>
      <c r="G754" s="103">
        <f>VLOOKUP($A754+ROUND((COLUMN()-2)/24,5),АТС!$A$41:$F$784,5)+VLOOKUP($A754+ROUND((COLUMN()-2)/24,5),'Расчет сбытовых надбавок'!$B$2281:'Расчет сбытовых надбавок'!$G$3024,3)</f>
        <v>54.83</v>
      </c>
      <c r="H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03">
        <f>VLOOKUP($A754+ROUND((COLUMN()-2)/24,5),АТС!$A$41:$F$784,5)+VLOOKUP($A754+ROUND((COLUMN()-2)/24,5),'Расчет сбытовых надбавок'!$B$2281:'Расчет сбытовых надбавок'!$G$3024,3)</f>
        <v>1.57</v>
      </c>
      <c r="L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M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N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O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P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Q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03">
        <f>VLOOKUP($A754+ROUND((COLUMN()-2)/24,5),АТС!$A$41:$F$784,5)+VLOOKUP($A754+ROUND((COLUMN()-2)/24,5),'Расчет сбытовых надбавок'!$B$2281:'Расчет сбытовых надбавок'!$G$3024,3)</f>
        <v>201.2</v>
      </c>
      <c r="S754" s="103">
        <f>VLOOKUP($A754+ROUND((COLUMN()-2)/24,5),АТС!$A$41:$F$784,5)+VLOOKUP($A754+ROUND((COLUMN()-2)/24,5),'Расчет сбытовых надбавок'!$B$2281:'Расчет сбытовых надбавок'!$G$3024,3)</f>
        <v>214.01</v>
      </c>
      <c r="T754" s="103">
        <f>VLOOKUP($A754+ROUND((COLUMN()-2)/24,5),АТС!$A$41:$F$784,5)+VLOOKUP($A754+ROUND((COLUMN()-2)/24,5),'Расчет сбытовых надбавок'!$B$2281:'Расчет сбытовых надбавок'!$G$3024,3)</f>
        <v>209.3</v>
      </c>
      <c r="U754" s="103">
        <f>VLOOKUP($A754+ROUND((COLUMN()-2)/24,5),АТС!$A$41:$F$784,5)+VLOOKUP($A754+ROUND((COLUMN()-2)/24,5),'Расчет сбытовых надбавок'!$B$2281:'Расчет сбытовых надбавок'!$G$3024,3)</f>
        <v>125.77</v>
      </c>
      <c r="V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W754" s="103">
        <f>VLOOKUP($A754+ROUND((COLUMN()-2)/24,5),АТС!$A$41:$F$784,5)+VLOOKUP($A754+ROUND((COLUMN()-2)/24,5),'Расчет сбытовых надбавок'!$B$2281:'Расчет сбытовых надбавок'!$G$3024,3)</f>
        <v>214.6</v>
      </c>
      <c r="X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Y754" s="103">
        <f>VLOOKUP($A754+ROUND((COLUMN()-2)/24,5),АТС!$A$41:$F$784,5)+VLOOKUP($A754+ROUND((COLUMN()-2)/24,5),'Расчет сбытовых надбавок'!$B$2281:'Расчет сбытовых надбавок'!$G$3024,3)</f>
        <v>617.18000000000006</v>
      </c>
    </row>
    <row r="755" spans="1:25" x14ac:dyDescent="0.2">
      <c r="A755" s="83">
        <f t="shared" si="20"/>
        <v>42223</v>
      </c>
      <c r="B755" s="103">
        <f>VLOOKUP($A755+ROUND((COLUMN()-2)/24,5),АТС!$A$41:$F$784,5)+VLOOKUP($A755+ROUND((COLUMN()-2)/24,5),'Расчет сбытовых надбавок'!$B$2281:'Расчет сбытовых надбавок'!$G$3024,3)</f>
        <v>857.26</v>
      </c>
      <c r="C755" s="103">
        <f>VLOOKUP($A755+ROUND((COLUMN()-2)/24,5),АТС!$A$41:$F$784,5)+VLOOKUP($A755+ROUND((COLUMN()-2)/24,5),'Расчет сбытовых надбавок'!$B$2281:'Расчет сбытовых надбавок'!$G$3024,3)</f>
        <v>198.10999999999999</v>
      </c>
      <c r="D755" s="103">
        <f>VLOOKUP($A755+ROUND((COLUMN()-2)/24,5),АТС!$A$41:$F$784,5)+VLOOKUP($A755+ROUND((COLUMN()-2)/24,5),'Расчет сбытовых надбавок'!$B$2281:'Расчет сбытовых надбавок'!$G$3024,3)</f>
        <v>382.40000000000003</v>
      </c>
      <c r="E755" s="103">
        <f>VLOOKUP($A755+ROUND((COLUMN()-2)/24,5),АТС!$A$41:$F$784,5)+VLOOKUP($A755+ROUND((COLUMN()-2)/24,5),'Расчет сбытовых надбавок'!$B$2281:'Расчет сбытовых надбавок'!$G$3024,3)</f>
        <v>221.9</v>
      </c>
      <c r="F755" s="103">
        <f>VLOOKUP($A755+ROUND((COLUMN()-2)/24,5),АТС!$A$41:$F$784,5)+VLOOKUP($A755+ROUND((COLUMN()-2)/24,5),'Расчет сбытовых надбавок'!$B$2281:'Расчет сбытовых надбавок'!$G$3024,3)</f>
        <v>271.18</v>
      </c>
      <c r="G755" s="103">
        <f>VLOOKUP($A755+ROUND((COLUMN()-2)/24,5),АТС!$A$41:$F$784,5)+VLOOKUP($A755+ROUND((COLUMN()-2)/24,5),'Расчет сбытовых надбавок'!$B$2281:'Расчет сбытовых надбавок'!$G$3024,3)</f>
        <v>228.69</v>
      </c>
      <c r="H755" s="103">
        <f>VLOOKUP($A755+ROUND((COLUMN()-2)/24,5),АТС!$A$41:$F$784,5)+VLOOKUP($A755+ROUND((COLUMN()-2)/24,5),'Расчет сбытовых надбавок'!$B$2281:'Расчет сбытовых надбавок'!$G$3024,3)</f>
        <v>41.65</v>
      </c>
      <c r="I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VLOOKUP($A755+ROUND((COLUMN()-2)/24,5),АТС!$A$41:$F$784,5)+VLOOKUP($A755+ROUND((COLUMN()-2)/24,5),'Расчет сбытовых надбавок'!$B$2281:'Расчет сбытовых надбавок'!$G$3024,3)</f>
        <v>111.49000000000001</v>
      </c>
      <c r="K755" s="103">
        <f>VLOOKUP($A755+ROUND((COLUMN()-2)/24,5),АТС!$A$41:$F$784,5)+VLOOKUP($A755+ROUND((COLUMN()-2)/24,5),'Расчет сбытовых надбавок'!$B$2281:'Расчет сбытовых надбавок'!$G$3024,3)</f>
        <v>162.93</v>
      </c>
      <c r="L755" s="103">
        <f>VLOOKUP($A755+ROUND((COLUMN()-2)/24,5),АТС!$A$41:$F$784,5)+VLOOKUP($A755+ROUND((COLUMN()-2)/24,5),'Расчет сбытовых надбавок'!$B$2281:'Расчет сбытовых надбавок'!$G$3024,3)</f>
        <v>217.54999999999998</v>
      </c>
      <c r="M755" s="103">
        <f>VLOOKUP($A755+ROUND((COLUMN()-2)/24,5),АТС!$A$41:$F$784,5)+VLOOKUP($A755+ROUND((COLUMN()-2)/24,5),'Расчет сбытовых надбавок'!$B$2281:'Расчет сбытовых надбавок'!$G$3024,3)</f>
        <v>267.06</v>
      </c>
      <c r="N755" s="103">
        <f>VLOOKUP($A755+ROUND((COLUMN()-2)/24,5),АТС!$A$41:$F$784,5)+VLOOKUP($A755+ROUND((COLUMN()-2)/24,5),'Расчет сбытовых надбавок'!$B$2281:'Расчет сбытовых надбавок'!$G$3024,3)</f>
        <v>339.37</v>
      </c>
      <c r="O755" s="103">
        <f>VLOOKUP($A755+ROUND((COLUMN()-2)/24,5),АТС!$A$41:$F$784,5)+VLOOKUP($A755+ROUND((COLUMN()-2)/24,5),'Расчет сбытовых надбавок'!$B$2281:'Расчет сбытовых надбавок'!$G$3024,3)</f>
        <v>361.73</v>
      </c>
      <c r="P755" s="103">
        <f>VLOOKUP($A755+ROUND((COLUMN()-2)/24,5),АТС!$A$41:$F$784,5)+VLOOKUP($A755+ROUND((COLUMN()-2)/24,5),'Расчет сбытовых надбавок'!$B$2281:'Расчет сбытовых надбавок'!$G$3024,3)</f>
        <v>409.47</v>
      </c>
      <c r="Q755" s="103">
        <f>VLOOKUP($A755+ROUND((COLUMN()-2)/24,5),АТС!$A$41:$F$784,5)+VLOOKUP($A755+ROUND((COLUMN()-2)/24,5),'Расчет сбытовых надбавок'!$B$2281:'Расчет сбытовых надбавок'!$G$3024,3)</f>
        <v>503.61</v>
      </c>
      <c r="R755" s="103">
        <f>VLOOKUP($A755+ROUND((COLUMN()-2)/24,5),АТС!$A$41:$F$784,5)+VLOOKUP($A755+ROUND((COLUMN()-2)/24,5),'Расчет сбытовых надбавок'!$B$2281:'Расчет сбытовых надбавок'!$G$3024,3)</f>
        <v>629.41</v>
      </c>
      <c r="S755" s="103">
        <f>VLOOKUP($A755+ROUND((COLUMN()-2)/24,5),АТС!$A$41:$F$784,5)+VLOOKUP($A755+ROUND((COLUMN()-2)/24,5),'Расчет сбытовых надбавок'!$B$2281:'Расчет сбытовых надбавок'!$G$3024,3)</f>
        <v>369.47</v>
      </c>
      <c r="T755" s="103">
        <f>VLOOKUP($A755+ROUND((COLUMN()-2)/24,5),АТС!$A$41:$F$784,5)+VLOOKUP($A755+ROUND((COLUMN()-2)/24,5),'Расчет сбытовых надбавок'!$B$2281:'Расчет сбытовых надбавок'!$G$3024,3)</f>
        <v>542.30999999999995</v>
      </c>
      <c r="U755" s="103">
        <f>VLOOKUP($A755+ROUND((COLUMN()-2)/24,5),АТС!$A$41:$F$784,5)+VLOOKUP($A755+ROUND((COLUMN()-2)/24,5),'Расчет сбытовых надбавок'!$B$2281:'Расчет сбытовых надбавок'!$G$3024,3)</f>
        <v>441.34000000000003</v>
      </c>
      <c r="V755" s="103">
        <f>VLOOKUP($A755+ROUND((COLUMN()-2)/24,5),АТС!$A$41:$F$784,5)+VLOOKUP($A755+ROUND((COLUMN()-2)/24,5),'Расчет сбытовых надбавок'!$B$2281:'Расчет сбытовых надбавок'!$G$3024,3)</f>
        <v>688.45</v>
      </c>
      <c r="W755" s="103">
        <f>VLOOKUP($A755+ROUND((COLUMN()-2)/24,5),АТС!$A$41:$F$784,5)+VLOOKUP($A755+ROUND((COLUMN()-2)/24,5),'Расчет сбытовых надбавок'!$B$2281:'Расчет сбытовых надбавок'!$G$3024,3)</f>
        <v>837.73</v>
      </c>
      <c r="X755" s="103">
        <f>VLOOKUP($A755+ROUND((COLUMN()-2)/24,5),АТС!$A$41:$F$784,5)+VLOOKUP($A755+ROUND((COLUMN()-2)/24,5),'Расчет сбытовых надбавок'!$B$2281:'Расчет сбытовых надбавок'!$G$3024,3)</f>
        <v>719.02</v>
      </c>
      <c r="Y755" s="103">
        <f>VLOOKUP($A755+ROUND((COLUMN()-2)/24,5),АТС!$A$41:$F$784,5)+VLOOKUP($A755+ROUND((COLUMN()-2)/24,5),'Расчет сбытовых надбавок'!$B$2281:'Расчет сбытовых надбавок'!$G$3024,3)</f>
        <v>856.06999999999994</v>
      </c>
    </row>
    <row r="756" spans="1:25" x14ac:dyDescent="0.2">
      <c r="A756" s="83">
        <f t="shared" si="20"/>
        <v>42224</v>
      </c>
      <c r="B756" s="103">
        <f>VLOOKUP($A756+ROUND((COLUMN()-2)/24,5),АТС!$A$41:$F$784,5)+VLOOKUP($A756+ROUND((COLUMN()-2)/24,5),'Расчет сбытовых надбавок'!$B$2281:'Расчет сбытовых надбавок'!$G$3024,3)</f>
        <v>327.39</v>
      </c>
      <c r="C756" s="103">
        <f>VLOOKUP($A756+ROUND((COLUMN()-2)/24,5),АТС!$A$41:$F$784,5)+VLOOKUP($A756+ROUND((COLUMN()-2)/24,5),'Расчет сбытовых надбавок'!$B$2281:'Расчет сбытовых надбавок'!$G$3024,3)</f>
        <v>129.83000000000001</v>
      </c>
      <c r="D756" s="103">
        <f>VLOOKUP($A756+ROUND((COLUMN()-2)/24,5),АТС!$A$41:$F$784,5)+VLOOKUP($A756+ROUND((COLUMN()-2)/24,5),'Расчет сбытовых надбавок'!$B$2281:'Расчет сбытовых надбавок'!$G$3024,3)</f>
        <v>129.76</v>
      </c>
      <c r="E756" s="103">
        <f>VLOOKUP($A756+ROUND((COLUMN()-2)/24,5),АТС!$A$41:$F$784,5)+VLOOKUP($A756+ROUND((COLUMN()-2)/24,5),'Расчет сбытовых надбавок'!$B$2281:'Расчет сбытовых надбавок'!$G$3024,3)</f>
        <v>139.82999999999998</v>
      </c>
      <c r="F756" s="103">
        <f>VLOOKUP($A756+ROUND((COLUMN()-2)/24,5),АТС!$A$41:$F$784,5)+VLOOKUP($A756+ROUND((COLUMN()-2)/24,5),'Расчет сбытовых надбавок'!$B$2281:'Расчет сбытовых надбавок'!$G$3024,3)</f>
        <v>110.21</v>
      </c>
      <c r="G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VLOOKUP($A756+ROUND((COLUMN()-2)/24,5),АТС!$A$41:$F$784,5)+VLOOKUP($A756+ROUND((COLUMN()-2)/24,5),'Расчет сбытовых надбавок'!$B$2281:'Расчет сбытовых надбавок'!$G$3024,3)</f>
        <v>173.75</v>
      </c>
      <c r="J756" s="103">
        <f>VLOOKUP($A756+ROUND((COLUMN()-2)/24,5),АТС!$A$41:$F$784,5)+VLOOKUP($A756+ROUND((COLUMN()-2)/24,5),'Расчет сбытовых надбавок'!$B$2281:'Расчет сбытовых надбавок'!$G$3024,3)</f>
        <v>290.52999999999997</v>
      </c>
      <c r="K756" s="103">
        <f>VLOOKUP($A756+ROUND((COLUMN()-2)/24,5),АТС!$A$41:$F$784,5)+VLOOKUP($A756+ROUND((COLUMN()-2)/24,5),'Расчет сбытовых надбавок'!$B$2281:'Расчет сбытовых надбавок'!$G$3024,3)</f>
        <v>211.49</v>
      </c>
      <c r="L756" s="103">
        <f>VLOOKUP($A756+ROUND((COLUMN()-2)/24,5),АТС!$A$41:$F$784,5)+VLOOKUP($A756+ROUND((COLUMN()-2)/24,5),'Расчет сбытовых надбавок'!$B$2281:'Расчет сбытовых надбавок'!$G$3024,3)</f>
        <v>292.68</v>
      </c>
      <c r="M756" s="103">
        <f>VLOOKUP($A756+ROUND((COLUMN()-2)/24,5),АТС!$A$41:$F$784,5)+VLOOKUP($A756+ROUND((COLUMN()-2)/24,5),'Расчет сбытовых надбавок'!$B$2281:'Расчет сбытовых надбавок'!$G$3024,3)</f>
        <v>316.07</v>
      </c>
      <c r="N756" s="103">
        <f>VLOOKUP($A756+ROUND((COLUMN()-2)/24,5),АТС!$A$41:$F$784,5)+VLOOKUP($A756+ROUND((COLUMN()-2)/24,5),'Расчет сбытовых надбавок'!$B$2281:'Расчет сбытовых надбавок'!$G$3024,3)</f>
        <v>1481.4</v>
      </c>
      <c r="O756" s="103">
        <f>VLOOKUP($A756+ROUND((COLUMN()-2)/24,5),АТС!$A$41:$F$784,5)+VLOOKUP($A756+ROUND((COLUMN()-2)/24,5),'Расчет сбытовых надбавок'!$B$2281:'Расчет сбытовых надбавок'!$G$3024,3)</f>
        <v>702.56</v>
      </c>
      <c r="P756" s="103">
        <f>VLOOKUP($A756+ROUND((COLUMN()-2)/24,5),АТС!$A$41:$F$784,5)+VLOOKUP($A756+ROUND((COLUMN()-2)/24,5),'Расчет сбытовых надбавок'!$B$2281:'Расчет сбытовых надбавок'!$G$3024,3)</f>
        <v>220.44</v>
      </c>
      <c r="Q756" s="103">
        <f>VLOOKUP($A756+ROUND((COLUMN()-2)/24,5),АТС!$A$41:$F$784,5)+VLOOKUP($A756+ROUND((COLUMN()-2)/24,5),'Расчет сбытовых надбавок'!$B$2281:'Расчет сбытовых надбавок'!$G$3024,3)</f>
        <v>241.56</v>
      </c>
      <c r="R756" s="103">
        <f>VLOOKUP($A756+ROUND((COLUMN()-2)/24,5),АТС!$A$41:$F$784,5)+VLOOKUP($A756+ROUND((COLUMN()-2)/24,5),'Расчет сбытовых надбавок'!$B$2281:'Расчет сбытовых надбавок'!$G$3024,3)</f>
        <v>257.56</v>
      </c>
      <c r="S756" s="103">
        <f>VLOOKUP($A756+ROUND((COLUMN()-2)/24,5),АТС!$A$41:$F$784,5)+VLOOKUP($A756+ROUND((COLUMN()-2)/24,5),'Расчет сбытовых надбавок'!$B$2281:'Расчет сбытовых надбавок'!$G$3024,3)</f>
        <v>169.92</v>
      </c>
      <c r="T756" s="103">
        <f>VLOOKUP($A756+ROUND((COLUMN()-2)/24,5),АТС!$A$41:$F$784,5)+VLOOKUP($A756+ROUND((COLUMN()-2)/24,5),'Расчет сбытовых надбавок'!$B$2281:'Расчет сбытовых надбавок'!$G$3024,3)</f>
        <v>338.49</v>
      </c>
      <c r="U756" s="103">
        <f>VLOOKUP($A756+ROUND((COLUMN()-2)/24,5),АТС!$A$41:$F$784,5)+VLOOKUP($A756+ROUND((COLUMN()-2)/24,5),'Расчет сбытовых надбавок'!$B$2281:'Расчет сбытовых надбавок'!$G$3024,3)</f>
        <v>89.68</v>
      </c>
      <c r="V756" s="103">
        <f>VLOOKUP($A756+ROUND((COLUMN()-2)/24,5),АТС!$A$41:$F$784,5)+VLOOKUP($A756+ROUND((COLUMN()-2)/24,5),'Расчет сбытовых надбавок'!$B$2281:'Расчет сбытовых надбавок'!$G$3024,3)</f>
        <v>237.69</v>
      </c>
      <c r="W756" s="103">
        <f>VLOOKUP($A756+ROUND((COLUMN()-2)/24,5),АТС!$A$41:$F$784,5)+VLOOKUP($A756+ROUND((COLUMN()-2)/24,5),'Расчет сбытовых надбавок'!$B$2281:'Расчет сбытовых надбавок'!$G$3024,3)</f>
        <v>398.48</v>
      </c>
      <c r="X756" s="103">
        <f>VLOOKUP($A756+ROUND((COLUMN()-2)/24,5),АТС!$A$41:$F$784,5)+VLOOKUP($A756+ROUND((COLUMN()-2)/24,5),'Расчет сбытовых надбавок'!$B$2281:'Расчет сбытовых надбавок'!$G$3024,3)</f>
        <v>563.86</v>
      </c>
      <c r="Y756" s="103">
        <f>VLOOKUP($A756+ROUND((COLUMN()-2)/24,5),АТС!$A$41:$F$784,5)+VLOOKUP($A756+ROUND((COLUMN()-2)/24,5),'Расчет сбытовых надбавок'!$B$2281:'Расчет сбытовых надбавок'!$G$3024,3)</f>
        <v>543.29</v>
      </c>
    </row>
    <row r="757" spans="1:25" x14ac:dyDescent="0.2">
      <c r="A757" s="83">
        <f t="shared" si="20"/>
        <v>42225</v>
      </c>
      <c r="B757" s="103">
        <f>VLOOKUP($A757+ROUND((COLUMN()-2)/24,5),АТС!$A$41:$F$784,5)+VLOOKUP($A757+ROUND((COLUMN()-2)/24,5),'Расчет сбытовых надбавок'!$B$2281:'Расчет сбытовых надбавок'!$G$3024,3)</f>
        <v>502.46</v>
      </c>
      <c r="C757" s="103">
        <f>VLOOKUP($A757+ROUND((COLUMN()-2)/24,5),АТС!$A$41:$F$784,5)+VLOOKUP($A757+ROUND((COLUMN()-2)/24,5),'Расчет сбытовых надбавок'!$B$2281:'Расчет сбытовых надбавок'!$G$3024,3)</f>
        <v>213.15</v>
      </c>
      <c r="D757" s="103">
        <f>VLOOKUP($A757+ROUND((COLUMN()-2)/24,5),АТС!$A$41:$F$784,5)+VLOOKUP($A757+ROUND((COLUMN()-2)/24,5),'Расчет сбытовых надбавок'!$B$2281:'Расчет сбытовых надбавок'!$G$3024,3)</f>
        <v>129.63</v>
      </c>
      <c r="E757" s="103">
        <f>VLOOKUP($A757+ROUND((COLUMN()-2)/24,5),АТС!$A$41:$F$784,5)+VLOOKUP($A757+ROUND((COLUMN()-2)/24,5),'Расчет сбытовых надбавок'!$B$2281:'Расчет сбытовых надбавок'!$G$3024,3)</f>
        <v>216.79</v>
      </c>
      <c r="F757" s="103">
        <f>VLOOKUP($A757+ROUND((COLUMN()-2)/24,5),АТС!$A$41:$F$784,5)+VLOOKUP($A757+ROUND((COLUMN()-2)/24,5),'Расчет сбытовых надбавок'!$B$2281:'Расчет сбытовых надбавок'!$G$3024,3)</f>
        <v>199.98000000000002</v>
      </c>
      <c r="G757" s="103">
        <f>VLOOKUP($A757+ROUND((COLUMN()-2)/24,5),АТС!$A$41:$F$784,5)+VLOOKUP($A757+ROUND((COLUMN()-2)/24,5),'Расчет сбытовых надбавок'!$B$2281:'Расчет сбытовых надбавок'!$G$3024,3)</f>
        <v>178.97</v>
      </c>
      <c r="H757" s="103">
        <f>VLOOKUP($A757+ROUND((COLUMN()-2)/24,5),АТС!$A$41:$F$784,5)+VLOOKUP($A757+ROUND((COLUMN()-2)/24,5),'Расчет сбытовых надбавок'!$B$2281:'Расчет сбытовых надбавок'!$G$3024,3)</f>
        <v>112.15</v>
      </c>
      <c r="I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VLOOKUP($A757+ROUND((COLUMN()-2)/24,5),АТС!$A$41:$F$784,5)+VLOOKUP($A757+ROUND((COLUMN()-2)/24,5),'Расчет сбытовых надбавок'!$B$2281:'Расчет сбытовых надбавок'!$G$3024,3)</f>
        <v>185.16000000000003</v>
      </c>
      <c r="K757" s="103">
        <f>VLOOKUP($A757+ROUND((COLUMN()-2)/24,5),АТС!$A$41:$F$784,5)+VLOOKUP($A757+ROUND((COLUMN()-2)/24,5),'Расчет сбытовых надбавок'!$B$2281:'Расчет сбытовых надбавок'!$G$3024,3)</f>
        <v>290.76</v>
      </c>
      <c r="L757" s="103">
        <f>VLOOKUP($A757+ROUND((COLUMN()-2)/24,5),АТС!$A$41:$F$784,5)+VLOOKUP($A757+ROUND((COLUMN()-2)/24,5),'Расчет сбытовых надбавок'!$B$2281:'Расчет сбытовых надбавок'!$G$3024,3)</f>
        <v>113.52000000000001</v>
      </c>
      <c r="M757" s="103">
        <f>VLOOKUP($A757+ROUND((COLUMN()-2)/24,5),АТС!$A$41:$F$784,5)+VLOOKUP($A757+ROUND((COLUMN()-2)/24,5),'Расчет сбытовых надбавок'!$B$2281:'Расчет сбытовых надбавок'!$G$3024,3)</f>
        <v>162.07</v>
      </c>
      <c r="N757" s="103">
        <f>VLOOKUP($A757+ROUND((COLUMN()-2)/24,5),АТС!$A$41:$F$784,5)+VLOOKUP($A757+ROUND((COLUMN()-2)/24,5),'Расчет сбытовых надбавок'!$B$2281:'Расчет сбытовых надбавок'!$G$3024,3)</f>
        <v>140.61000000000001</v>
      </c>
      <c r="O757" s="103">
        <f>VLOOKUP($A757+ROUND((COLUMN()-2)/24,5),АТС!$A$41:$F$784,5)+VLOOKUP($A757+ROUND((COLUMN()-2)/24,5),'Расчет сбытовых надбавок'!$B$2281:'Расчет сбытовых надбавок'!$G$3024,3)</f>
        <v>164.22</v>
      </c>
      <c r="P757" s="103">
        <f>VLOOKUP($A757+ROUND((COLUMN()-2)/24,5),АТС!$A$41:$F$784,5)+VLOOKUP($A757+ROUND((COLUMN()-2)/24,5),'Расчет сбытовых надбавок'!$B$2281:'Расчет сбытовых надбавок'!$G$3024,3)</f>
        <v>213.66</v>
      </c>
      <c r="Q757" s="103">
        <f>VLOOKUP($A757+ROUND((COLUMN()-2)/24,5),АТС!$A$41:$F$784,5)+VLOOKUP($A757+ROUND((COLUMN()-2)/24,5),'Расчет сбытовых надбавок'!$B$2281:'Расчет сбытовых надбавок'!$G$3024,3)</f>
        <v>243.18</v>
      </c>
      <c r="R757" s="103">
        <f>VLOOKUP($A757+ROUND((COLUMN()-2)/24,5),АТС!$A$41:$F$784,5)+VLOOKUP($A757+ROUND((COLUMN()-2)/24,5),'Расчет сбытовых надбавок'!$B$2281:'Расчет сбытовых надбавок'!$G$3024,3)</f>
        <v>246</v>
      </c>
      <c r="S757" s="103">
        <f>VLOOKUP($A757+ROUND((COLUMN()-2)/24,5),АТС!$A$41:$F$784,5)+VLOOKUP($A757+ROUND((COLUMN()-2)/24,5),'Расчет сбытовых надбавок'!$B$2281:'Расчет сбытовых надбавок'!$G$3024,3)</f>
        <v>234.97000000000003</v>
      </c>
      <c r="T757" s="103">
        <f>VLOOKUP($A757+ROUND((COLUMN()-2)/24,5),АТС!$A$41:$F$784,5)+VLOOKUP($A757+ROUND((COLUMN()-2)/24,5),'Расчет сбытовых надбавок'!$B$2281:'Расчет сбытовых надбавок'!$G$3024,3)</f>
        <v>79.98</v>
      </c>
      <c r="U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V757" s="103">
        <f>VLOOKUP($A757+ROUND((COLUMN()-2)/24,5),АТС!$A$41:$F$784,5)+VLOOKUP($A757+ROUND((COLUMN()-2)/24,5),'Расчет сбытовых надбавок'!$B$2281:'Расчет сбытовых надбавок'!$G$3024,3)</f>
        <v>129.07</v>
      </c>
      <c r="W757" s="103">
        <f>VLOOKUP($A757+ROUND((COLUMN()-2)/24,5),АТС!$A$41:$F$784,5)+VLOOKUP($A757+ROUND((COLUMN()-2)/24,5),'Расчет сбытовых надбавок'!$B$2281:'Расчет сбытовых надбавок'!$G$3024,3)</f>
        <v>249.67000000000002</v>
      </c>
      <c r="X757" s="103">
        <f>VLOOKUP($A757+ROUND((COLUMN()-2)/24,5),АТС!$A$41:$F$784,5)+VLOOKUP($A757+ROUND((COLUMN()-2)/24,5),'Расчет сбытовых надбавок'!$B$2281:'Расчет сбытовых надбавок'!$G$3024,3)</f>
        <v>108.19</v>
      </c>
      <c r="Y757" s="103">
        <f>VLOOKUP($A757+ROUND((COLUMN()-2)/24,5),АТС!$A$41:$F$784,5)+VLOOKUP($A757+ROUND((COLUMN()-2)/24,5),'Расчет сбытовых надбавок'!$B$2281:'Расчет сбытовых надбавок'!$G$3024,3)</f>
        <v>520.77</v>
      </c>
    </row>
    <row r="758" spans="1:25" x14ac:dyDescent="0.2">
      <c r="A758" s="83">
        <f t="shared" si="20"/>
        <v>42226</v>
      </c>
      <c r="B758" s="103">
        <f>VLOOKUP($A758+ROUND((COLUMN()-2)/24,5),АТС!$A$41:$F$784,5)+VLOOKUP($A758+ROUND((COLUMN()-2)/24,5),'Расчет сбытовых надбавок'!$B$2281:'Расчет сбытовых надбавок'!$G$3024,3)</f>
        <v>226.92000000000002</v>
      </c>
      <c r="C758" s="103">
        <f>VLOOKUP($A758+ROUND((COLUMN()-2)/24,5),АТС!$A$41:$F$784,5)+VLOOKUP($A758+ROUND((COLUMN()-2)/24,5),'Расчет сбытовых надбавок'!$B$2281:'Расчет сбытовых надбавок'!$G$3024,3)</f>
        <v>66.03</v>
      </c>
      <c r="D758" s="103">
        <f>VLOOKUP($A758+ROUND((COLUMN()-2)/24,5),АТС!$A$41:$F$784,5)+VLOOKUP($A758+ROUND((COLUMN()-2)/24,5),'Расчет сбытовых надбавок'!$B$2281:'Расчет сбытовых надбавок'!$G$3024,3)</f>
        <v>45.309999999999995</v>
      </c>
      <c r="E758" s="103">
        <f>VLOOKUP($A758+ROUND((COLUMN()-2)/24,5),АТС!$A$41:$F$784,5)+VLOOKUP($A758+ROUND((COLUMN()-2)/24,5),'Расчет сбытовых надбавок'!$B$2281:'Расчет сбытовых надбавок'!$G$3024,3)</f>
        <v>151.49</v>
      </c>
      <c r="F758" s="103">
        <f>VLOOKUP($A758+ROUND((COLUMN()-2)/24,5),АТС!$A$41:$F$784,5)+VLOOKUP($A758+ROUND((COLUMN()-2)/24,5),'Расчет сбытовых надбавок'!$B$2281:'Расчет сбытовых надбавок'!$G$3024,3)</f>
        <v>68.75</v>
      </c>
      <c r="G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3">
        <f>VLOOKUP($A758+ROUND((COLUMN()-2)/24,5),АТС!$A$41:$F$784,5)+VLOOKUP($A758+ROUND((COLUMN()-2)/24,5),'Расчет сбытовых надбавок'!$B$2281:'Расчет сбытовых надбавок'!$G$3024,3)</f>
        <v>5.66</v>
      </c>
      <c r="L758" s="103">
        <f>VLOOKUP($A758+ROUND((COLUMN()-2)/24,5),АТС!$A$41:$F$784,5)+VLOOKUP($A758+ROUND((COLUMN()-2)/24,5),'Расчет сбытовых надбавок'!$B$2281:'Расчет сбытовых надбавок'!$G$3024,3)</f>
        <v>29.660000000000004</v>
      </c>
      <c r="M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N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O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P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Q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R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U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X758" s="103">
        <f>VLOOKUP($A758+ROUND((COLUMN()-2)/24,5),АТС!$A$41:$F$784,5)+VLOOKUP($A758+ROUND((COLUMN()-2)/24,5),'Расчет сбытовых надбавок'!$B$2281:'Расчет сбытовых надбавок'!$G$3024,3)</f>
        <v>210</v>
      </c>
      <c r="Y758" s="103">
        <f>VLOOKUP($A758+ROUND((COLUMN()-2)/24,5),АТС!$A$41:$F$784,5)+VLOOKUP($A758+ROUND((COLUMN()-2)/24,5),'Расчет сбытовых надбавок'!$B$2281:'Расчет сбытовых надбавок'!$G$3024,3)</f>
        <v>696.02</v>
      </c>
    </row>
    <row r="759" spans="1:25" x14ac:dyDescent="0.2">
      <c r="A759" s="83">
        <f t="shared" si="20"/>
        <v>42227</v>
      </c>
      <c r="B759" s="103">
        <f>VLOOKUP($A759+ROUND((COLUMN()-2)/24,5),АТС!$A$41:$F$784,5)+VLOOKUP($A759+ROUND((COLUMN()-2)/24,5),'Расчет сбытовых надбавок'!$B$2281:'Расчет сбытовых надбавок'!$G$3024,3)</f>
        <v>841.67000000000007</v>
      </c>
      <c r="C759" s="103">
        <f>VLOOKUP($A759+ROUND((COLUMN()-2)/24,5),АТС!$A$41:$F$784,5)+VLOOKUP($A759+ROUND((COLUMN()-2)/24,5),'Расчет сбытовых надбавок'!$B$2281:'Расчет сбытовых надбавок'!$G$3024,3)</f>
        <v>187.79</v>
      </c>
      <c r="D759" s="103">
        <f>VLOOKUP($A759+ROUND((COLUMN()-2)/24,5),АТС!$A$41:$F$784,5)+VLOOKUP($A759+ROUND((COLUMN()-2)/24,5),'Расчет сбытовых надбавок'!$B$2281:'Расчет сбытовых надбавок'!$G$3024,3)</f>
        <v>98.72999999999999</v>
      </c>
      <c r="E759" s="103">
        <f>VLOOKUP($A759+ROUND((COLUMN()-2)/24,5),АТС!$A$41:$F$784,5)+VLOOKUP($A759+ROUND((COLUMN()-2)/24,5),'Расчет сбытовых надбавок'!$B$2281:'Расчет сбытовых надбавок'!$G$3024,3)</f>
        <v>30.340000000000003</v>
      </c>
      <c r="F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G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3">
        <f>VLOOKUP($A759+ROUND((COLUMN()-2)/24,5),АТС!$A$41:$F$784,5)+VLOOKUP($A759+ROUND((COLUMN()-2)/24,5),'Расчет сбытовых надбавок'!$B$2281:'Расчет сбытовых надбавок'!$G$3024,3)</f>
        <v>452.09000000000003</v>
      </c>
      <c r="L759" s="103">
        <f>VLOOKUP($A759+ROUND((COLUMN()-2)/24,5),АТС!$A$41:$F$784,5)+VLOOKUP($A759+ROUND((COLUMN()-2)/24,5),'Расчет сбытовых надбавок'!$B$2281:'Расчет сбытовых надбавок'!$G$3024,3)</f>
        <v>573</v>
      </c>
      <c r="M759" s="103">
        <f>VLOOKUP($A759+ROUND((COLUMN()-2)/24,5),АТС!$A$41:$F$784,5)+VLOOKUP($A759+ROUND((COLUMN()-2)/24,5),'Расчет сбытовых надбавок'!$B$2281:'Расчет сбытовых надбавок'!$G$3024,3)</f>
        <v>644.85</v>
      </c>
      <c r="N759" s="103">
        <f>VLOOKUP($A759+ROUND((COLUMN()-2)/24,5),АТС!$A$41:$F$784,5)+VLOOKUP($A759+ROUND((COLUMN()-2)/24,5),'Расчет сбытовых надбавок'!$B$2281:'Расчет сбытовых надбавок'!$G$3024,3)</f>
        <v>19.48</v>
      </c>
      <c r="O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P759" s="103">
        <f>VLOOKUP($A759+ROUND((COLUMN()-2)/24,5),АТС!$A$41:$F$784,5)+VLOOKUP($A759+ROUND((COLUMN()-2)/24,5),'Расчет сбытовых надбавок'!$B$2281:'Расчет сбытовых надбавок'!$G$3024,3)</f>
        <v>58.44</v>
      </c>
      <c r="Q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R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S759" s="103">
        <f>VLOOKUP($A759+ROUND((COLUMN()-2)/24,5),АТС!$A$41:$F$784,5)+VLOOKUP($A759+ROUND((COLUMN()-2)/24,5),'Расчет сбытовых надбавок'!$B$2281:'Расчет сбытовых надбавок'!$G$3024,3)</f>
        <v>290.76</v>
      </c>
      <c r="T759" s="103">
        <f>VLOOKUP($A759+ROUND((COLUMN()-2)/24,5),АТС!$A$41:$F$784,5)+VLOOKUP($A759+ROUND((COLUMN()-2)/24,5),'Расчет сбытовых надбавок'!$B$2281:'Расчет сбытовых надбавок'!$G$3024,3)</f>
        <v>114.68</v>
      </c>
      <c r="U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V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W759" s="103">
        <f>VLOOKUP($A759+ROUND((COLUMN()-2)/24,5),АТС!$A$41:$F$784,5)+VLOOKUP($A759+ROUND((COLUMN()-2)/24,5),'Расчет сбытовых надбавок'!$B$2281:'Расчет сбытовых надбавок'!$G$3024,3)</f>
        <v>272.61</v>
      </c>
      <c r="X759" s="103">
        <f>VLOOKUP($A759+ROUND((COLUMN()-2)/24,5),АТС!$A$41:$F$784,5)+VLOOKUP($A759+ROUND((COLUMN()-2)/24,5),'Расчет сбытовых надбавок'!$B$2281:'Расчет сбытовых надбавок'!$G$3024,3)</f>
        <v>239.43</v>
      </c>
      <c r="Y759" s="103">
        <f>VLOOKUP($A759+ROUND((COLUMN()-2)/24,5),АТС!$A$41:$F$784,5)+VLOOKUP($A759+ROUND((COLUMN()-2)/24,5),'Расчет сбытовых надбавок'!$B$2281:'Расчет сбытовых надбавок'!$G$3024,3)</f>
        <v>459.40999999999997</v>
      </c>
    </row>
    <row r="760" spans="1:25" x14ac:dyDescent="0.2">
      <c r="A760" s="83">
        <f t="shared" si="20"/>
        <v>42228</v>
      </c>
      <c r="B760" s="103">
        <f>VLOOKUP($A760+ROUND((COLUMN()-2)/24,5),АТС!$A$41:$F$784,5)+VLOOKUP($A760+ROUND((COLUMN()-2)/24,5),'Расчет сбытовых надбавок'!$B$2281:'Расчет сбытовых надбавок'!$G$3024,3)</f>
        <v>171.54</v>
      </c>
      <c r="C760" s="103">
        <f>VLOOKUP($A760+ROUND((COLUMN()-2)/24,5),АТС!$A$41:$F$784,5)+VLOOKUP($A760+ROUND((COLUMN()-2)/24,5),'Расчет сбытовых надбавок'!$B$2281:'Расчет сбытовых надбавок'!$G$3024,3)</f>
        <v>174.61</v>
      </c>
      <c r="D760" s="103">
        <f>VLOOKUP($A760+ROUND((COLUMN()-2)/24,5),АТС!$A$41:$F$784,5)+VLOOKUP($A760+ROUND((COLUMN()-2)/24,5),'Расчет сбытовых надбавок'!$B$2281:'Расчет сбытовых надбавок'!$G$3024,3)</f>
        <v>119.12</v>
      </c>
      <c r="E760" s="103">
        <f>VLOOKUP($A760+ROUND((COLUMN()-2)/24,5),АТС!$A$41:$F$784,5)+VLOOKUP($A760+ROUND((COLUMN()-2)/24,5),'Расчет сбытовых надбавок'!$B$2281:'Расчет сбытовых надбавок'!$G$3024,3)</f>
        <v>109.52</v>
      </c>
      <c r="F760" s="103">
        <f>VLOOKUP($A760+ROUND((COLUMN()-2)/24,5),АТС!$A$41:$F$784,5)+VLOOKUP($A760+ROUND((COLUMN()-2)/24,5),'Расчет сбытовых надбавок'!$B$2281:'Расчет сбытовых надбавок'!$G$3024,3)</f>
        <v>78.47</v>
      </c>
      <c r="G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L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M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N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O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P760" s="103">
        <f>VLOOKUP($A760+ROUND((COLUMN()-2)/24,5),АТС!$A$41:$F$784,5)+VLOOKUP($A760+ROUND((COLUMN()-2)/24,5),'Расчет сбытовых надбавок'!$B$2281:'Расчет сбытовых надбавок'!$G$3024,3)</f>
        <v>0.16</v>
      </c>
      <c r="Q760" s="103">
        <f>VLOOKUP($A760+ROUND((COLUMN()-2)/24,5),АТС!$A$41:$F$784,5)+VLOOKUP($A760+ROUND((COLUMN()-2)/24,5),'Расчет сбытовых надбавок'!$B$2281:'Расчет сбытовых надбавок'!$G$3024,3)</f>
        <v>0.23</v>
      </c>
      <c r="R760" s="103">
        <f>VLOOKUP($A760+ROUND((COLUMN()-2)/24,5),АТС!$A$41:$F$784,5)+VLOOKUP($A760+ROUND((COLUMN()-2)/24,5),'Расчет сбытовых надбавок'!$B$2281:'Расчет сбытовых надбавок'!$G$3024,3)</f>
        <v>27.22</v>
      </c>
      <c r="S760" s="103">
        <f>VLOOKUP($A760+ROUND((COLUMN()-2)/24,5),АТС!$A$41:$F$784,5)+VLOOKUP($A760+ROUND((COLUMN()-2)/24,5),'Расчет сбытовых надбавок'!$B$2281:'Расчет сбытовых надбавок'!$G$3024,3)</f>
        <v>9.56</v>
      </c>
      <c r="T760" s="103">
        <f>VLOOKUP($A760+ROUND((COLUMN()-2)/24,5),АТС!$A$41:$F$784,5)+VLOOKUP($A760+ROUND((COLUMN()-2)/24,5),'Расчет сбытовых надбавок'!$B$2281:'Расчет сбытовых надбавок'!$G$3024,3)</f>
        <v>106.3</v>
      </c>
      <c r="U760" s="103">
        <f>VLOOKUP($A760+ROUND((COLUMN()-2)/24,5),АТС!$A$41:$F$784,5)+VLOOKUP($A760+ROUND((COLUMN()-2)/24,5),'Расчет сбытовых надбавок'!$B$2281:'Расчет сбытовых надбавок'!$G$3024,3)</f>
        <v>0.23</v>
      </c>
      <c r="V760" s="103">
        <f>VLOOKUP($A760+ROUND((COLUMN()-2)/24,5),АТС!$A$41:$F$784,5)+VLOOKUP($A760+ROUND((COLUMN()-2)/24,5),'Расчет сбытовых надбавок'!$B$2281:'Расчет сбытовых надбавок'!$G$3024,3)</f>
        <v>10.030000000000001</v>
      </c>
      <c r="W760" s="103">
        <f>VLOOKUP($A760+ROUND((COLUMN()-2)/24,5),АТС!$A$41:$F$784,5)+VLOOKUP($A760+ROUND((COLUMN()-2)/24,5),'Расчет сбытовых надбавок'!$B$2281:'Расчет сбытовых надбавок'!$G$3024,3)</f>
        <v>253.18</v>
      </c>
      <c r="X760" s="103">
        <f>VLOOKUP($A760+ROUND((COLUMN()-2)/24,5),АТС!$A$41:$F$784,5)+VLOOKUP($A760+ROUND((COLUMN()-2)/24,5),'Расчет сбытовых надбавок'!$B$2281:'Расчет сбытовых надбавок'!$G$3024,3)</f>
        <v>640.35</v>
      </c>
      <c r="Y760" s="103">
        <f>VLOOKUP($A760+ROUND((COLUMN()-2)/24,5),АТС!$A$41:$F$784,5)+VLOOKUP($A760+ROUND((COLUMN()-2)/24,5),'Расчет сбытовых надбавок'!$B$2281:'Расчет сбытовых надбавок'!$G$3024,3)</f>
        <v>765.98</v>
      </c>
    </row>
    <row r="761" spans="1:25" x14ac:dyDescent="0.2">
      <c r="A761" s="83">
        <f t="shared" si="20"/>
        <v>42229</v>
      </c>
      <c r="B761" s="103">
        <f>VLOOKUP($A761+ROUND((COLUMN()-2)/24,5),АТС!$A$41:$F$784,5)+VLOOKUP($A761+ROUND((COLUMN()-2)/24,5),'Расчет сбытовых надбавок'!$B$2281:'Расчет сбытовых надбавок'!$G$3024,3)</f>
        <v>156.9</v>
      </c>
      <c r="C761" s="103">
        <f>VLOOKUP($A761+ROUND((COLUMN()-2)/24,5),АТС!$A$41:$F$784,5)+VLOOKUP($A761+ROUND((COLUMN()-2)/24,5),'Расчет сбытовых надбавок'!$B$2281:'Расчет сбытовых надбавок'!$G$3024,3)</f>
        <v>148.38999999999999</v>
      </c>
      <c r="D761" s="103">
        <f>VLOOKUP($A761+ROUND((COLUMN()-2)/24,5),АТС!$A$41:$F$784,5)+VLOOKUP($A761+ROUND((COLUMN()-2)/24,5),'Расчет сбытовых надбавок'!$B$2281:'Расчет сбытовых надбавок'!$G$3024,3)</f>
        <v>172.39</v>
      </c>
      <c r="E761" s="103">
        <f>VLOOKUP($A761+ROUND((COLUMN()-2)/24,5),АТС!$A$41:$F$784,5)+VLOOKUP($A761+ROUND((COLUMN()-2)/24,5),'Расчет сбытовых надбавок'!$B$2281:'Расчет сбытовых надбавок'!$G$3024,3)</f>
        <v>178.13</v>
      </c>
      <c r="F761" s="103">
        <f>VLOOKUP($A761+ROUND((COLUMN()-2)/24,5),АТС!$A$41:$F$784,5)+VLOOKUP($A761+ROUND((COLUMN()-2)/24,5),'Расчет сбытовых надбавок'!$B$2281:'Расчет сбытовых надбавок'!$G$3024,3)</f>
        <v>62.6</v>
      </c>
      <c r="G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L761" s="103">
        <f>VLOOKUP($A761+ROUND((COLUMN()-2)/24,5),АТС!$A$41:$F$784,5)+VLOOKUP($A761+ROUND((COLUMN()-2)/24,5),'Расчет сбытовых надбавок'!$B$2281:'Расчет сбытовых надбавок'!$G$3024,3)</f>
        <v>1.51</v>
      </c>
      <c r="M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N761" s="103">
        <f>VLOOKUP($A761+ROUND((COLUMN()-2)/24,5),АТС!$A$41:$F$784,5)+VLOOKUP($A761+ROUND((COLUMN()-2)/24,5),'Расчет сбытовых надбавок'!$B$2281:'Расчет сбытовых надбавок'!$G$3024,3)</f>
        <v>169.18</v>
      </c>
      <c r="O761" s="103">
        <f>VLOOKUP($A761+ROUND((COLUMN()-2)/24,5),АТС!$A$41:$F$784,5)+VLOOKUP($A761+ROUND((COLUMN()-2)/24,5),'Расчет сбытовых надбавок'!$B$2281:'Расчет сбытовых надбавок'!$G$3024,3)</f>
        <v>196.76000000000002</v>
      </c>
      <c r="P761" s="103">
        <f>VLOOKUP($A761+ROUND((COLUMN()-2)/24,5),АТС!$A$41:$F$784,5)+VLOOKUP($A761+ROUND((COLUMN()-2)/24,5),'Расчет сбытовых надбавок'!$B$2281:'Расчет сбытовых надбавок'!$G$3024,3)</f>
        <v>227.55</v>
      </c>
      <c r="Q761" s="103">
        <f>VLOOKUP($A761+ROUND((COLUMN()-2)/24,5),АТС!$A$41:$F$784,5)+VLOOKUP($A761+ROUND((COLUMN()-2)/24,5),'Расчет сбытовых надбавок'!$B$2281:'Расчет сбытовых надбавок'!$G$3024,3)</f>
        <v>220.61</v>
      </c>
      <c r="R761" s="103">
        <f>VLOOKUP($A761+ROUND((COLUMN()-2)/24,5),АТС!$A$41:$F$784,5)+VLOOKUP($A761+ROUND((COLUMN()-2)/24,5),'Расчет сбытовых надбавок'!$B$2281:'Расчет сбытовых надбавок'!$G$3024,3)</f>
        <v>255.68</v>
      </c>
      <c r="S761" s="103">
        <f>VLOOKUP($A761+ROUND((COLUMN()-2)/24,5),АТС!$A$41:$F$784,5)+VLOOKUP($A761+ROUND((COLUMN()-2)/24,5),'Расчет сбытовых надбавок'!$B$2281:'Расчет сбытовых надбавок'!$G$3024,3)</f>
        <v>241.67000000000002</v>
      </c>
      <c r="T761" s="103">
        <f>VLOOKUP($A761+ROUND((COLUMN()-2)/24,5),АТС!$A$41:$F$784,5)+VLOOKUP($A761+ROUND((COLUMN()-2)/24,5),'Расчет сбытовых надбавок'!$B$2281:'Расчет сбытовых надбавок'!$G$3024,3)</f>
        <v>232.22</v>
      </c>
      <c r="U761" s="103">
        <f>VLOOKUP($A761+ROUND((COLUMN()-2)/24,5),АТС!$A$41:$F$784,5)+VLOOKUP($A761+ROUND((COLUMN()-2)/24,5),'Расчет сбытовых надбавок'!$B$2281:'Расчет сбытовых надбавок'!$G$3024,3)</f>
        <v>204.25</v>
      </c>
      <c r="V761" s="103">
        <f>VLOOKUP($A761+ROUND((COLUMN()-2)/24,5),АТС!$A$41:$F$784,5)+VLOOKUP($A761+ROUND((COLUMN()-2)/24,5),'Расчет сбытовых надбавок'!$B$2281:'Расчет сбытовых надбавок'!$G$3024,3)</f>
        <v>227.2</v>
      </c>
      <c r="W761" s="103">
        <f>VLOOKUP($A761+ROUND((COLUMN()-2)/24,5),АТС!$A$41:$F$784,5)+VLOOKUP($A761+ROUND((COLUMN()-2)/24,5),'Расчет сбытовых надбавок'!$B$2281:'Расчет сбытовых надбавок'!$G$3024,3)</f>
        <v>367.35</v>
      </c>
      <c r="X761" s="103">
        <f>VLOOKUP($A761+ROUND((COLUMN()-2)/24,5),АТС!$A$41:$F$784,5)+VLOOKUP($A761+ROUND((COLUMN()-2)/24,5),'Расчет сбытовых надбавок'!$B$2281:'Расчет сбытовых надбавок'!$G$3024,3)</f>
        <v>572.04999999999995</v>
      </c>
      <c r="Y761" s="103">
        <f>VLOOKUP($A761+ROUND((COLUMN()-2)/24,5),АТС!$A$41:$F$784,5)+VLOOKUP($A761+ROUND((COLUMN()-2)/24,5),'Расчет сбытовых надбавок'!$B$2281:'Расчет сбытовых надбавок'!$G$3024,3)</f>
        <v>582.18000000000006</v>
      </c>
    </row>
    <row r="762" spans="1:25" x14ac:dyDescent="0.2">
      <c r="A762" s="83">
        <f t="shared" si="20"/>
        <v>42230</v>
      </c>
      <c r="B762" s="103">
        <f>VLOOKUP($A762+ROUND((COLUMN()-2)/24,5),АТС!$A$41:$F$784,5)+VLOOKUP($A762+ROUND((COLUMN()-2)/24,5),'Расчет сбытовых надбавок'!$B$2281:'Расчет сбытовых надбавок'!$G$3024,3)</f>
        <v>143.51</v>
      </c>
      <c r="C762" s="103">
        <f>VLOOKUP($A762+ROUND((COLUMN()-2)/24,5),АТС!$A$41:$F$784,5)+VLOOKUP($A762+ROUND((COLUMN()-2)/24,5),'Расчет сбытовых надбавок'!$B$2281:'Расчет сбытовых надбавок'!$G$3024,3)</f>
        <v>73.5</v>
      </c>
      <c r="D762" s="103">
        <f>VLOOKUP($A762+ROUND((COLUMN()-2)/24,5),АТС!$A$41:$F$784,5)+VLOOKUP($A762+ROUND((COLUMN()-2)/24,5),'Расчет сбытовых надбавок'!$B$2281:'Расчет сбытовых надбавок'!$G$3024,3)</f>
        <v>88.6</v>
      </c>
      <c r="E762" s="103">
        <f>VLOOKUP($A762+ROUND((COLUMN()-2)/24,5),АТС!$A$41:$F$784,5)+VLOOKUP($A762+ROUND((COLUMN()-2)/24,5),'Расчет сбытовых надбавок'!$B$2281:'Расчет сбытовых надбавок'!$G$3024,3)</f>
        <v>23.53</v>
      </c>
      <c r="F762" s="103">
        <f>VLOOKUP($A762+ROUND((COLUMN()-2)/24,5),АТС!$A$41:$F$784,5)+VLOOKUP($A762+ROUND((COLUMN()-2)/24,5),'Расчет сбытовых надбавок'!$B$2281:'Расчет сбытовых надбавок'!$G$3024,3)</f>
        <v>9.3699999999999992</v>
      </c>
      <c r="G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L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M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N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O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P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Q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3">
        <f>VLOOKUP($A762+ROUND((COLUMN()-2)/24,5),АТС!$A$41:$F$784,5)+VLOOKUP($A762+ROUND((COLUMN()-2)/24,5),'Расчет сбытовых надбавок'!$B$2281:'Расчет сбытовых надбавок'!$G$3024,3)</f>
        <v>0.33999999999999997</v>
      </c>
      <c r="S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03">
        <f>VLOOKUP($A762+ROUND((COLUMN()-2)/24,5),АТС!$A$41:$F$784,5)+VLOOKUP($A762+ROUND((COLUMN()-2)/24,5),'Расчет сбытовых надбавок'!$B$2281:'Расчет сбытовых надбавок'!$G$3024,3)</f>
        <v>30.83</v>
      </c>
      <c r="U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03">
        <f>VLOOKUP($A762+ROUND((COLUMN()-2)/24,5),АТС!$A$41:$F$784,5)+VLOOKUP($A762+ROUND((COLUMN()-2)/24,5),'Расчет сбытовых надбавок'!$B$2281:'Расчет сбытовых надбавок'!$G$3024,3)</f>
        <v>223.14</v>
      </c>
      <c r="X762" s="103">
        <f>VLOOKUP($A762+ROUND((COLUMN()-2)/24,5),АТС!$A$41:$F$784,5)+VLOOKUP($A762+ROUND((COLUMN()-2)/24,5),'Расчет сбытовых надбавок'!$B$2281:'Расчет сбытовых надбавок'!$G$3024,3)</f>
        <v>30.21</v>
      </c>
      <c r="Y762" s="103">
        <f>VLOOKUP($A762+ROUND((COLUMN()-2)/24,5),АТС!$A$41:$F$784,5)+VLOOKUP($A762+ROUND((COLUMN()-2)/24,5),'Расчет сбытовых надбавок'!$B$2281:'Расчет сбытовых надбавок'!$G$3024,3)</f>
        <v>490.58000000000004</v>
      </c>
    </row>
    <row r="763" spans="1:25" x14ac:dyDescent="0.2">
      <c r="A763" s="83">
        <f t="shared" si="20"/>
        <v>42231</v>
      </c>
      <c r="B763" s="103">
        <f>VLOOKUP($A763+ROUND((COLUMN()-2)/24,5),АТС!$A$41:$F$784,5)+VLOOKUP($A763+ROUND((COLUMN()-2)/24,5),'Расчет сбытовых надбавок'!$B$2281:'Расчет сбытовых надбавок'!$G$3024,3)</f>
        <v>348.29999999999995</v>
      </c>
      <c r="C763" s="103">
        <f>VLOOKUP($A763+ROUND((COLUMN()-2)/24,5),АТС!$A$41:$F$784,5)+VLOOKUP($A763+ROUND((COLUMN()-2)/24,5),'Расчет сбытовых надбавок'!$B$2281:'Расчет сбытовых надбавок'!$G$3024,3)</f>
        <v>315.3</v>
      </c>
      <c r="D763" s="103">
        <f>VLOOKUP($A763+ROUND((COLUMN()-2)/24,5),АТС!$A$41:$F$784,5)+VLOOKUP($A763+ROUND((COLUMN()-2)/24,5),'Расчет сбытовых надбавок'!$B$2281:'Расчет сбытовых надбавок'!$G$3024,3)</f>
        <v>146.63999999999999</v>
      </c>
      <c r="E763" s="103">
        <f>VLOOKUP($A763+ROUND((COLUMN()-2)/24,5),АТС!$A$41:$F$784,5)+VLOOKUP($A763+ROUND((COLUMN()-2)/24,5),'Расчет сбытовых надбавок'!$B$2281:'Расчет сбытовых надбавок'!$G$3024,3)</f>
        <v>112.42</v>
      </c>
      <c r="F763" s="103">
        <f>VLOOKUP($A763+ROUND((COLUMN()-2)/24,5),АТС!$A$41:$F$784,5)+VLOOKUP($A763+ROUND((COLUMN()-2)/24,5),'Расчет сбытовых надбавок'!$B$2281:'Расчет сбытовых надбавок'!$G$3024,3)</f>
        <v>76.75</v>
      </c>
      <c r="G763" s="103">
        <f>VLOOKUP($A763+ROUND((COLUMN()-2)/24,5),АТС!$A$41:$F$784,5)+VLOOKUP($A763+ROUND((COLUMN()-2)/24,5),'Расчет сбытовых надбавок'!$B$2281:'Расчет сбытовых надбавок'!$G$3024,3)</f>
        <v>12.64</v>
      </c>
      <c r="H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VLOOKUP($A763+ROUND((COLUMN()-2)/24,5),АТС!$A$41:$F$784,5)+VLOOKUP($A763+ROUND((COLUMN()-2)/24,5),'Расчет сбытовых надбавок'!$B$2281:'Расчет сбытовых надбавок'!$G$3024,3)</f>
        <v>0.01</v>
      </c>
      <c r="J763" s="103">
        <f>VLOOKUP($A763+ROUND((COLUMN()-2)/24,5),АТС!$A$41:$F$784,5)+VLOOKUP($A763+ROUND((COLUMN()-2)/24,5),'Расчет сбытовых надбавок'!$B$2281:'Расчет сбытовых надбавок'!$G$3024,3)</f>
        <v>0.01</v>
      </c>
      <c r="K763" s="103">
        <f>VLOOKUP($A763+ROUND((COLUMN()-2)/24,5),АТС!$A$41:$F$784,5)+VLOOKUP($A763+ROUND((COLUMN()-2)/24,5),'Расчет сбытовых надбавок'!$B$2281:'Расчет сбытовых надбавок'!$G$3024,3)</f>
        <v>77.34</v>
      </c>
      <c r="L763" s="103">
        <f>VLOOKUP($A763+ROUND((COLUMN()-2)/24,5),АТС!$A$41:$F$784,5)+VLOOKUP($A763+ROUND((COLUMN()-2)/24,5),'Расчет сбытовых надбавок'!$B$2281:'Расчет сбытовых надбавок'!$G$3024,3)</f>
        <v>190.54000000000002</v>
      </c>
      <c r="M763" s="103">
        <f>VLOOKUP($A763+ROUND((COLUMN()-2)/24,5),АТС!$A$41:$F$784,5)+VLOOKUP($A763+ROUND((COLUMN()-2)/24,5),'Расчет сбытовых надбавок'!$B$2281:'Расчет сбытовых надбавок'!$G$3024,3)</f>
        <v>301.39999999999998</v>
      </c>
      <c r="N763" s="103">
        <f>VLOOKUP($A763+ROUND((COLUMN()-2)/24,5),АТС!$A$41:$F$784,5)+VLOOKUP($A763+ROUND((COLUMN()-2)/24,5),'Расчет сбытовых надбавок'!$B$2281:'Расчет сбытовых надбавок'!$G$3024,3)</f>
        <v>235.93</v>
      </c>
      <c r="O763" s="103">
        <f>VLOOKUP($A763+ROUND((COLUMN()-2)/24,5),АТС!$A$41:$F$784,5)+VLOOKUP($A763+ROUND((COLUMN()-2)/24,5),'Расчет сбытовых надбавок'!$B$2281:'Расчет сбытовых надбавок'!$G$3024,3)</f>
        <v>249.68</v>
      </c>
      <c r="P763" s="103">
        <f>VLOOKUP($A763+ROUND((COLUMN()-2)/24,5),АТС!$A$41:$F$784,5)+VLOOKUP($A763+ROUND((COLUMN()-2)/24,5),'Расчет сбытовых надбавок'!$B$2281:'Расчет сбытовых надбавок'!$G$3024,3)</f>
        <v>312.33</v>
      </c>
      <c r="Q763" s="103">
        <f>VLOOKUP($A763+ROUND((COLUMN()-2)/24,5),АТС!$A$41:$F$784,5)+VLOOKUP($A763+ROUND((COLUMN()-2)/24,5),'Расчет сбытовых надбавок'!$B$2281:'Расчет сбытовых надбавок'!$G$3024,3)</f>
        <v>223.5</v>
      </c>
      <c r="R763" s="103">
        <f>VLOOKUP($A763+ROUND((COLUMN()-2)/24,5),АТС!$A$41:$F$784,5)+VLOOKUP($A763+ROUND((COLUMN()-2)/24,5),'Расчет сбытовых надбавок'!$B$2281:'Расчет сбытовых надбавок'!$G$3024,3)</f>
        <v>234.25</v>
      </c>
      <c r="S763" s="103">
        <f>VLOOKUP($A763+ROUND((COLUMN()-2)/24,5),АТС!$A$41:$F$784,5)+VLOOKUP($A763+ROUND((COLUMN()-2)/24,5),'Расчет сбытовых надбавок'!$B$2281:'Расчет сбытовых надбавок'!$G$3024,3)</f>
        <v>323.54000000000002</v>
      </c>
      <c r="T763" s="103">
        <f>VLOOKUP($A763+ROUND((COLUMN()-2)/24,5),АТС!$A$41:$F$784,5)+VLOOKUP($A763+ROUND((COLUMN()-2)/24,5),'Расчет сбытовых надбавок'!$B$2281:'Расчет сбытовых надбавок'!$G$3024,3)</f>
        <v>276.13</v>
      </c>
      <c r="U763" s="103">
        <f>VLOOKUP($A763+ROUND((COLUMN()-2)/24,5),АТС!$A$41:$F$784,5)+VLOOKUP($A763+ROUND((COLUMN()-2)/24,5),'Расчет сбытовых надбавок'!$B$2281:'Расчет сбытовых надбавок'!$G$3024,3)</f>
        <v>136.91</v>
      </c>
      <c r="V763" s="103">
        <f>VLOOKUP($A763+ROUND((COLUMN()-2)/24,5),АТС!$A$41:$F$784,5)+VLOOKUP($A763+ROUND((COLUMN()-2)/24,5),'Расчет сбытовых надбавок'!$B$2281:'Расчет сбытовых надбавок'!$G$3024,3)</f>
        <v>316.5</v>
      </c>
      <c r="W763" s="103">
        <f>VLOOKUP($A763+ROUND((COLUMN()-2)/24,5),АТС!$A$41:$F$784,5)+VLOOKUP($A763+ROUND((COLUMN()-2)/24,5),'Расчет сбытовых надбавок'!$B$2281:'Расчет сбытовых надбавок'!$G$3024,3)</f>
        <v>648.16999999999996</v>
      </c>
      <c r="X763" s="103">
        <f>VLOOKUP($A763+ROUND((COLUMN()-2)/24,5),АТС!$A$41:$F$784,5)+VLOOKUP($A763+ROUND((COLUMN()-2)/24,5),'Расчет сбытовых надбавок'!$B$2281:'Расчет сбытовых надбавок'!$G$3024,3)</f>
        <v>643.32999999999993</v>
      </c>
      <c r="Y763" s="103">
        <f>VLOOKUP($A763+ROUND((COLUMN()-2)/24,5),АТС!$A$41:$F$784,5)+VLOOKUP($A763+ROUND((COLUMN()-2)/24,5),'Расчет сбытовых надбавок'!$B$2281:'Расчет сбытовых надбавок'!$G$3024,3)</f>
        <v>577.34</v>
      </c>
    </row>
    <row r="764" spans="1:25" x14ac:dyDescent="0.2">
      <c r="A764" s="83">
        <f t="shared" si="20"/>
        <v>42232</v>
      </c>
      <c r="B764" s="103">
        <f>VLOOKUP($A764+ROUND((COLUMN()-2)/24,5),АТС!$A$41:$F$784,5)+VLOOKUP($A764+ROUND((COLUMN()-2)/24,5),'Расчет сбытовых надбавок'!$B$2281:'Расчет сбытовых надбавок'!$G$3024,3)</f>
        <v>237.98000000000002</v>
      </c>
      <c r="C764" s="103">
        <f>VLOOKUP($A764+ROUND((COLUMN()-2)/24,5),АТС!$A$41:$F$784,5)+VLOOKUP($A764+ROUND((COLUMN()-2)/24,5),'Расчет сбытовых надбавок'!$B$2281:'Расчет сбытовых надбавок'!$G$3024,3)</f>
        <v>63.600000000000009</v>
      </c>
      <c r="D764" s="103">
        <f>VLOOKUP($A764+ROUND((COLUMN()-2)/24,5),АТС!$A$41:$F$784,5)+VLOOKUP($A764+ROUND((COLUMN()-2)/24,5),'Расчет сбытовых надбавок'!$B$2281:'Расчет сбытовых надбавок'!$G$3024,3)</f>
        <v>29.02</v>
      </c>
      <c r="E764" s="103">
        <f>VLOOKUP($A764+ROUND((COLUMN()-2)/24,5),АТС!$A$41:$F$784,5)+VLOOKUP($A764+ROUND((COLUMN()-2)/24,5),'Расчет сбытовых надбавок'!$B$2281:'Расчет сбытовых надбавок'!$G$3024,3)</f>
        <v>38.14</v>
      </c>
      <c r="F764" s="103">
        <f>VLOOKUP($A764+ROUND((COLUMN()-2)/24,5),АТС!$A$41:$F$784,5)+VLOOKUP($A764+ROUND((COLUMN()-2)/24,5),'Расчет сбытовых надбавок'!$B$2281:'Расчет сбытовых надбавок'!$G$3024,3)</f>
        <v>11.02</v>
      </c>
      <c r="G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3">
        <f>VLOOKUP($A764+ROUND((COLUMN()-2)/24,5),АТС!$A$41:$F$784,5)+VLOOKUP($A764+ROUND((COLUMN()-2)/24,5),'Расчет сбытовых надбавок'!$B$2281:'Расчет сбытовых надбавок'!$G$3024,3)</f>
        <v>0.01</v>
      </c>
      <c r="K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L764" s="103">
        <f>VLOOKUP($A764+ROUND((COLUMN()-2)/24,5),АТС!$A$41:$F$784,5)+VLOOKUP($A764+ROUND((COLUMN()-2)/24,5),'Расчет сбытовых надбавок'!$B$2281:'Расчет сбытовых надбавок'!$G$3024,3)</f>
        <v>191.79</v>
      </c>
      <c r="M764" s="103">
        <f>VLOOKUP($A764+ROUND((COLUMN()-2)/24,5),АТС!$A$41:$F$784,5)+VLOOKUP($A764+ROUND((COLUMN()-2)/24,5),'Расчет сбытовых надбавок'!$B$2281:'Расчет сбытовых надбавок'!$G$3024,3)</f>
        <v>35.93</v>
      </c>
      <c r="N764" s="103">
        <f>VLOOKUP($A764+ROUND((COLUMN()-2)/24,5),АТС!$A$41:$F$784,5)+VLOOKUP($A764+ROUND((COLUMN()-2)/24,5),'Расчет сбытовых надбавок'!$B$2281:'Расчет сбытовых надбавок'!$G$3024,3)</f>
        <v>0.03</v>
      </c>
      <c r="O764" s="103">
        <f>VLOOKUP($A764+ROUND((COLUMN()-2)/24,5),АТС!$A$41:$F$784,5)+VLOOKUP($A764+ROUND((COLUMN()-2)/24,5),'Расчет сбытовых надбавок'!$B$2281:'Расчет сбытовых надбавок'!$G$3024,3)</f>
        <v>8.69</v>
      </c>
      <c r="P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Q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R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3">
        <f>VLOOKUP($A764+ROUND((COLUMN()-2)/24,5),АТС!$A$41:$F$784,5)+VLOOKUP($A764+ROUND((COLUMN()-2)/24,5),'Расчет сбытовых надбавок'!$B$2281:'Расчет сбытовых надбавок'!$G$3024,3)</f>
        <v>1.79</v>
      </c>
      <c r="T764" s="103">
        <f>VLOOKUP($A764+ROUND((COLUMN()-2)/24,5),АТС!$A$41:$F$784,5)+VLOOKUP($A764+ROUND((COLUMN()-2)/24,5),'Расчет сбытовых надбавок'!$B$2281:'Расчет сбытовых надбавок'!$G$3024,3)</f>
        <v>2.52</v>
      </c>
      <c r="U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V764" s="103">
        <f>VLOOKUP($A764+ROUND((COLUMN()-2)/24,5),АТС!$A$41:$F$784,5)+VLOOKUP($A764+ROUND((COLUMN()-2)/24,5),'Расчет сбытовых надбавок'!$B$2281:'Расчет сбытовых надбавок'!$G$3024,3)</f>
        <v>79.58</v>
      </c>
      <c r="W764" s="103">
        <f>VLOOKUP($A764+ROUND((COLUMN()-2)/24,5),АТС!$A$41:$F$784,5)+VLOOKUP($A764+ROUND((COLUMN()-2)/24,5),'Расчет сбытовых надбавок'!$B$2281:'Расчет сбытовых надбавок'!$G$3024,3)</f>
        <v>34.769999999999996</v>
      </c>
      <c r="X764" s="103">
        <f>VLOOKUP($A764+ROUND((COLUMN()-2)/24,5),АТС!$A$41:$F$784,5)+VLOOKUP($A764+ROUND((COLUMN()-2)/24,5),'Расчет сбытовых надбавок'!$B$2281:'Расчет сбытовых надбавок'!$G$3024,3)</f>
        <v>340.17</v>
      </c>
      <c r="Y764" s="103">
        <f>VLOOKUP($A764+ROUND((COLUMN()-2)/24,5),АТС!$A$41:$F$784,5)+VLOOKUP($A764+ROUND((COLUMN()-2)/24,5),'Расчет сбытовых надбавок'!$B$2281:'Расчет сбытовых надбавок'!$G$3024,3)</f>
        <v>444.58000000000004</v>
      </c>
    </row>
    <row r="765" spans="1:25" x14ac:dyDescent="0.2">
      <c r="A765" s="83">
        <f t="shared" si="20"/>
        <v>42233</v>
      </c>
      <c r="B765" s="103">
        <f>VLOOKUP($A765+ROUND((COLUMN()-2)/24,5),АТС!$A$41:$F$784,5)+VLOOKUP($A765+ROUND((COLUMN()-2)/24,5),'Расчет сбытовых надбавок'!$B$2281:'Расчет сбытовых надбавок'!$G$3024,3)</f>
        <v>304.32</v>
      </c>
      <c r="C765" s="103">
        <f>VLOOKUP($A765+ROUND((COLUMN()-2)/24,5),АТС!$A$41:$F$784,5)+VLOOKUP($A765+ROUND((COLUMN()-2)/24,5),'Расчет сбытовых надбавок'!$B$2281:'Расчет сбытовых надбавок'!$G$3024,3)</f>
        <v>110.31</v>
      </c>
      <c r="D765" s="103">
        <f>VLOOKUP($A765+ROUND((COLUMN()-2)/24,5),АТС!$A$41:$F$784,5)+VLOOKUP($A765+ROUND((COLUMN()-2)/24,5),'Расчет сбытовых надбавок'!$B$2281:'Расчет сбытовых надбавок'!$G$3024,3)</f>
        <v>73.89</v>
      </c>
      <c r="E765" s="103">
        <f>VLOOKUP($A765+ROUND((COLUMN()-2)/24,5),АТС!$A$41:$F$784,5)+VLOOKUP($A765+ROUND((COLUMN()-2)/24,5),'Расчет сбытовых надбавок'!$B$2281:'Расчет сбытовых надбавок'!$G$3024,3)</f>
        <v>81.67</v>
      </c>
      <c r="F765" s="103">
        <f>VLOOKUP($A765+ROUND((COLUMN()-2)/24,5),АТС!$A$41:$F$784,5)+VLOOKUP($A765+ROUND((COLUMN()-2)/24,5),'Расчет сбытовых надбавок'!$B$2281:'Расчет сбытовых надбавок'!$G$3024,3)</f>
        <v>372.19</v>
      </c>
      <c r="G765" s="103">
        <f>VLOOKUP($A765+ROUND((COLUMN()-2)/24,5),АТС!$A$41:$F$784,5)+VLOOKUP($A765+ROUND((COLUMN()-2)/24,5),'Расчет сбытовых надбавок'!$B$2281:'Расчет сбытовых надбавок'!$G$3024,3)</f>
        <v>116.82</v>
      </c>
      <c r="H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VLOOKUP($A765+ROUND((COLUMN()-2)/24,5),АТС!$A$41:$F$784,5)+VLOOKUP($A765+ROUND((COLUMN()-2)/24,5),'Расчет сбытовых надбавок'!$B$2281:'Расчет сбытовых надбавок'!$G$3024,3)</f>
        <v>0.01</v>
      </c>
      <c r="J765" s="103">
        <f>VLOOKUP($A765+ROUND((COLUMN()-2)/24,5),АТС!$A$41:$F$784,5)+VLOOKUP($A765+ROUND((COLUMN()-2)/24,5),'Расчет сбытовых надбавок'!$B$2281:'Расчет сбытовых надбавок'!$G$3024,3)</f>
        <v>147.74</v>
      </c>
      <c r="K765" s="103">
        <f>VLOOKUP($A765+ROUND((COLUMN()-2)/24,5),АТС!$A$41:$F$784,5)+VLOOKUP($A765+ROUND((COLUMN()-2)/24,5),'Расчет сбытовых надбавок'!$B$2281:'Расчет сбытовых надбавок'!$G$3024,3)</f>
        <v>146.74</v>
      </c>
      <c r="L765" s="103">
        <f>VLOOKUP($A765+ROUND((COLUMN()-2)/24,5),АТС!$A$41:$F$784,5)+VLOOKUP($A765+ROUND((COLUMN()-2)/24,5),'Расчет сбытовых надбавок'!$B$2281:'Расчет сбытовых надбавок'!$G$3024,3)</f>
        <v>61.44</v>
      </c>
      <c r="M765" s="103">
        <f>VLOOKUP($A765+ROUND((COLUMN()-2)/24,5),АТС!$A$41:$F$784,5)+VLOOKUP($A765+ROUND((COLUMN()-2)/24,5),'Расчет сбытовых надбавок'!$B$2281:'Расчет сбытовых надбавок'!$G$3024,3)</f>
        <v>99.490000000000009</v>
      </c>
      <c r="N765" s="103">
        <f>VLOOKUP($A765+ROUND((COLUMN()-2)/24,5),АТС!$A$41:$F$784,5)+VLOOKUP($A765+ROUND((COLUMN()-2)/24,5),'Расчет сбытовых надбавок'!$B$2281:'Расчет сбытовых надбавок'!$G$3024,3)</f>
        <v>144.09</v>
      </c>
      <c r="O765" s="103">
        <f>VLOOKUP($A765+ROUND((COLUMN()-2)/24,5),АТС!$A$41:$F$784,5)+VLOOKUP($A765+ROUND((COLUMN()-2)/24,5),'Расчет сбытовых надбавок'!$B$2281:'Расчет сбытовых надбавок'!$G$3024,3)</f>
        <v>191.51000000000002</v>
      </c>
      <c r="P765" s="103">
        <f>VLOOKUP($A765+ROUND((COLUMN()-2)/24,5),АТС!$A$41:$F$784,5)+VLOOKUP($A765+ROUND((COLUMN()-2)/24,5),'Расчет сбытовых надбавок'!$B$2281:'Расчет сбытовых надбавок'!$G$3024,3)</f>
        <v>232.21</v>
      </c>
      <c r="Q765" s="103">
        <f>VLOOKUP($A765+ROUND((COLUMN()-2)/24,5),АТС!$A$41:$F$784,5)+VLOOKUP($A765+ROUND((COLUMN()-2)/24,5),'Расчет сбытовых надбавок'!$B$2281:'Расчет сбытовых надбавок'!$G$3024,3)</f>
        <v>255.41</v>
      </c>
      <c r="R765" s="103">
        <f>VLOOKUP($A765+ROUND((COLUMN()-2)/24,5),АТС!$A$41:$F$784,5)+VLOOKUP($A765+ROUND((COLUMN()-2)/24,5),'Расчет сбытовых надбавок'!$B$2281:'Расчет сбытовых надбавок'!$G$3024,3)</f>
        <v>418.82000000000005</v>
      </c>
      <c r="S765" s="103">
        <f>VLOOKUP($A765+ROUND((COLUMN()-2)/24,5),АТС!$A$41:$F$784,5)+VLOOKUP($A765+ROUND((COLUMN()-2)/24,5),'Расчет сбытовых надбавок'!$B$2281:'Расчет сбытовых надбавок'!$G$3024,3)</f>
        <v>476.41999999999996</v>
      </c>
      <c r="T765" s="103">
        <f>VLOOKUP($A765+ROUND((COLUMN()-2)/24,5),АТС!$A$41:$F$784,5)+VLOOKUP($A765+ROUND((COLUMN()-2)/24,5),'Расчет сбытовых надбавок'!$B$2281:'Расчет сбытовых надбавок'!$G$3024,3)</f>
        <v>173.13</v>
      </c>
      <c r="U765" s="103">
        <f>VLOOKUP($A765+ROUND((COLUMN()-2)/24,5),АТС!$A$41:$F$784,5)+VLOOKUP($A765+ROUND((COLUMN()-2)/24,5),'Расчет сбытовых надбавок'!$B$2281:'Расчет сбытовых надбавок'!$G$3024,3)</f>
        <v>70.67</v>
      </c>
      <c r="V765" s="103">
        <f>VLOOKUP($A765+ROUND((COLUMN()-2)/24,5),АТС!$A$41:$F$784,5)+VLOOKUP($A765+ROUND((COLUMN()-2)/24,5),'Расчет сбытовых надбавок'!$B$2281:'Расчет сбытовых надбавок'!$G$3024,3)</f>
        <v>427.47</v>
      </c>
      <c r="W765" s="103">
        <f>VLOOKUP($A765+ROUND((COLUMN()-2)/24,5),АТС!$A$41:$F$784,5)+VLOOKUP($A765+ROUND((COLUMN()-2)/24,5),'Расчет сбытовых надбавок'!$B$2281:'Расчет сбытовых надбавок'!$G$3024,3)</f>
        <v>649.76</v>
      </c>
      <c r="X765" s="103">
        <f>VLOOKUP($A765+ROUND((COLUMN()-2)/24,5),АТС!$A$41:$F$784,5)+VLOOKUP($A765+ROUND((COLUMN()-2)/24,5),'Расчет сбытовых надбавок'!$B$2281:'Расчет сбытовых надбавок'!$G$3024,3)</f>
        <v>372.63</v>
      </c>
      <c r="Y765" s="103">
        <f>VLOOKUP($A765+ROUND((COLUMN()-2)/24,5),АТС!$A$41:$F$784,5)+VLOOKUP($A765+ROUND((COLUMN()-2)/24,5),'Расчет сбытовых надбавок'!$B$2281:'Расчет сбытовых надбавок'!$G$3024,3)</f>
        <v>589.35</v>
      </c>
    </row>
    <row r="766" spans="1:25" x14ac:dyDescent="0.2">
      <c r="A766" s="83">
        <f t="shared" si="20"/>
        <v>42234</v>
      </c>
      <c r="B766" s="103">
        <f>VLOOKUP($A766+ROUND((COLUMN()-2)/24,5),АТС!$A$41:$F$784,5)+VLOOKUP($A766+ROUND((COLUMN()-2)/24,5),'Расчет сбытовых надбавок'!$B$2281:'Расчет сбытовых надбавок'!$G$3024,3)</f>
        <v>298.02</v>
      </c>
      <c r="C766" s="103">
        <f>VLOOKUP($A766+ROUND((COLUMN()-2)/24,5),АТС!$A$41:$F$784,5)+VLOOKUP($A766+ROUND((COLUMN()-2)/24,5),'Расчет сбытовых надбавок'!$B$2281:'Расчет сбытовых надбавок'!$G$3024,3)</f>
        <v>199.31</v>
      </c>
      <c r="D766" s="103">
        <f>VLOOKUP($A766+ROUND((COLUMN()-2)/24,5),АТС!$A$41:$F$784,5)+VLOOKUP($A766+ROUND((COLUMN()-2)/24,5),'Расчет сбытовых надбавок'!$B$2281:'Расчет сбытовых надбавок'!$G$3024,3)</f>
        <v>417.26</v>
      </c>
      <c r="E766" s="103">
        <f>VLOOKUP($A766+ROUND((COLUMN()-2)/24,5),АТС!$A$41:$F$784,5)+VLOOKUP($A766+ROUND((COLUMN()-2)/24,5),'Расчет сбытовых надбавок'!$B$2281:'Расчет сбытовых надбавок'!$G$3024,3)</f>
        <v>456.95</v>
      </c>
      <c r="F766" s="103">
        <f>VLOOKUP($A766+ROUND((COLUMN()-2)/24,5),АТС!$A$41:$F$784,5)+VLOOKUP($A766+ROUND((COLUMN()-2)/24,5),'Расчет сбытовых надбавок'!$B$2281:'Расчет сбытовых надбавок'!$G$3024,3)</f>
        <v>686.07999999999993</v>
      </c>
      <c r="G766" s="103">
        <f>VLOOKUP($A766+ROUND((COLUMN()-2)/24,5),АТС!$A$41:$F$784,5)+VLOOKUP($A766+ROUND((COLUMN()-2)/24,5),'Расчет сбытовых надбавок'!$B$2281:'Расчет сбытовых надбавок'!$G$3024,3)</f>
        <v>72.11</v>
      </c>
      <c r="H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3">
        <f>VLOOKUP($A766+ROUND((COLUMN()-2)/24,5),АТС!$A$41:$F$784,5)+VLOOKUP($A766+ROUND((COLUMN()-2)/24,5),'Расчет сбытовых надбавок'!$B$2281:'Расчет сбытовых надбавок'!$G$3024,3)</f>
        <v>74.77</v>
      </c>
      <c r="K766" s="103">
        <f>VLOOKUP($A766+ROUND((COLUMN()-2)/24,5),АТС!$A$41:$F$784,5)+VLOOKUP($A766+ROUND((COLUMN()-2)/24,5),'Расчет сбытовых надбавок'!$B$2281:'Расчет сбытовых надбавок'!$G$3024,3)</f>
        <v>33.19</v>
      </c>
      <c r="L766" s="103">
        <f>VLOOKUP($A766+ROUND((COLUMN()-2)/24,5),АТС!$A$41:$F$784,5)+VLOOKUP($A766+ROUND((COLUMN()-2)/24,5),'Расчет сбытовых надбавок'!$B$2281:'Расчет сбытовых надбавок'!$G$3024,3)</f>
        <v>119.36000000000001</v>
      </c>
      <c r="M766" s="103">
        <f>VLOOKUP($A766+ROUND((COLUMN()-2)/24,5),АТС!$A$41:$F$784,5)+VLOOKUP($A766+ROUND((COLUMN()-2)/24,5),'Расчет сбытовых надбавок'!$B$2281:'Расчет сбытовых надбавок'!$G$3024,3)</f>
        <v>153.93</v>
      </c>
      <c r="N766" s="103">
        <f>VLOOKUP($A766+ROUND((COLUMN()-2)/24,5),АТС!$A$41:$F$784,5)+VLOOKUP($A766+ROUND((COLUMN()-2)/24,5),'Расчет сбытовых надбавок'!$B$2281:'Расчет сбытовых надбавок'!$G$3024,3)</f>
        <v>130.34</v>
      </c>
      <c r="O766" s="103">
        <f>VLOOKUP($A766+ROUND((COLUMN()-2)/24,5),АТС!$A$41:$F$784,5)+VLOOKUP($A766+ROUND((COLUMN()-2)/24,5),'Расчет сбытовых надбавок'!$B$2281:'Расчет сбытовых надбавок'!$G$3024,3)</f>
        <v>143.65</v>
      </c>
      <c r="P766" s="103">
        <f>VLOOKUP($A766+ROUND((COLUMN()-2)/24,5),АТС!$A$41:$F$784,5)+VLOOKUP($A766+ROUND((COLUMN()-2)/24,5),'Расчет сбытовых надбавок'!$B$2281:'Расчет сбытовых надбавок'!$G$3024,3)</f>
        <v>307.67</v>
      </c>
      <c r="Q766" s="103">
        <f>VLOOKUP($A766+ROUND((COLUMN()-2)/24,5),АТС!$A$41:$F$784,5)+VLOOKUP($A766+ROUND((COLUMN()-2)/24,5),'Расчет сбытовых надбавок'!$B$2281:'Расчет сбытовых надбавок'!$G$3024,3)</f>
        <v>266.16999999999996</v>
      </c>
      <c r="R766" s="103">
        <f>VLOOKUP($A766+ROUND((COLUMN()-2)/24,5),АТС!$A$41:$F$784,5)+VLOOKUP($A766+ROUND((COLUMN()-2)/24,5),'Расчет сбытовых надбавок'!$B$2281:'Расчет сбытовых надбавок'!$G$3024,3)</f>
        <v>515.51</v>
      </c>
      <c r="S766" s="103">
        <f>VLOOKUP($A766+ROUND((COLUMN()-2)/24,5),АТС!$A$41:$F$784,5)+VLOOKUP($A766+ROUND((COLUMN()-2)/24,5),'Расчет сбытовых надбавок'!$B$2281:'Расчет сбытовых надбавок'!$G$3024,3)</f>
        <v>489.17</v>
      </c>
      <c r="T766" s="103">
        <f>VLOOKUP($A766+ROUND((COLUMN()-2)/24,5),АТС!$A$41:$F$784,5)+VLOOKUP($A766+ROUND((COLUMN()-2)/24,5),'Расчет сбытовых надбавок'!$B$2281:'Расчет сбытовых надбавок'!$G$3024,3)</f>
        <v>458.25</v>
      </c>
      <c r="U766" s="103">
        <f>VLOOKUP($A766+ROUND((COLUMN()-2)/24,5),АТС!$A$41:$F$784,5)+VLOOKUP($A766+ROUND((COLUMN()-2)/24,5),'Расчет сбытовых надбавок'!$B$2281:'Расчет сбытовых надбавок'!$G$3024,3)</f>
        <v>360.3</v>
      </c>
      <c r="V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X766" s="103">
        <f>VLOOKUP($A766+ROUND((COLUMN()-2)/24,5),АТС!$A$41:$F$784,5)+VLOOKUP($A766+ROUND((COLUMN()-2)/24,5),'Расчет сбытовых надбавок'!$B$2281:'Расчет сбытовых надбавок'!$G$3024,3)</f>
        <v>77.09</v>
      </c>
      <c r="Y766" s="103">
        <f>VLOOKUP($A766+ROUND((COLUMN()-2)/24,5),АТС!$A$41:$F$784,5)+VLOOKUP($A766+ROUND((COLUMN()-2)/24,5),'Расчет сбытовых надбавок'!$B$2281:'Расчет сбытовых надбавок'!$G$3024,3)</f>
        <v>324.42</v>
      </c>
    </row>
    <row r="767" spans="1:25" x14ac:dyDescent="0.2">
      <c r="A767" s="83">
        <f t="shared" si="20"/>
        <v>42235</v>
      </c>
      <c r="B767" s="103">
        <f>VLOOKUP($A767+ROUND((COLUMN()-2)/24,5),АТС!$A$41:$F$784,5)+VLOOKUP($A767+ROUND((COLUMN()-2)/24,5),'Расчет сбытовых надбавок'!$B$2281:'Расчет сбытовых надбавок'!$G$3024,3)</f>
        <v>82.77</v>
      </c>
      <c r="C767" s="103">
        <f>VLOOKUP($A767+ROUND((COLUMN()-2)/24,5),АТС!$A$41:$F$784,5)+VLOOKUP($A767+ROUND((COLUMN()-2)/24,5),'Расчет сбытовых надбавок'!$B$2281:'Расчет сбытовых надбавок'!$G$3024,3)</f>
        <v>110.47999999999999</v>
      </c>
      <c r="D767" s="103">
        <f>VLOOKUP($A767+ROUND((COLUMN()-2)/24,5),АТС!$A$41:$F$784,5)+VLOOKUP($A767+ROUND((COLUMN()-2)/24,5),'Расчет сбытовых надбавок'!$B$2281:'Расчет сбытовых надбавок'!$G$3024,3)</f>
        <v>1017.34</v>
      </c>
      <c r="E767" s="103">
        <f>VLOOKUP($A767+ROUND((COLUMN()-2)/24,5),АТС!$A$41:$F$784,5)+VLOOKUP($A767+ROUND((COLUMN()-2)/24,5),'Расчет сбытовых надбавок'!$B$2281:'Расчет сбытовых надбавок'!$G$3024,3)</f>
        <v>227.96</v>
      </c>
      <c r="F767" s="103">
        <f>VLOOKUP($A767+ROUND((COLUMN()-2)/24,5),АТС!$A$41:$F$784,5)+VLOOKUP($A767+ROUND((COLUMN()-2)/24,5),'Расчет сбытовых надбавок'!$B$2281:'Расчет сбытовых надбавок'!$G$3024,3)</f>
        <v>33.35</v>
      </c>
      <c r="G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L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M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N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O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P767" s="103">
        <f>VLOOKUP($A767+ROUND((COLUMN()-2)/24,5),АТС!$A$41:$F$784,5)+VLOOKUP($A767+ROUND((COLUMN()-2)/24,5),'Расчет сбытовых надбавок'!$B$2281:'Расчет сбытовых надбавок'!$G$3024,3)</f>
        <v>123.68</v>
      </c>
      <c r="Q767" s="103">
        <f>VLOOKUP($A767+ROUND((COLUMN()-2)/24,5),АТС!$A$41:$F$784,5)+VLOOKUP($A767+ROUND((COLUMN()-2)/24,5),'Расчет сбытовых надбавок'!$B$2281:'Расчет сбытовых надбавок'!$G$3024,3)</f>
        <v>188.08</v>
      </c>
      <c r="R767" s="103">
        <f>VLOOKUP($A767+ROUND((COLUMN()-2)/24,5),АТС!$A$41:$F$784,5)+VLOOKUP($A767+ROUND((COLUMN()-2)/24,5),'Расчет сбытовых надбавок'!$B$2281:'Расчет сбытовых надбавок'!$G$3024,3)</f>
        <v>535.39</v>
      </c>
      <c r="S767" s="103">
        <f>VLOOKUP($A767+ROUND((COLUMN()-2)/24,5),АТС!$A$41:$F$784,5)+VLOOKUP($A767+ROUND((COLUMN()-2)/24,5),'Расчет сбытовых надбавок'!$B$2281:'Расчет сбытовых надбавок'!$G$3024,3)</f>
        <v>589.80999999999995</v>
      </c>
      <c r="T767" s="103">
        <f>VLOOKUP($A767+ROUND((COLUMN()-2)/24,5),АТС!$A$41:$F$784,5)+VLOOKUP($A767+ROUND((COLUMN()-2)/24,5),'Расчет сбытовых надбавок'!$B$2281:'Расчет сбытовых надбавок'!$G$3024,3)</f>
        <v>326.5</v>
      </c>
      <c r="U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V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W767" s="103">
        <f>VLOOKUP($A767+ROUND((COLUMN()-2)/24,5),АТС!$A$41:$F$784,5)+VLOOKUP($A767+ROUND((COLUMN()-2)/24,5),'Расчет сбытовых надбавок'!$B$2281:'Расчет сбытовых надбавок'!$G$3024,3)</f>
        <v>458.12</v>
      </c>
      <c r="X767" s="103">
        <f>VLOOKUP($A767+ROUND((COLUMN()-2)/24,5),АТС!$A$41:$F$784,5)+VLOOKUP($A767+ROUND((COLUMN()-2)/24,5),'Расчет сбытовых надбавок'!$B$2281:'Расчет сбытовых надбавок'!$G$3024,3)</f>
        <v>539.96</v>
      </c>
      <c r="Y767" s="103">
        <f>VLOOKUP($A767+ROUND((COLUMN()-2)/24,5),АТС!$A$41:$F$784,5)+VLOOKUP($A767+ROUND((COLUMN()-2)/24,5),'Расчет сбытовых надбавок'!$B$2281:'Расчет сбытовых надбавок'!$G$3024,3)</f>
        <v>536.97</v>
      </c>
    </row>
    <row r="768" spans="1:25" x14ac:dyDescent="0.2">
      <c r="A768" s="83">
        <f t="shared" si="20"/>
        <v>42236</v>
      </c>
      <c r="B768" s="103">
        <f>VLOOKUP($A768+ROUND((COLUMN()-2)/24,5),АТС!$A$41:$F$784,5)+VLOOKUP($A768+ROUND((COLUMN()-2)/24,5),'Расчет сбытовых надбавок'!$B$2281:'Расчет сбытовых надбавок'!$G$3024,3)</f>
        <v>227.29999999999998</v>
      </c>
      <c r="C768" s="103">
        <f>VLOOKUP($A768+ROUND((COLUMN()-2)/24,5),АТС!$A$41:$F$784,5)+VLOOKUP($A768+ROUND((COLUMN()-2)/24,5),'Расчет сбытовых надбавок'!$B$2281:'Расчет сбытовых надбавок'!$G$3024,3)</f>
        <v>436.25</v>
      </c>
      <c r="D768" s="103">
        <f>VLOOKUP($A768+ROUND((COLUMN()-2)/24,5),АТС!$A$41:$F$784,5)+VLOOKUP($A768+ROUND((COLUMN()-2)/24,5),'Расчет сбытовых надбавок'!$B$2281:'Расчет сбытовых надбавок'!$G$3024,3)</f>
        <v>730.81000000000006</v>
      </c>
      <c r="E768" s="103">
        <f>VLOOKUP($A768+ROUND((COLUMN()-2)/24,5),АТС!$A$41:$F$784,5)+VLOOKUP($A768+ROUND((COLUMN()-2)/24,5),'Расчет сбытовых надбавок'!$B$2281:'Расчет сбытовых надбавок'!$G$3024,3)</f>
        <v>392.26</v>
      </c>
      <c r="F768" s="103">
        <f>VLOOKUP($A768+ROUND((COLUMN()-2)/24,5),АТС!$A$41:$F$784,5)+VLOOKUP($A768+ROUND((COLUMN()-2)/24,5),'Расчет сбытовых надбавок'!$B$2281:'Расчет сбытовых надбавок'!$G$3024,3)</f>
        <v>324.74</v>
      </c>
      <c r="G768" s="103">
        <f>VLOOKUP($A768+ROUND((COLUMN()-2)/24,5),АТС!$A$41:$F$784,5)+VLOOKUP($A768+ROUND((COLUMN()-2)/24,5),'Расчет сбытовых надбавок'!$B$2281:'Расчет сбытовых надбавок'!$G$3024,3)</f>
        <v>32.159999999999997</v>
      </c>
      <c r="H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3">
        <f>VLOOKUP($A768+ROUND((COLUMN()-2)/24,5),АТС!$A$41:$F$784,5)+VLOOKUP($A768+ROUND((COLUMN()-2)/24,5),'Расчет сбытовых надбавок'!$B$2281:'Расчет сбытовых надбавок'!$G$3024,3)</f>
        <v>373.08000000000004</v>
      </c>
      <c r="K768" s="103">
        <f>VLOOKUP($A768+ROUND((COLUMN()-2)/24,5),АТС!$A$41:$F$784,5)+VLOOKUP($A768+ROUND((COLUMN()-2)/24,5),'Расчет сбытовых надбавок'!$B$2281:'Расчет сбытовых надбавок'!$G$3024,3)</f>
        <v>399.09000000000003</v>
      </c>
      <c r="L768" s="103">
        <f>VLOOKUP($A768+ROUND((COLUMN()-2)/24,5),АТС!$A$41:$F$784,5)+VLOOKUP($A768+ROUND((COLUMN()-2)/24,5),'Расчет сбытовых надбавок'!$B$2281:'Расчет сбытовых надбавок'!$G$3024,3)</f>
        <v>127.98</v>
      </c>
      <c r="M768" s="103">
        <f>VLOOKUP($A768+ROUND((COLUMN()-2)/24,5),АТС!$A$41:$F$784,5)+VLOOKUP($A768+ROUND((COLUMN()-2)/24,5),'Расчет сбытовых надбавок'!$B$2281:'Расчет сбытовых надбавок'!$G$3024,3)</f>
        <v>129.22</v>
      </c>
      <c r="N768" s="103">
        <f>VLOOKUP($A768+ROUND((COLUMN()-2)/24,5),АТС!$A$41:$F$784,5)+VLOOKUP($A768+ROUND((COLUMN()-2)/24,5),'Расчет сбытовых надбавок'!$B$2281:'Расчет сбытовых надбавок'!$G$3024,3)</f>
        <v>274.14</v>
      </c>
      <c r="O768" s="103">
        <f>VLOOKUP($A768+ROUND((COLUMN()-2)/24,5),АТС!$A$41:$F$784,5)+VLOOKUP($A768+ROUND((COLUMN()-2)/24,5),'Расчет сбытовых надбавок'!$B$2281:'Расчет сбытовых надбавок'!$G$3024,3)</f>
        <v>115.95</v>
      </c>
      <c r="P768" s="103">
        <f>VLOOKUP($A768+ROUND((COLUMN()-2)/24,5),АТС!$A$41:$F$784,5)+VLOOKUP($A768+ROUND((COLUMN()-2)/24,5),'Расчет сбытовых надбавок'!$B$2281:'Расчет сбытовых надбавок'!$G$3024,3)</f>
        <v>667.18000000000006</v>
      </c>
      <c r="Q768" s="103">
        <f>VLOOKUP($A768+ROUND((COLUMN()-2)/24,5),АТС!$A$41:$F$784,5)+VLOOKUP($A768+ROUND((COLUMN()-2)/24,5),'Расчет сбытовых надбавок'!$B$2281:'Расчет сбытовых надбавок'!$G$3024,3)</f>
        <v>274.99</v>
      </c>
      <c r="R768" s="103">
        <f>VLOOKUP($A768+ROUND((COLUMN()-2)/24,5),АТС!$A$41:$F$784,5)+VLOOKUP($A768+ROUND((COLUMN()-2)/24,5),'Расчет сбытовых надбавок'!$B$2281:'Расчет сбытовых надбавок'!$G$3024,3)</f>
        <v>337.08</v>
      </c>
      <c r="S768" s="103">
        <f>VLOOKUP($A768+ROUND((COLUMN()-2)/24,5),АТС!$A$41:$F$784,5)+VLOOKUP($A768+ROUND((COLUMN()-2)/24,5),'Расчет сбытовых надбавок'!$B$2281:'Расчет сбытовых надбавок'!$G$3024,3)</f>
        <v>317.87</v>
      </c>
      <c r="T768" s="103">
        <f>VLOOKUP($A768+ROUND((COLUMN()-2)/24,5),АТС!$A$41:$F$784,5)+VLOOKUP($A768+ROUND((COLUMN()-2)/24,5),'Расчет сбытовых надбавок'!$B$2281:'Расчет сбытовых надбавок'!$G$3024,3)</f>
        <v>594.83999999999992</v>
      </c>
      <c r="U768" s="103">
        <f>VLOOKUP($A768+ROUND((COLUMN()-2)/24,5),АТС!$A$41:$F$784,5)+VLOOKUP($A768+ROUND((COLUMN()-2)/24,5),'Расчет сбытовых надбавок'!$B$2281:'Расчет сбытовых надбавок'!$G$3024,3)</f>
        <v>504.63</v>
      </c>
      <c r="V768" s="103">
        <f>VLOOKUP($A768+ROUND((COLUMN()-2)/24,5),АТС!$A$41:$F$784,5)+VLOOKUP($A768+ROUND((COLUMN()-2)/24,5),'Расчет сбытовых надбавок'!$B$2281:'Расчет сбытовых надбавок'!$G$3024,3)</f>
        <v>201.84</v>
      </c>
      <c r="W768" s="103">
        <f>VLOOKUP($A768+ROUND((COLUMN()-2)/24,5),АТС!$A$41:$F$784,5)+VLOOKUP($A768+ROUND((COLUMN()-2)/24,5),'Расчет сбытовых надбавок'!$B$2281:'Расчет сбытовых надбавок'!$G$3024,3)</f>
        <v>626.63</v>
      </c>
      <c r="X768" s="103">
        <f>VLOOKUP($A768+ROUND((COLUMN()-2)/24,5),АТС!$A$41:$F$784,5)+VLOOKUP($A768+ROUND((COLUMN()-2)/24,5),'Расчет сбытовых надбавок'!$B$2281:'Расчет сбытовых надбавок'!$G$3024,3)</f>
        <v>666.15</v>
      </c>
      <c r="Y768" s="103">
        <f>VLOOKUP($A768+ROUND((COLUMN()-2)/24,5),АТС!$A$41:$F$784,5)+VLOOKUP($A768+ROUND((COLUMN()-2)/24,5),'Расчет сбытовых надбавок'!$B$2281:'Расчет сбытовых надбавок'!$G$3024,3)</f>
        <v>1008.19</v>
      </c>
    </row>
    <row r="769" spans="1:25" x14ac:dyDescent="0.2">
      <c r="A769" s="83">
        <f t="shared" si="20"/>
        <v>42237</v>
      </c>
      <c r="B769" s="103">
        <f>VLOOKUP($A769+ROUND((COLUMN()-2)/24,5),АТС!$A$41:$F$784,5)+VLOOKUP($A769+ROUND((COLUMN()-2)/24,5),'Расчет сбытовых надбавок'!$B$2281:'Расчет сбытовых надбавок'!$G$3024,3)</f>
        <v>220.84</v>
      </c>
      <c r="C769" s="103">
        <f>VLOOKUP($A769+ROUND((COLUMN()-2)/24,5),АТС!$A$41:$F$784,5)+VLOOKUP($A769+ROUND((COLUMN()-2)/24,5),'Расчет сбытовых надбавок'!$B$2281:'Расчет сбытовых надбавок'!$G$3024,3)</f>
        <v>118.97999999999999</v>
      </c>
      <c r="D769" s="103">
        <f>VLOOKUP($A769+ROUND((COLUMN()-2)/24,5),АТС!$A$41:$F$784,5)+VLOOKUP($A769+ROUND((COLUMN()-2)/24,5),'Расчет сбытовых надбавок'!$B$2281:'Расчет сбытовых надбавок'!$G$3024,3)</f>
        <v>87.429999999999993</v>
      </c>
      <c r="E769" s="103">
        <f>VLOOKUP($A769+ROUND((COLUMN()-2)/24,5),АТС!$A$41:$F$784,5)+VLOOKUP($A769+ROUND((COLUMN()-2)/24,5),'Расчет сбытовых надбавок'!$B$2281:'Расчет сбытовых надбавок'!$G$3024,3)</f>
        <v>94.3</v>
      </c>
      <c r="F769" s="103">
        <f>VLOOKUP($A769+ROUND((COLUMN()-2)/24,5),АТС!$A$41:$F$784,5)+VLOOKUP($A769+ROUND((COLUMN()-2)/24,5),'Расчет сбытовых надбавок'!$B$2281:'Расчет сбытовых надбавок'!$G$3024,3)</f>
        <v>27.05</v>
      </c>
      <c r="G769" s="103">
        <f>VLOOKUP($A769+ROUND((COLUMN()-2)/24,5),АТС!$A$41:$F$784,5)+VLOOKUP($A769+ROUND((COLUMN()-2)/24,5),'Расчет сбытовых надбавок'!$B$2281:'Расчет сбытовых надбавок'!$G$3024,3)</f>
        <v>10.45</v>
      </c>
      <c r="H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VLOOKUP($A769+ROUND((COLUMN()-2)/24,5),АТС!$A$41:$F$784,5)+VLOOKUP($A769+ROUND((COLUMN()-2)/24,5),'Расчет сбытовых надбавок'!$B$2281:'Расчет сбытовых надбавок'!$G$3024,3)</f>
        <v>5.29</v>
      </c>
      <c r="J769" s="103">
        <f>VLOOKUP($A769+ROUND((COLUMN()-2)/24,5),АТС!$A$41:$F$784,5)+VLOOKUP($A769+ROUND((COLUMN()-2)/24,5),'Расчет сбытовых надбавок'!$B$2281:'Расчет сбытовых надбавок'!$G$3024,3)</f>
        <v>318.71999999999997</v>
      </c>
      <c r="K769" s="103">
        <f>VLOOKUP($A769+ROUND((COLUMN()-2)/24,5),АТС!$A$41:$F$784,5)+VLOOKUP($A769+ROUND((COLUMN()-2)/24,5),'Расчет сбытовых надбавок'!$B$2281:'Расчет сбытовых надбавок'!$G$3024,3)</f>
        <v>289.5</v>
      </c>
      <c r="L769" s="103">
        <f>VLOOKUP($A769+ROUND((COLUMN()-2)/24,5),АТС!$A$41:$F$784,5)+VLOOKUP($A769+ROUND((COLUMN()-2)/24,5),'Расчет сбытовых надбавок'!$B$2281:'Расчет сбытовых надбавок'!$G$3024,3)</f>
        <v>217.48000000000002</v>
      </c>
      <c r="M769" s="103">
        <f>VLOOKUP($A769+ROUND((COLUMN()-2)/24,5),АТС!$A$41:$F$784,5)+VLOOKUP($A769+ROUND((COLUMN()-2)/24,5),'Расчет сбытовых надбавок'!$B$2281:'Расчет сбытовых надбавок'!$G$3024,3)</f>
        <v>250.20999999999998</v>
      </c>
      <c r="N769" s="103">
        <f>VLOOKUP($A769+ROUND((COLUMN()-2)/24,5),АТС!$A$41:$F$784,5)+VLOOKUP($A769+ROUND((COLUMN()-2)/24,5),'Расчет сбытовых надбавок'!$B$2281:'Расчет сбытовых надбавок'!$G$3024,3)</f>
        <v>441.3</v>
      </c>
      <c r="O769" s="103">
        <f>VLOOKUP($A769+ROUND((COLUMN()-2)/24,5),АТС!$A$41:$F$784,5)+VLOOKUP($A769+ROUND((COLUMN()-2)/24,5),'Расчет сбытовых надбавок'!$B$2281:'Расчет сбытовых надбавок'!$G$3024,3)</f>
        <v>377.69</v>
      </c>
      <c r="P769" s="103">
        <f>VLOOKUP($A769+ROUND((COLUMN()-2)/24,5),АТС!$A$41:$F$784,5)+VLOOKUP($A769+ROUND((COLUMN()-2)/24,5),'Расчет сбытовых надбавок'!$B$2281:'Расчет сбытовых надбавок'!$G$3024,3)</f>
        <v>716.33999999999992</v>
      </c>
      <c r="Q769" s="103">
        <f>VLOOKUP($A769+ROUND((COLUMN()-2)/24,5),АТС!$A$41:$F$784,5)+VLOOKUP($A769+ROUND((COLUMN()-2)/24,5),'Расчет сбытовых надбавок'!$B$2281:'Расчет сбытовых надбавок'!$G$3024,3)</f>
        <v>716.78</v>
      </c>
      <c r="R769" s="103">
        <f>VLOOKUP($A769+ROUND((COLUMN()-2)/24,5),АТС!$A$41:$F$784,5)+VLOOKUP($A769+ROUND((COLUMN()-2)/24,5),'Расчет сбытовых надбавок'!$B$2281:'Расчет сбытовых надбавок'!$G$3024,3)</f>
        <v>719.75</v>
      </c>
      <c r="S769" s="103">
        <f>VLOOKUP($A769+ROUND((COLUMN()-2)/24,5),АТС!$A$41:$F$784,5)+VLOOKUP($A769+ROUND((COLUMN()-2)/24,5),'Расчет сбытовых надбавок'!$B$2281:'Расчет сбытовых надбавок'!$G$3024,3)</f>
        <v>716.93</v>
      </c>
      <c r="T769" s="103">
        <f>VLOOKUP($A769+ROUND((COLUMN()-2)/24,5),АТС!$A$41:$F$784,5)+VLOOKUP($A769+ROUND((COLUMN()-2)/24,5),'Расчет сбытовых надбавок'!$B$2281:'Расчет сбытовых надбавок'!$G$3024,3)</f>
        <v>500.33</v>
      </c>
      <c r="U769" s="103">
        <f>VLOOKUP($A769+ROUND((COLUMN()-2)/24,5),АТС!$A$41:$F$784,5)+VLOOKUP($A769+ROUND((COLUMN()-2)/24,5),'Расчет сбытовых надбавок'!$B$2281:'Расчет сбытовых надбавок'!$G$3024,3)</f>
        <v>487.27</v>
      </c>
      <c r="V769" s="103">
        <f>VLOOKUP($A769+ROUND((COLUMN()-2)/24,5),АТС!$A$41:$F$784,5)+VLOOKUP($A769+ROUND((COLUMN()-2)/24,5),'Расчет сбытовых надбавок'!$B$2281:'Расчет сбытовых надбавок'!$G$3024,3)</f>
        <v>274.58</v>
      </c>
      <c r="W769" s="103">
        <f>VLOOKUP($A769+ROUND((COLUMN()-2)/24,5),АТС!$A$41:$F$784,5)+VLOOKUP($A769+ROUND((COLUMN()-2)/24,5),'Расчет сбытовых надбавок'!$B$2281:'Расчет сбытовых надбавок'!$G$3024,3)</f>
        <v>396.62</v>
      </c>
      <c r="X769" s="103">
        <f>VLOOKUP($A769+ROUND((COLUMN()-2)/24,5),АТС!$A$41:$F$784,5)+VLOOKUP($A769+ROUND((COLUMN()-2)/24,5),'Расчет сбытовых надбавок'!$B$2281:'Расчет сбытовых надбавок'!$G$3024,3)</f>
        <v>458.66</v>
      </c>
      <c r="Y769" s="103">
        <f>VLOOKUP($A769+ROUND((COLUMN()-2)/24,5),АТС!$A$41:$F$784,5)+VLOOKUP($A769+ROUND((COLUMN()-2)/24,5),'Расчет сбытовых надбавок'!$B$2281:'Расчет сбытовых надбавок'!$G$3024,3)</f>
        <v>375.35</v>
      </c>
    </row>
    <row r="770" spans="1:25" x14ac:dyDescent="0.2">
      <c r="A770" s="83">
        <f t="shared" si="20"/>
        <v>42238</v>
      </c>
      <c r="B770" s="103">
        <f>VLOOKUP($A770+ROUND((COLUMN()-2)/24,5),АТС!$A$41:$F$784,5)+VLOOKUP($A770+ROUND((COLUMN()-2)/24,5),'Расчет сбытовых надбавок'!$B$2281:'Расчет сбытовых надбавок'!$G$3024,3)</f>
        <v>376.49</v>
      </c>
      <c r="C770" s="103">
        <f>VLOOKUP($A770+ROUND((COLUMN()-2)/24,5),АТС!$A$41:$F$784,5)+VLOOKUP($A770+ROUND((COLUMN()-2)/24,5),'Расчет сбытовых надбавок'!$B$2281:'Расчет сбытовых надбавок'!$G$3024,3)</f>
        <v>222.7</v>
      </c>
      <c r="D770" s="103">
        <f>VLOOKUP($A770+ROUND((COLUMN()-2)/24,5),АТС!$A$41:$F$784,5)+VLOOKUP($A770+ROUND((COLUMN()-2)/24,5),'Расчет сбытовых надбавок'!$B$2281:'Расчет сбытовых надбавок'!$G$3024,3)</f>
        <v>251.02</v>
      </c>
      <c r="E770" s="103">
        <f>VLOOKUP($A770+ROUND((COLUMN()-2)/24,5),АТС!$A$41:$F$784,5)+VLOOKUP($A770+ROUND((COLUMN()-2)/24,5),'Расчет сбытовых надбавок'!$B$2281:'Расчет сбытовых надбавок'!$G$3024,3)</f>
        <v>265.24</v>
      </c>
      <c r="F770" s="103">
        <f>VLOOKUP($A770+ROUND((COLUMN()-2)/24,5),АТС!$A$41:$F$784,5)+VLOOKUP($A770+ROUND((COLUMN()-2)/24,5),'Расчет сбытовых надбавок'!$B$2281:'Расчет сбытовых надбавок'!$G$3024,3)</f>
        <v>134.74</v>
      </c>
      <c r="G770" s="103">
        <f>VLOOKUP($A770+ROUND((COLUMN()-2)/24,5),АТС!$A$41:$F$784,5)+VLOOKUP($A770+ROUND((COLUMN()-2)/24,5),'Расчет сбытовых надбавок'!$B$2281:'Расчет сбытовых надбавок'!$G$3024,3)</f>
        <v>32.409999999999997</v>
      </c>
      <c r="H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03">
        <f>VLOOKUP($A770+ROUND((COLUMN()-2)/24,5),АТС!$A$41:$F$784,5)+VLOOKUP($A770+ROUND((COLUMN()-2)/24,5),'Расчет сбытовых надбавок'!$B$2281:'Расчет сбытовых надбавок'!$G$3024,3)</f>
        <v>212.51999999999998</v>
      </c>
      <c r="K770" s="103">
        <f>VLOOKUP($A770+ROUND((COLUMN()-2)/24,5),АТС!$A$41:$F$784,5)+VLOOKUP($A770+ROUND((COLUMN()-2)/24,5),'Расчет сбытовых надбавок'!$B$2281:'Расчет сбытовых надбавок'!$G$3024,3)</f>
        <v>122.38</v>
      </c>
      <c r="L770" s="103">
        <f>VLOOKUP($A770+ROUND((COLUMN()-2)/24,5),АТС!$A$41:$F$784,5)+VLOOKUP($A770+ROUND((COLUMN()-2)/24,5),'Расчет сбытовых надбавок'!$B$2281:'Расчет сбытовых надбавок'!$G$3024,3)</f>
        <v>157.19</v>
      </c>
      <c r="M770" s="103">
        <f>VLOOKUP($A770+ROUND((COLUMN()-2)/24,5),АТС!$A$41:$F$784,5)+VLOOKUP($A770+ROUND((COLUMN()-2)/24,5),'Расчет сбытовых надбавок'!$B$2281:'Расчет сбытовых надбавок'!$G$3024,3)</f>
        <v>152.06</v>
      </c>
      <c r="N770" s="103">
        <f>VLOOKUP($A770+ROUND((COLUMN()-2)/24,5),АТС!$A$41:$F$784,5)+VLOOKUP($A770+ROUND((COLUMN()-2)/24,5),'Расчет сбытовых надбавок'!$B$2281:'Расчет сбытовых надбавок'!$G$3024,3)</f>
        <v>144.4</v>
      </c>
      <c r="O770" s="103">
        <f>VLOOKUP($A770+ROUND((COLUMN()-2)/24,5),АТС!$A$41:$F$784,5)+VLOOKUP($A770+ROUND((COLUMN()-2)/24,5),'Расчет сбытовых надбавок'!$B$2281:'Расчет сбытовых надбавок'!$G$3024,3)</f>
        <v>124.19</v>
      </c>
      <c r="P770" s="103">
        <f>VLOOKUP($A770+ROUND((COLUMN()-2)/24,5),АТС!$A$41:$F$784,5)+VLOOKUP($A770+ROUND((COLUMN()-2)/24,5),'Расчет сбытовых надбавок'!$B$2281:'Расчет сбытовых надбавок'!$G$3024,3)</f>
        <v>157.24</v>
      </c>
      <c r="Q770" s="103">
        <f>VLOOKUP($A770+ROUND((COLUMN()-2)/24,5),АТС!$A$41:$F$784,5)+VLOOKUP($A770+ROUND((COLUMN()-2)/24,5),'Расчет сбытовых надбавок'!$B$2281:'Расчет сбытовых надбавок'!$G$3024,3)</f>
        <v>151.68</v>
      </c>
      <c r="R770" s="103">
        <f>VLOOKUP($A770+ROUND((COLUMN()-2)/24,5),АТС!$A$41:$F$784,5)+VLOOKUP($A770+ROUND((COLUMN()-2)/24,5),'Расчет сбытовых надбавок'!$B$2281:'Расчет сбытовых надбавок'!$G$3024,3)</f>
        <v>221.65999999999997</v>
      </c>
      <c r="S770" s="103">
        <f>VLOOKUP($A770+ROUND((COLUMN()-2)/24,5),АТС!$A$41:$F$784,5)+VLOOKUP($A770+ROUND((COLUMN()-2)/24,5),'Расчет сбытовых надбавок'!$B$2281:'Расчет сбытовых надбавок'!$G$3024,3)</f>
        <v>179.78</v>
      </c>
      <c r="T770" s="103">
        <f>VLOOKUP($A770+ROUND((COLUMN()-2)/24,5),АТС!$A$41:$F$784,5)+VLOOKUP($A770+ROUND((COLUMN()-2)/24,5),'Расчет сбытовых надбавок'!$B$2281:'Расчет сбытовых надбавок'!$G$3024,3)</f>
        <v>355.93</v>
      </c>
      <c r="U770" s="103">
        <f>VLOOKUP($A770+ROUND((COLUMN()-2)/24,5),АТС!$A$41:$F$784,5)+VLOOKUP($A770+ROUND((COLUMN()-2)/24,5),'Расчет сбытовых надбавок'!$B$2281:'Расчет сбытовых надбавок'!$G$3024,3)</f>
        <v>224.93</v>
      </c>
      <c r="V770" s="103">
        <f>VLOOKUP($A770+ROUND((COLUMN()-2)/24,5),АТС!$A$41:$F$784,5)+VLOOKUP($A770+ROUND((COLUMN()-2)/24,5),'Расчет сбытовых надбавок'!$B$2281:'Расчет сбытовых надбавок'!$G$3024,3)</f>
        <v>462.21000000000004</v>
      </c>
      <c r="W770" s="103">
        <f>VLOOKUP($A770+ROUND((COLUMN()-2)/24,5),АТС!$A$41:$F$784,5)+VLOOKUP($A770+ROUND((COLUMN()-2)/24,5),'Расчет сбытовых надбавок'!$B$2281:'Расчет сбытовых надбавок'!$G$3024,3)</f>
        <v>724.1</v>
      </c>
      <c r="X770" s="103">
        <f>VLOOKUP($A770+ROUND((COLUMN()-2)/24,5),АТС!$A$41:$F$784,5)+VLOOKUP($A770+ROUND((COLUMN()-2)/24,5),'Расчет сбытовых надбавок'!$B$2281:'Расчет сбытовых надбавок'!$G$3024,3)</f>
        <v>428.8</v>
      </c>
      <c r="Y770" s="103">
        <f>VLOOKUP($A770+ROUND((COLUMN()-2)/24,5),АТС!$A$41:$F$784,5)+VLOOKUP($A770+ROUND((COLUMN()-2)/24,5),'Расчет сбытовых надбавок'!$B$2281:'Расчет сбытовых надбавок'!$G$3024,3)</f>
        <v>887.22</v>
      </c>
    </row>
    <row r="771" spans="1:25" x14ac:dyDescent="0.2">
      <c r="A771" s="83">
        <f t="shared" si="20"/>
        <v>42239</v>
      </c>
      <c r="B771" s="103">
        <f>VLOOKUP($A771+ROUND((COLUMN()-2)/24,5),АТС!$A$41:$F$784,5)+VLOOKUP($A771+ROUND((COLUMN()-2)/24,5),'Расчет сбытовых надбавок'!$B$2281:'Расчет сбытовых надбавок'!$G$3024,3)</f>
        <v>233.96</v>
      </c>
      <c r="C771" s="103">
        <f>VLOOKUP($A771+ROUND((COLUMN()-2)/24,5),АТС!$A$41:$F$784,5)+VLOOKUP($A771+ROUND((COLUMN()-2)/24,5),'Расчет сбытовых надбавок'!$B$2281:'Расчет сбытовых надбавок'!$G$3024,3)</f>
        <v>131.9</v>
      </c>
      <c r="D771" s="103">
        <f>VLOOKUP($A771+ROUND((COLUMN()-2)/24,5),АТС!$A$41:$F$784,5)+VLOOKUP($A771+ROUND((COLUMN()-2)/24,5),'Расчет сбытовых надбавок'!$B$2281:'Расчет сбытовых надбавок'!$G$3024,3)</f>
        <v>103.82</v>
      </c>
      <c r="E771" s="103">
        <f>VLOOKUP($A771+ROUND((COLUMN()-2)/24,5),АТС!$A$41:$F$784,5)+VLOOKUP($A771+ROUND((COLUMN()-2)/24,5),'Расчет сбытовых надбавок'!$B$2281:'Расчет сбытовых надбавок'!$G$3024,3)</f>
        <v>102.87</v>
      </c>
      <c r="F771" s="103">
        <f>VLOOKUP($A771+ROUND((COLUMN()-2)/24,5),АТС!$A$41:$F$784,5)+VLOOKUP($A771+ROUND((COLUMN()-2)/24,5),'Расчет сбытовых надбавок'!$B$2281:'Расчет сбытовых надбавок'!$G$3024,3)</f>
        <v>140.87</v>
      </c>
      <c r="G771" s="103">
        <f>VLOOKUP($A771+ROUND((COLUMN()-2)/24,5),АТС!$A$41:$F$784,5)+VLOOKUP($A771+ROUND((COLUMN()-2)/24,5),'Расчет сбытовых надбавок'!$B$2281:'Расчет сбытовых надбавок'!$G$3024,3)</f>
        <v>19.759999999999998</v>
      </c>
      <c r="H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3">
        <f>VLOOKUP($A771+ROUND((COLUMN()-2)/24,5),АТС!$A$41:$F$784,5)+VLOOKUP($A771+ROUND((COLUMN()-2)/24,5),'Расчет сбытовых надбавок'!$B$2281:'Расчет сбытовых надбавок'!$G$3024,3)</f>
        <v>0.01</v>
      </c>
      <c r="K771" s="103">
        <f>VLOOKUP($A771+ROUND((COLUMN()-2)/24,5),АТС!$A$41:$F$784,5)+VLOOKUP($A771+ROUND((COLUMN()-2)/24,5),'Расчет сбытовых надбавок'!$B$2281:'Расчет сбытовых надбавок'!$G$3024,3)</f>
        <v>70.61</v>
      </c>
      <c r="L771" s="103">
        <f>VLOOKUP($A771+ROUND((COLUMN()-2)/24,5),АТС!$A$41:$F$784,5)+VLOOKUP($A771+ROUND((COLUMN()-2)/24,5),'Расчет сбытовых надбавок'!$B$2281:'Расчет сбытовых надбавок'!$G$3024,3)</f>
        <v>190.45000000000002</v>
      </c>
      <c r="M771" s="103">
        <f>VLOOKUP($A771+ROUND((COLUMN()-2)/24,5),АТС!$A$41:$F$784,5)+VLOOKUP($A771+ROUND((COLUMN()-2)/24,5),'Расчет сбытовых надбавок'!$B$2281:'Расчет сбытовых надбавок'!$G$3024,3)</f>
        <v>179.72</v>
      </c>
      <c r="N771" s="103">
        <f>VLOOKUP($A771+ROUND((COLUMN()-2)/24,5),АТС!$A$41:$F$784,5)+VLOOKUP($A771+ROUND((COLUMN()-2)/24,5),'Расчет сбытовых надбавок'!$B$2281:'Расчет сбытовых надбавок'!$G$3024,3)</f>
        <v>65.77000000000001</v>
      </c>
      <c r="O771" s="103">
        <f>VLOOKUP($A771+ROUND((COLUMN()-2)/24,5),АТС!$A$41:$F$784,5)+VLOOKUP($A771+ROUND((COLUMN()-2)/24,5),'Расчет сбытовых надбавок'!$B$2281:'Расчет сбытовых надбавок'!$G$3024,3)</f>
        <v>50.81</v>
      </c>
      <c r="P771" s="103">
        <f>VLOOKUP($A771+ROUND((COLUMN()-2)/24,5),АТС!$A$41:$F$784,5)+VLOOKUP($A771+ROUND((COLUMN()-2)/24,5),'Расчет сбытовых надбавок'!$B$2281:'Расчет сбытовых надбавок'!$G$3024,3)</f>
        <v>52.9</v>
      </c>
      <c r="Q771" s="103">
        <f>VLOOKUP($A771+ROUND((COLUMN()-2)/24,5),АТС!$A$41:$F$784,5)+VLOOKUP($A771+ROUND((COLUMN()-2)/24,5),'Расчет сбытовых надбавок'!$B$2281:'Расчет сбытовых надбавок'!$G$3024,3)</f>
        <v>42.44</v>
      </c>
      <c r="R771" s="103">
        <f>VLOOKUP($A771+ROUND((COLUMN()-2)/24,5),АТС!$A$41:$F$784,5)+VLOOKUP($A771+ROUND((COLUMN()-2)/24,5),'Расчет сбытовых надбавок'!$B$2281:'Расчет сбытовых надбавок'!$G$3024,3)</f>
        <v>74.36</v>
      </c>
      <c r="S771" s="103">
        <f>VLOOKUP($A771+ROUND((COLUMN()-2)/24,5),АТС!$A$41:$F$784,5)+VLOOKUP($A771+ROUND((COLUMN()-2)/24,5),'Расчет сбытовых надбавок'!$B$2281:'Расчет сбытовых надбавок'!$G$3024,3)</f>
        <v>71.12</v>
      </c>
      <c r="T771" s="103">
        <f>VLOOKUP($A771+ROUND((COLUMN()-2)/24,5),АТС!$A$41:$F$784,5)+VLOOKUP($A771+ROUND((COLUMN()-2)/24,5),'Расчет сбытовых надбавок'!$B$2281:'Расчет сбытовых надбавок'!$G$3024,3)</f>
        <v>198.34</v>
      </c>
      <c r="U771" s="103">
        <f>VLOOKUP($A771+ROUND((COLUMN()-2)/24,5),АТС!$A$41:$F$784,5)+VLOOKUP($A771+ROUND((COLUMN()-2)/24,5),'Расчет сбытовых надбавок'!$B$2281:'Расчет сбытовых надбавок'!$G$3024,3)</f>
        <v>150.87</v>
      </c>
      <c r="V771" s="103">
        <f>VLOOKUP($A771+ROUND((COLUMN()-2)/24,5),АТС!$A$41:$F$784,5)+VLOOKUP($A771+ROUND((COLUMN()-2)/24,5),'Расчет сбытовых надбавок'!$B$2281:'Расчет сбытовых надбавок'!$G$3024,3)</f>
        <v>33.97</v>
      </c>
      <c r="W771" s="103">
        <f>VLOOKUP($A771+ROUND((COLUMN()-2)/24,5),АТС!$A$41:$F$784,5)+VLOOKUP($A771+ROUND((COLUMN()-2)/24,5),'Расчет сбытовых надбавок'!$B$2281:'Расчет сбытовых надбавок'!$G$3024,3)</f>
        <v>262.25</v>
      </c>
      <c r="X771" s="103">
        <f>VLOOKUP($A771+ROUND((COLUMN()-2)/24,5),АТС!$A$41:$F$784,5)+VLOOKUP($A771+ROUND((COLUMN()-2)/24,5),'Расчет сбытовых надбавок'!$B$2281:'Расчет сбытовых надбавок'!$G$3024,3)</f>
        <v>211.11</v>
      </c>
      <c r="Y771" s="103">
        <f>VLOOKUP($A771+ROUND((COLUMN()-2)/24,5),АТС!$A$41:$F$784,5)+VLOOKUP($A771+ROUND((COLUMN()-2)/24,5),'Расчет сбытовых надбавок'!$B$2281:'Расчет сбытовых надбавок'!$G$3024,3)</f>
        <v>471.52</v>
      </c>
    </row>
    <row r="772" spans="1:25" x14ac:dyDescent="0.2">
      <c r="A772" s="83">
        <f t="shared" si="20"/>
        <v>42240</v>
      </c>
      <c r="B772" s="103">
        <f>VLOOKUP($A772+ROUND((COLUMN()-2)/24,5),АТС!$A$41:$F$784,5)+VLOOKUP($A772+ROUND((COLUMN()-2)/24,5),'Расчет сбытовых надбавок'!$B$2281:'Расчет сбытовых надбавок'!$G$3024,3)</f>
        <v>318.27999999999997</v>
      </c>
      <c r="C772" s="103">
        <f>VLOOKUP($A772+ROUND((COLUMN()-2)/24,5),АТС!$A$41:$F$784,5)+VLOOKUP($A772+ROUND((COLUMN()-2)/24,5),'Расчет сбытовых надбавок'!$B$2281:'Расчет сбытовых надбавок'!$G$3024,3)</f>
        <v>195.28</v>
      </c>
      <c r="D772" s="103">
        <f>VLOOKUP($A772+ROUND((COLUMN()-2)/24,5),АТС!$A$41:$F$784,5)+VLOOKUP($A772+ROUND((COLUMN()-2)/24,5),'Расчет сбытовых надбавок'!$B$2281:'Расчет сбытовых надбавок'!$G$3024,3)</f>
        <v>57</v>
      </c>
      <c r="E772" s="103">
        <f>VLOOKUP($A772+ROUND((COLUMN()-2)/24,5),АТС!$A$41:$F$784,5)+VLOOKUP($A772+ROUND((COLUMN()-2)/24,5),'Расчет сбытовых надбавок'!$B$2281:'Расчет сбытовых надбавок'!$G$3024,3)</f>
        <v>48.07</v>
      </c>
      <c r="F772" s="103">
        <f>VLOOKUP($A772+ROUND((COLUMN()-2)/24,5),АТС!$A$41:$F$784,5)+VLOOKUP($A772+ROUND((COLUMN()-2)/24,5),'Расчет сбытовых надбавок'!$B$2281:'Расчет сбытовых надбавок'!$G$3024,3)</f>
        <v>145.63999999999999</v>
      </c>
      <c r="G772" s="103">
        <f>VLOOKUP($A772+ROUND((COLUMN()-2)/24,5),АТС!$A$41:$F$784,5)+VLOOKUP($A772+ROUND((COLUMN()-2)/24,5),'Расчет сбытовых надбавок'!$B$2281:'Расчет сбытовых надбавок'!$G$3024,3)</f>
        <v>28.230000000000004</v>
      </c>
      <c r="H772" s="103">
        <f>VLOOKUP($A772+ROUND((COLUMN()-2)/24,5),АТС!$A$41:$F$784,5)+VLOOKUP($A772+ROUND((COLUMN()-2)/24,5),'Расчет сбытовых надбавок'!$B$2281:'Расчет сбытовых надбавок'!$G$3024,3)</f>
        <v>59.34</v>
      </c>
      <c r="I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3">
        <f>VLOOKUP($A772+ROUND((COLUMN()-2)/24,5),АТС!$A$41:$F$784,5)+VLOOKUP($A772+ROUND((COLUMN()-2)/24,5),'Расчет сбытовых надбавок'!$B$2281:'Расчет сбытовых надбавок'!$G$3024,3)</f>
        <v>292.53999999999996</v>
      </c>
      <c r="K772" s="103">
        <f>VLOOKUP($A772+ROUND((COLUMN()-2)/24,5),АТС!$A$41:$F$784,5)+VLOOKUP($A772+ROUND((COLUMN()-2)/24,5),'Расчет сбытовых надбавок'!$B$2281:'Расчет сбытовых надбавок'!$G$3024,3)</f>
        <v>202.01</v>
      </c>
      <c r="L772" s="103">
        <f>VLOOKUP($A772+ROUND((COLUMN()-2)/24,5),АТС!$A$41:$F$784,5)+VLOOKUP($A772+ROUND((COLUMN()-2)/24,5),'Расчет сбытовых надбавок'!$B$2281:'Расчет сбытовых надбавок'!$G$3024,3)</f>
        <v>153.47</v>
      </c>
      <c r="M772" s="103">
        <f>VLOOKUP($A772+ROUND((COLUMN()-2)/24,5),АТС!$A$41:$F$784,5)+VLOOKUP($A772+ROUND((COLUMN()-2)/24,5),'Расчет сбытовых надбавок'!$B$2281:'Расчет сбытовых надбавок'!$G$3024,3)</f>
        <v>371.96999999999997</v>
      </c>
      <c r="N772" s="103">
        <f>VLOOKUP($A772+ROUND((COLUMN()-2)/24,5),АТС!$A$41:$F$784,5)+VLOOKUP($A772+ROUND((COLUMN()-2)/24,5),'Расчет сбытовых надбавок'!$B$2281:'Расчет сбытовых надбавок'!$G$3024,3)</f>
        <v>500.05</v>
      </c>
      <c r="O772" s="103">
        <f>VLOOKUP($A772+ROUND((COLUMN()-2)/24,5),АТС!$A$41:$F$784,5)+VLOOKUP($A772+ROUND((COLUMN()-2)/24,5),'Расчет сбытовых надбавок'!$B$2281:'Расчет сбытовых надбавок'!$G$3024,3)</f>
        <v>432.2</v>
      </c>
      <c r="P772" s="103">
        <f>VLOOKUP($A772+ROUND((COLUMN()-2)/24,5),АТС!$A$41:$F$784,5)+VLOOKUP($A772+ROUND((COLUMN()-2)/24,5),'Расчет сбытовых надбавок'!$B$2281:'Расчет сбытовых надбавок'!$G$3024,3)</f>
        <v>87.429999999999993</v>
      </c>
      <c r="Q772" s="103">
        <f>VLOOKUP($A772+ROUND((COLUMN()-2)/24,5),АТС!$A$41:$F$784,5)+VLOOKUP($A772+ROUND((COLUMN()-2)/24,5),'Расчет сбытовых надбавок'!$B$2281:'Расчет сбытовых надбавок'!$G$3024,3)</f>
        <v>279.69</v>
      </c>
      <c r="R772" s="103">
        <f>VLOOKUP($A772+ROUND((COLUMN()-2)/24,5),АТС!$A$41:$F$784,5)+VLOOKUP($A772+ROUND((COLUMN()-2)/24,5),'Расчет сбытовых надбавок'!$B$2281:'Расчет сбытовых надбавок'!$G$3024,3)</f>
        <v>506.28000000000003</v>
      </c>
      <c r="S772" s="103">
        <f>VLOOKUP($A772+ROUND((COLUMN()-2)/24,5),АТС!$A$41:$F$784,5)+VLOOKUP($A772+ROUND((COLUMN()-2)/24,5),'Расчет сбытовых надбавок'!$B$2281:'Расчет сбытовых надбавок'!$G$3024,3)</f>
        <v>389.57</v>
      </c>
      <c r="T772" s="103">
        <f>VLOOKUP($A772+ROUND((COLUMN()-2)/24,5),АТС!$A$41:$F$784,5)+VLOOKUP($A772+ROUND((COLUMN()-2)/24,5),'Расчет сбытовых надбавок'!$B$2281:'Расчет сбытовых надбавок'!$G$3024,3)</f>
        <v>388.68</v>
      </c>
      <c r="U772" s="103">
        <f>VLOOKUP($A772+ROUND((COLUMN()-2)/24,5),АТС!$A$41:$F$784,5)+VLOOKUP($A772+ROUND((COLUMN()-2)/24,5),'Расчет сбытовых надбавок'!$B$2281:'Расчет сбытовых надбавок'!$G$3024,3)</f>
        <v>17.21</v>
      </c>
      <c r="V772" s="103">
        <f>VLOOKUP($A772+ROUND((COLUMN()-2)/24,5),АТС!$A$41:$F$784,5)+VLOOKUP($A772+ROUND((COLUMN()-2)/24,5),'Расчет сбытовых надбавок'!$B$2281:'Расчет сбытовых надбавок'!$G$3024,3)</f>
        <v>199.78</v>
      </c>
      <c r="W772" s="103">
        <f>VLOOKUP($A772+ROUND((COLUMN()-2)/24,5),АТС!$A$41:$F$784,5)+VLOOKUP($A772+ROUND((COLUMN()-2)/24,5),'Расчет сбытовых надбавок'!$B$2281:'Расчет сбытовых надбавок'!$G$3024,3)</f>
        <v>345</v>
      </c>
      <c r="X772" s="103">
        <f>VLOOKUP($A772+ROUND((COLUMN()-2)/24,5),АТС!$A$41:$F$784,5)+VLOOKUP($A772+ROUND((COLUMN()-2)/24,5),'Расчет сбытовых надбавок'!$B$2281:'Расчет сбытовых надбавок'!$G$3024,3)</f>
        <v>611.87</v>
      </c>
      <c r="Y772" s="103">
        <f>VLOOKUP($A772+ROUND((COLUMN()-2)/24,5),АТС!$A$41:$F$784,5)+VLOOKUP($A772+ROUND((COLUMN()-2)/24,5),'Расчет сбытовых надбавок'!$B$2281:'Расчет сбытовых надбавок'!$G$3024,3)</f>
        <v>516.51</v>
      </c>
    </row>
    <row r="773" spans="1:25" x14ac:dyDescent="0.2">
      <c r="A773" s="83">
        <f t="shared" si="20"/>
        <v>42241</v>
      </c>
      <c r="B773" s="103">
        <f>VLOOKUP($A773+ROUND((COLUMN()-2)/24,5),АТС!$A$41:$F$784,5)+VLOOKUP($A773+ROUND((COLUMN()-2)/24,5),'Расчет сбытовых надбавок'!$B$2281:'Расчет сбытовых надбавок'!$G$3024,3)</f>
        <v>255.51</v>
      </c>
      <c r="C773" s="103">
        <f>VLOOKUP($A773+ROUND((COLUMN()-2)/24,5),АТС!$A$41:$F$784,5)+VLOOKUP($A773+ROUND((COLUMN()-2)/24,5),'Расчет сбытовых надбавок'!$B$2281:'Расчет сбытовых надбавок'!$G$3024,3)</f>
        <v>416.03</v>
      </c>
      <c r="D773" s="103">
        <f>VLOOKUP($A773+ROUND((COLUMN()-2)/24,5),АТС!$A$41:$F$784,5)+VLOOKUP($A773+ROUND((COLUMN()-2)/24,5),'Расчет сбытовых надбавок'!$B$2281:'Расчет сбытовых надбавок'!$G$3024,3)</f>
        <v>234.29</v>
      </c>
      <c r="E773" s="103">
        <f>VLOOKUP($A773+ROUND((COLUMN()-2)/24,5),АТС!$A$41:$F$784,5)+VLOOKUP($A773+ROUND((COLUMN()-2)/24,5),'Расчет сбытовых надбавок'!$B$2281:'Расчет сбытовых надбавок'!$G$3024,3)</f>
        <v>222.02</v>
      </c>
      <c r="F773" s="103">
        <f>VLOOKUP($A773+ROUND((COLUMN()-2)/24,5),АТС!$A$41:$F$784,5)+VLOOKUP($A773+ROUND((COLUMN()-2)/24,5),'Расчет сбытовых надбавок'!$B$2281:'Расчет сбытовых надбавок'!$G$3024,3)</f>
        <v>204.08</v>
      </c>
      <c r="G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J773" s="103">
        <f>VLOOKUP($A773+ROUND((COLUMN()-2)/24,5),АТС!$A$41:$F$784,5)+VLOOKUP($A773+ROUND((COLUMN()-2)/24,5),'Расчет сбытовых надбавок'!$B$2281:'Расчет сбытовых надбавок'!$G$3024,3)</f>
        <v>217.18</v>
      </c>
      <c r="K773" s="103">
        <f>VLOOKUP($A773+ROUND((COLUMN()-2)/24,5),АТС!$A$41:$F$784,5)+VLOOKUP($A773+ROUND((COLUMN()-2)/24,5),'Расчет сбытовых надбавок'!$B$2281:'Расчет сбытовых надбавок'!$G$3024,3)</f>
        <v>196.56</v>
      </c>
      <c r="L773" s="103">
        <f>VLOOKUP($A773+ROUND((COLUMN()-2)/24,5),АТС!$A$41:$F$784,5)+VLOOKUP($A773+ROUND((COLUMN()-2)/24,5),'Расчет сбытовых надбавок'!$B$2281:'Расчет сбытовых надбавок'!$G$3024,3)</f>
        <v>326.93</v>
      </c>
      <c r="M773" s="103">
        <f>VLOOKUP($A773+ROUND((COLUMN()-2)/24,5),АТС!$A$41:$F$784,5)+VLOOKUP($A773+ROUND((COLUMN()-2)/24,5),'Расчет сбытовых надбавок'!$B$2281:'Расчет сбытовых надбавок'!$G$3024,3)</f>
        <v>376.34000000000003</v>
      </c>
      <c r="N773" s="103">
        <f>VLOOKUP($A773+ROUND((COLUMN()-2)/24,5),АТС!$A$41:$F$784,5)+VLOOKUP($A773+ROUND((COLUMN()-2)/24,5),'Расчет сбытовых надбавок'!$B$2281:'Расчет сбытовых надбавок'!$G$3024,3)</f>
        <v>267.3</v>
      </c>
      <c r="O773" s="103">
        <f>VLOOKUP($A773+ROUND((COLUMN()-2)/24,5),АТС!$A$41:$F$784,5)+VLOOKUP($A773+ROUND((COLUMN()-2)/24,5),'Расчет сбытовых надбавок'!$B$2281:'Расчет сбытовых надбавок'!$G$3024,3)</f>
        <v>248.99</v>
      </c>
      <c r="P773" s="103">
        <f>VLOOKUP($A773+ROUND((COLUMN()-2)/24,5),АТС!$A$41:$F$784,5)+VLOOKUP($A773+ROUND((COLUMN()-2)/24,5),'Расчет сбытовых надбавок'!$B$2281:'Расчет сбытовых надбавок'!$G$3024,3)</f>
        <v>620.86</v>
      </c>
      <c r="Q773" s="103">
        <f>VLOOKUP($A773+ROUND((COLUMN()-2)/24,5),АТС!$A$41:$F$784,5)+VLOOKUP($A773+ROUND((COLUMN()-2)/24,5),'Расчет сбытовых надбавок'!$B$2281:'Расчет сбытовых надбавок'!$G$3024,3)</f>
        <v>619.76</v>
      </c>
      <c r="R773" s="103">
        <f>VLOOKUP($A773+ROUND((COLUMN()-2)/24,5),АТС!$A$41:$F$784,5)+VLOOKUP($A773+ROUND((COLUMN()-2)/24,5),'Расчет сбытовых надбавок'!$B$2281:'Расчет сбытовых надбавок'!$G$3024,3)</f>
        <v>452.04</v>
      </c>
      <c r="S773" s="103">
        <f>VLOOKUP($A773+ROUND((COLUMN()-2)/24,5),АТС!$A$41:$F$784,5)+VLOOKUP($A773+ROUND((COLUMN()-2)/24,5),'Расчет сбытовых надбавок'!$B$2281:'Расчет сбытовых надбавок'!$G$3024,3)</f>
        <v>417.03</v>
      </c>
      <c r="T773" s="103">
        <f>VLOOKUP($A773+ROUND((COLUMN()-2)/24,5),АТС!$A$41:$F$784,5)+VLOOKUP($A773+ROUND((COLUMN()-2)/24,5),'Расчет сбытовых надбавок'!$B$2281:'Расчет сбытовых надбавок'!$G$3024,3)</f>
        <v>441.06</v>
      </c>
      <c r="U773" s="103">
        <f>VLOOKUP($A773+ROUND((COLUMN()-2)/24,5),АТС!$A$41:$F$784,5)+VLOOKUP($A773+ROUND((COLUMN()-2)/24,5),'Расчет сбытовых надбавок'!$B$2281:'Расчет сбытовых надбавок'!$G$3024,3)</f>
        <v>153.29</v>
      </c>
      <c r="V773" s="103">
        <f>VLOOKUP($A773+ROUND((COLUMN()-2)/24,5),АТС!$A$41:$F$784,5)+VLOOKUP($A773+ROUND((COLUMN()-2)/24,5),'Расчет сбытовых надбавок'!$B$2281:'Расчет сбытовых надбавок'!$G$3024,3)</f>
        <v>168.92000000000002</v>
      </c>
      <c r="W773" s="103">
        <f>VLOOKUP($A773+ROUND((COLUMN()-2)/24,5),АТС!$A$41:$F$784,5)+VLOOKUP($A773+ROUND((COLUMN()-2)/24,5),'Расчет сбытовых надбавок'!$B$2281:'Расчет сбытовых надбавок'!$G$3024,3)</f>
        <v>226.73000000000002</v>
      </c>
      <c r="X773" s="103">
        <f>VLOOKUP($A773+ROUND((COLUMN()-2)/24,5),АТС!$A$41:$F$784,5)+VLOOKUP($A773+ROUND((COLUMN()-2)/24,5),'Расчет сбытовых надбавок'!$B$2281:'Расчет сбытовых надбавок'!$G$3024,3)</f>
        <v>763.40000000000009</v>
      </c>
      <c r="Y773" s="103">
        <f>VLOOKUP($A773+ROUND((COLUMN()-2)/24,5),АТС!$A$41:$F$784,5)+VLOOKUP($A773+ROUND((COLUMN()-2)/24,5),'Расчет сбытовых надбавок'!$B$2281:'Расчет сбытовых надбавок'!$G$3024,3)</f>
        <v>1056.6300000000001</v>
      </c>
    </row>
    <row r="774" spans="1:25" x14ac:dyDescent="0.2">
      <c r="A774" s="83">
        <f t="shared" si="20"/>
        <v>42242</v>
      </c>
      <c r="B774" s="103">
        <f>VLOOKUP($A774+ROUND((COLUMN()-2)/24,5),АТС!$A$41:$F$784,5)+VLOOKUP($A774+ROUND((COLUMN()-2)/24,5),'Расчет сбытовых надбавок'!$B$2281:'Расчет сбытовых надбавок'!$G$3024,3)</f>
        <v>221.54000000000002</v>
      </c>
      <c r="C774" s="103">
        <f>VLOOKUP($A774+ROUND((COLUMN()-2)/24,5),АТС!$A$41:$F$784,5)+VLOOKUP($A774+ROUND((COLUMN()-2)/24,5),'Расчет сбытовых надбавок'!$B$2281:'Расчет сбытовых надбавок'!$G$3024,3)</f>
        <v>224.6</v>
      </c>
      <c r="D774" s="103">
        <f>VLOOKUP($A774+ROUND((COLUMN()-2)/24,5),АТС!$A$41:$F$784,5)+VLOOKUP($A774+ROUND((COLUMN()-2)/24,5),'Расчет сбытовых надбавок'!$B$2281:'Расчет сбытовых надбавок'!$G$3024,3)</f>
        <v>859.89</v>
      </c>
      <c r="E774" s="103">
        <f>VLOOKUP($A774+ROUND((COLUMN()-2)/24,5),АТС!$A$41:$F$784,5)+VLOOKUP($A774+ROUND((COLUMN()-2)/24,5),'Расчет сбытовых надбавок'!$B$2281:'Расчет сбытовых надбавок'!$G$3024,3)</f>
        <v>850.37</v>
      </c>
      <c r="F774" s="103">
        <f>VLOOKUP($A774+ROUND((COLUMN()-2)/24,5),АТС!$A$41:$F$784,5)+VLOOKUP($A774+ROUND((COLUMN()-2)/24,5),'Расчет сбытовых надбавок'!$B$2281:'Расчет сбытовых надбавок'!$G$3024,3)</f>
        <v>6.28</v>
      </c>
      <c r="G774" s="103">
        <f>VLOOKUP($A774+ROUND((COLUMN()-2)/24,5),АТС!$A$41:$F$784,5)+VLOOKUP($A774+ROUND((COLUMN()-2)/24,5),'Расчет сбытовых надбавок'!$B$2281:'Расчет сбытовых надбавок'!$G$3024,3)</f>
        <v>91.38</v>
      </c>
      <c r="H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I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K774" s="103">
        <f>VLOOKUP($A774+ROUND((COLUMN()-2)/24,5),АТС!$A$41:$F$784,5)+VLOOKUP($A774+ROUND((COLUMN()-2)/24,5),'Расчет сбытовых надбавок'!$B$2281:'Расчет сбытовых надбавок'!$G$3024,3)</f>
        <v>101.81</v>
      </c>
      <c r="L774" s="103">
        <f>VLOOKUP($A774+ROUND((COLUMN()-2)/24,5),АТС!$A$41:$F$784,5)+VLOOKUP($A774+ROUND((COLUMN()-2)/24,5),'Расчет сбытовых надбавок'!$B$2281:'Расчет сбытовых надбавок'!$G$3024,3)</f>
        <v>82.42</v>
      </c>
      <c r="M774" s="103">
        <f>VLOOKUP($A774+ROUND((COLUMN()-2)/24,5),АТС!$A$41:$F$784,5)+VLOOKUP($A774+ROUND((COLUMN()-2)/24,5),'Расчет сбытовых надбавок'!$B$2281:'Расчет сбытовых надбавок'!$G$3024,3)</f>
        <v>150.46</v>
      </c>
      <c r="N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O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P774" s="103">
        <f>VLOOKUP($A774+ROUND((COLUMN()-2)/24,5),АТС!$A$41:$F$784,5)+VLOOKUP($A774+ROUND((COLUMN()-2)/24,5),'Расчет сбытовых надбавок'!$B$2281:'Расчет сбытовых надбавок'!$G$3024,3)</f>
        <v>67.209999999999994</v>
      </c>
      <c r="Q774" s="103">
        <f>VLOOKUP($A774+ROUND((COLUMN()-2)/24,5),АТС!$A$41:$F$784,5)+VLOOKUP($A774+ROUND((COLUMN()-2)/24,5),'Расчет сбытовых надбавок'!$B$2281:'Расчет сбытовых надбавок'!$G$3024,3)</f>
        <v>79.91</v>
      </c>
      <c r="R774" s="103">
        <f>VLOOKUP($A774+ROUND((COLUMN()-2)/24,5),АТС!$A$41:$F$784,5)+VLOOKUP($A774+ROUND((COLUMN()-2)/24,5),'Расчет сбытовых надбавок'!$B$2281:'Расчет сбытовых надбавок'!$G$3024,3)</f>
        <v>230.85</v>
      </c>
      <c r="S774" s="103">
        <f>VLOOKUP($A774+ROUND((COLUMN()-2)/24,5),АТС!$A$41:$F$784,5)+VLOOKUP($A774+ROUND((COLUMN()-2)/24,5),'Расчет сбытовых надбавок'!$B$2281:'Расчет сбытовых надбавок'!$G$3024,3)</f>
        <v>167.66</v>
      </c>
      <c r="T774" s="103">
        <f>VLOOKUP($A774+ROUND((COLUMN()-2)/24,5),АТС!$A$41:$F$784,5)+VLOOKUP($A774+ROUND((COLUMN()-2)/24,5),'Расчет сбытовых надбавок'!$B$2281:'Расчет сбытовых надбавок'!$G$3024,3)</f>
        <v>27.31</v>
      </c>
      <c r="U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V774" s="103">
        <f>VLOOKUP($A774+ROUND((COLUMN()-2)/24,5),АТС!$A$41:$F$784,5)+VLOOKUP($A774+ROUND((COLUMN()-2)/24,5),'Расчет сбытовых надбавок'!$B$2281:'Расчет сбытовых надбавок'!$G$3024,3)</f>
        <v>208.10999999999999</v>
      </c>
      <c r="W774" s="103">
        <f>VLOOKUP($A774+ROUND((COLUMN()-2)/24,5),АТС!$A$41:$F$784,5)+VLOOKUP($A774+ROUND((COLUMN()-2)/24,5),'Расчет сбытовых надбавок'!$B$2281:'Расчет сбытовых надбавок'!$G$3024,3)</f>
        <v>195.94</v>
      </c>
      <c r="X774" s="103">
        <f>VLOOKUP($A774+ROUND((COLUMN()-2)/24,5),АТС!$A$41:$F$784,5)+VLOOKUP($A774+ROUND((COLUMN()-2)/24,5),'Расчет сбытовых надбавок'!$B$2281:'Расчет сбытовых надбавок'!$G$3024,3)</f>
        <v>364.45</v>
      </c>
      <c r="Y774" s="103">
        <f>VLOOKUP($A774+ROUND((COLUMN()-2)/24,5),АТС!$A$41:$F$784,5)+VLOOKUP($A774+ROUND((COLUMN()-2)/24,5),'Расчет сбытовых надбавок'!$B$2281:'Расчет сбытовых надбавок'!$G$3024,3)</f>
        <v>383.53</v>
      </c>
    </row>
    <row r="775" spans="1:25" x14ac:dyDescent="0.2">
      <c r="A775" s="83">
        <f t="shared" si="20"/>
        <v>42243</v>
      </c>
      <c r="B775" s="103">
        <f>VLOOKUP($A775+ROUND((COLUMN()-2)/24,5),АТС!$A$41:$F$784,5)+VLOOKUP($A775+ROUND((COLUMN()-2)/24,5),'Расчет сбытовых надбавок'!$B$2281:'Расчет сбытовых надбавок'!$G$3024,3)</f>
        <v>362.71</v>
      </c>
      <c r="C775" s="103">
        <f>VLOOKUP($A775+ROUND((COLUMN()-2)/24,5),АТС!$A$41:$F$784,5)+VLOOKUP($A775+ROUND((COLUMN()-2)/24,5),'Расчет сбытовых надбавок'!$B$2281:'Расчет сбытовых надбавок'!$G$3024,3)</f>
        <v>261.25</v>
      </c>
      <c r="D775" s="103">
        <f>VLOOKUP($A775+ROUND((COLUMN()-2)/24,5),АТС!$A$41:$F$784,5)+VLOOKUP($A775+ROUND((COLUMN()-2)/24,5),'Расчет сбытовых надбавок'!$B$2281:'Расчет сбытовых надбавок'!$G$3024,3)</f>
        <v>805.66</v>
      </c>
      <c r="E775" s="103">
        <f>VLOOKUP($A775+ROUND((COLUMN()-2)/24,5),АТС!$A$41:$F$784,5)+VLOOKUP($A775+ROUND((COLUMN()-2)/24,5),'Расчет сбытовых надбавок'!$B$2281:'Расчет сбытовых надбавок'!$G$3024,3)</f>
        <v>1120.5999999999999</v>
      </c>
      <c r="F775" s="103">
        <f>VLOOKUP($A775+ROUND((COLUMN()-2)/24,5),АТС!$A$41:$F$784,5)+VLOOKUP($A775+ROUND((COLUMN()-2)/24,5),'Расчет сбытовых надбавок'!$B$2281:'Расчет сбытовых надбавок'!$G$3024,3)</f>
        <v>177.53</v>
      </c>
      <c r="G775" s="103">
        <f>VLOOKUP($A775+ROUND((COLUMN()-2)/24,5),АТС!$A$41:$F$784,5)+VLOOKUP($A775+ROUND((COLUMN()-2)/24,5),'Расчет сбытовых надбавок'!$B$2281:'Расчет сбытовых надбавок'!$G$3024,3)</f>
        <v>12.99</v>
      </c>
      <c r="H775" s="103">
        <f>VLOOKUP($A775+ROUND((COLUMN()-2)/24,5),АТС!$A$41:$F$784,5)+VLOOKUP($A775+ROUND((COLUMN()-2)/24,5),'Расчет сбытовых надбавок'!$B$2281:'Расчет сбытовых надбавок'!$G$3024,3)</f>
        <v>19.079999999999998</v>
      </c>
      <c r="I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03">
        <f>VLOOKUP($A775+ROUND((COLUMN()-2)/24,5),АТС!$A$41:$F$784,5)+VLOOKUP($A775+ROUND((COLUMN()-2)/24,5),'Расчет сбытовых надбавок'!$B$2281:'Расчет сбытовых надбавок'!$G$3024,3)</f>
        <v>105.55</v>
      </c>
      <c r="L775" s="103">
        <f>VLOOKUP($A775+ROUND((COLUMN()-2)/24,5),АТС!$A$41:$F$784,5)+VLOOKUP($A775+ROUND((COLUMN()-2)/24,5),'Расчет сбытовых надбавок'!$B$2281:'Расчет сбытовых надбавок'!$G$3024,3)</f>
        <v>274.17</v>
      </c>
      <c r="M775" s="103">
        <f>VLOOKUP($A775+ROUND((COLUMN()-2)/24,5),АТС!$A$41:$F$784,5)+VLOOKUP($A775+ROUND((COLUMN()-2)/24,5),'Расчет сбытовых надбавок'!$B$2281:'Расчет сбытовых надбавок'!$G$3024,3)</f>
        <v>295.39999999999998</v>
      </c>
      <c r="N775" s="103">
        <f>VLOOKUP($A775+ROUND((COLUMN()-2)/24,5),АТС!$A$41:$F$784,5)+VLOOKUP($A775+ROUND((COLUMN()-2)/24,5),'Расчет сбытовых надбавок'!$B$2281:'Расчет сбытовых надбавок'!$G$3024,3)</f>
        <v>399.97</v>
      </c>
      <c r="O775" s="103">
        <f>VLOOKUP($A775+ROUND((COLUMN()-2)/24,5),АТС!$A$41:$F$784,5)+VLOOKUP($A775+ROUND((COLUMN()-2)/24,5),'Расчет сбытовых надбавок'!$B$2281:'Расчет сбытовых надбавок'!$G$3024,3)</f>
        <v>521.26</v>
      </c>
      <c r="P775" s="103">
        <f>VLOOKUP($A775+ROUND((COLUMN()-2)/24,5),АТС!$A$41:$F$784,5)+VLOOKUP($A775+ROUND((COLUMN()-2)/24,5),'Расчет сбытовых надбавок'!$B$2281:'Расчет сбытовых надбавок'!$G$3024,3)</f>
        <v>265.81</v>
      </c>
      <c r="Q775" s="103">
        <f>VLOOKUP($A775+ROUND((COLUMN()-2)/24,5),АТС!$A$41:$F$784,5)+VLOOKUP($A775+ROUND((COLUMN()-2)/24,5),'Расчет сбытовых надбавок'!$B$2281:'Расчет сбытовых надбавок'!$G$3024,3)</f>
        <v>182.85</v>
      </c>
      <c r="R775" s="103">
        <f>VLOOKUP($A775+ROUND((COLUMN()-2)/24,5),АТС!$A$41:$F$784,5)+VLOOKUP($A775+ROUND((COLUMN()-2)/24,5),'Расчет сбытовых надбавок'!$B$2281:'Расчет сбытовых надбавок'!$G$3024,3)</f>
        <v>325.94</v>
      </c>
      <c r="S775" s="103">
        <f>VLOOKUP($A775+ROUND((COLUMN()-2)/24,5),АТС!$A$41:$F$784,5)+VLOOKUP($A775+ROUND((COLUMN()-2)/24,5),'Расчет сбытовых надбавок'!$B$2281:'Расчет сбытовых надбавок'!$G$3024,3)</f>
        <v>302.3</v>
      </c>
      <c r="T775" s="103">
        <f>VLOOKUP($A775+ROUND((COLUMN()-2)/24,5),АТС!$A$41:$F$784,5)+VLOOKUP($A775+ROUND((COLUMN()-2)/24,5),'Расчет сбытовых надбавок'!$B$2281:'Расчет сбытовых надбавок'!$G$3024,3)</f>
        <v>37.99</v>
      </c>
      <c r="U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03">
        <f>VLOOKUP($A775+ROUND((COLUMN()-2)/24,5),АТС!$A$41:$F$784,5)+VLOOKUP($A775+ROUND((COLUMN()-2)/24,5),'Расчет сбытовых надбавок'!$B$2281:'Расчет сбытовых надбавок'!$G$3024,3)</f>
        <v>10.8</v>
      </c>
      <c r="W775" s="103">
        <f>VLOOKUP($A775+ROUND((COLUMN()-2)/24,5),АТС!$A$41:$F$784,5)+VLOOKUP($A775+ROUND((COLUMN()-2)/24,5),'Расчет сбытовых надбавок'!$B$2281:'Расчет сбытовых надбавок'!$G$3024,3)</f>
        <v>71.260000000000005</v>
      </c>
      <c r="X775" s="103">
        <f>VLOOKUP($A775+ROUND((COLUMN()-2)/24,5),АТС!$A$41:$F$784,5)+VLOOKUP($A775+ROUND((COLUMN()-2)/24,5),'Расчет сбытовых надбавок'!$B$2281:'Расчет сбытовых надбавок'!$G$3024,3)</f>
        <v>463.75</v>
      </c>
      <c r="Y775" s="103">
        <f>VLOOKUP($A775+ROUND((COLUMN()-2)/24,5),АТС!$A$41:$F$784,5)+VLOOKUP($A775+ROUND((COLUMN()-2)/24,5),'Расчет сбытовых надбавок'!$B$2281:'Расчет сбытовых надбавок'!$G$3024,3)</f>
        <v>624.96</v>
      </c>
    </row>
    <row r="776" spans="1:25" x14ac:dyDescent="0.2">
      <c r="A776" s="83">
        <f t="shared" si="20"/>
        <v>42244</v>
      </c>
      <c r="B776" s="103">
        <f>VLOOKUP($A776+ROUND((COLUMN()-2)/24,5),АТС!$A$41:$F$784,5)+VLOOKUP($A776+ROUND((COLUMN()-2)/24,5),'Расчет сбытовых надбавок'!$B$2281:'Расчет сбытовых надбавок'!$G$3024,3)</f>
        <v>92.039999999999992</v>
      </c>
      <c r="C776" s="103">
        <f>VLOOKUP($A776+ROUND((COLUMN()-2)/24,5),АТС!$A$41:$F$784,5)+VLOOKUP($A776+ROUND((COLUMN()-2)/24,5),'Расчет сбытовых надбавок'!$B$2281:'Расчет сбытовых надбавок'!$G$3024,3)</f>
        <v>100.97</v>
      </c>
      <c r="D776" s="103">
        <f>VLOOKUP($A776+ROUND((COLUMN()-2)/24,5),АТС!$A$41:$F$784,5)+VLOOKUP($A776+ROUND((COLUMN()-2)/24,5),'Расчет сбытовых надбавок'!$B$2281:'Расчет сбытовых надбавок'!$G$3024,3)</f>
        <v>79.099999999999994</v>
      </c>
      <c r="E776" s="103">
        <f>VLOOKUP($A776+ROUND((COLUMN()-2)/24,5),АТС!$A$41:$F$784,5)+VLOOKUP($A776+ROUND((COLUMN()-2)/24,5),'Расчет сбытовых надбавок'!$B$2281:'Расчет сбытовых надбавок'!$G$3024,3)</f>
        <v>86.61</v>
      </c>
      <c r="F776" s="103">
        <f>VLOOKUP($A776+ROUND((COLUMN()-2)/24,5),АТС!$A$41:$F$784,5)+VLOOKUP($A776+ROUND((COLUMN()-2)/24,5),'Расчет сбытовых надбавок'!$B$2281:'Расчет сбытовых надбавок'!$G$3024,3)</f>
        <v>1010.94</v>
      </c>
      <c r="G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03">
        <f>VLOOKUP($A776+ROUND((COLUMN()-2)/24,5),АТС!$A$41:$F$784,5)+VLOOKUP($A776+ROUND((COLUMN()-2)/24,5),'Расчет сбытовых надбавок'!$B$2281:'Расчет сбытовых надбавок'!$G$3024,3)</f>
        <v>1296.9000000000001</v>
      </c>
      <c r="I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K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L776" s="103">
        <f>VLOOKUP($A776+ROUND((COLUMN()-2)/24,5),АТС!$A$41:$F$784,5)+VLOOKUP($A776+ROUND((COLUMN()-2)/24,5),'Расчет сбытовых надбавок'!$B$2281:'Расчет сбытовых надбавок'!$G$3024,3)</f>
        <v>228.39999999999998</v>
      </c>
      <c r="M776" s="103">
        <f>VLOOKUP($A776+ROUND((COLUMN()-2)/24,5),АТС!$A$41:$F$784,5)+VLOOKUP($A776+ROUND((COLUMN()-2)/24,5),'Расчет сбытовых надбавок'!$B$2281:'Расчет сбытовых надбавок'!$G$3024,3)</f>
        <v>256.86</v>
      </c>
      <c r="N776" s="103">
        <f>VLOOKUP($A776+ROUND((COLUMN()-2)/24,5),АТС!$A$41:$F$784,5)+VLOOKUP($A776+ROUND((COLUMN()-2)/24,5),'Расчет сбытовых надбавок'!$B$2281:'Расчет сбытовых надбавок'!$G$3024,3)</f>
        <v>185.62</v>
      </c>
      <c r="O776" s="103">
        <f>VLOOKUP($A776+ROUND((COLUMN()-2)/24,5),АТС!$A$41:$F$784,5)+VLOOKUP($A776+ROUND((COLUMN()-2)/24,5),'Расчет сбытовых надбавок'!$B$2281:'Расчет сбытовых надбавок'!$G$3024,3)</f>
        <v>178.01</v>
      </c>
      <c r="P776" s="103">
        <f>VLOOKUP($A776+ROUND((COLUMN()-2)/24,5),АТС!$A$41:$F$784,5)+VLOOKUP($A776+ROUND((COLUMN()-2)/24,5),'Расчет сбытовых надбавок'!$B$2281:'Расчет сбытовых надбавок'!$G$3024,3)</f>
        <v>432.52</v>
      </c>
      <c r="Q776" s="103">
        <f>VLOOKUP($A776+ROUND((COLUMN()-2)/24,5),АТС!$A$41:$F$784,5)+VLOOKUP($A776+ROUND((COLUMN()-2)/24,5),'Расчет сбытовых надбавок'!$B$2281:'Расчет сбытовых надбавок'!$G$3024,3)</f>
        <v>209.48</v>
      </c>
      <c r="R776" s="103">
        <f>VLOOKUP($A776+ROUND((COLUMN()-2)/24,5),АТС!$A$41:$F$784,5)+VLOOKUP($A776+ROUND((COLUMN()-2)/24,5),'Расчет сбытовых надбавок'!$B$2281:'Расчет сбытовых надбавок'!$G$3024,3)</f>
        <v>506.03999999999996</v>
      </c>
      <c r="S776" s="103">
        <f>VLOOKUP($A776+ROUND((COLUMN()-2)/24,5),АТС!$A$41:$F$784,5)+VLOOKUP($A776+ROUND((COLUMN()-2)/24,5),'Расчет сбытовых надбавок'!$B$2281:'Расчет сбытовых надбавок'!$G$3024,3)</f>
        <v>373.19</v>
      </c>
      <c r="T776" s="103">
        <f>VLOOKUP($A776+ROUND((COLUMN()-2)/24,5),АТС!$A$41:$F$784,5)+VLOOKUP($A776+ROUND((COLUMN()-2)/24,5),'Расчет сбытовых надбавок'!$B$2281:'Расчет сбытовых надбавок'!$G$3024,3)</f>
        <v>285.98</v>
      </c>
      <c r="U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V776" s="103">
        <f>VLOOKUP($A776+ROUND((COLUMN()-2)/24,5),АТС!$A$41:$F$784,5)+VLOOKUP($A776+ROUND((COLUMN()-2)/24,5),'Расчет сбытовых надбавок'!$B$2281:'Расчет сбытовых надбавок'!$G$3024,3)</f>
        <v>311.64</v>
      </c>
      <c r="W776" s="103">
        <f>VLOOKUP($A776+ROUND((COLUMN()-2)/24,5),АТС!$A$41:$F$784,5)+VLOOKUP($A776+ROUND((COLUMN()-2)/24,5),'Расчет сбытовых надбавок'!$B$2281:'Расчет сбытовых надбавок'!$G$3024,3)</f>
        <v>479.69</v>
      </c>
      <c r="X776" s="103">
        <f>VLOOKUP($A776+ROUND((COLUMN()-2)/24,5),АТС!$A$41:$F$784,5)+VLOOKUP($A776+ROUND((COLUMN()-2)/24,5),'Расчет сбытовых надбавок'!$B$2281:'Расчет сбытовых надбавок'!$G$3024,3)</f>
        <v>360.7</v>
      </c>
      <c r="Y776" s="103">
        <f>VLOOKUP($A776+ROUND((COLUMN()-2)/24,5),АТС!$A$41:$F$784,5)+VLOOKUP($A776+ROUND((COLUMN()-2)/24,5),'Расчет сбытовых надбавок'!$B$2281:'Расчет сбытовых надбавок'!$G$3024,3)</f>
        <v>439.22</v>
      </c>
    </row>
    <row r="777" spans="1:25" x14ac:dyDescent="0.2">
      <c r="A777" s="83">
        <f t="shared" si="20"/>
        <v>42245</v>
      </c>
      <c r="B777" s="103">
        <f>VLOOKUP($A777+ROUND((COLUMN()-2)/24,5),АТС!$A$41:$F$784,5)+VLOOKUP($A777+ROUND((COLUMN()-2)/24,5),'Расчет сбытовых надбавок'!$B$2281:'Расчет сбытовых надбавок'!$G$3024,3)</f>
        <v>150.66</v>
      </c>
      <c r="C777" s="103">
        <f>VLOOKUP($A777+ROUND((COLUMN()-2)/24,5),АТС!$A$41:$F$784,5)+VLOOKUP($A777+ROUND((COLUMN()-2)/24,5),'Расчет сбытовых надбавок'!$B$2281:'Расчет сбытовых надбавок'!$G$3024,3)</f>
        <v>102.7</v>
      </c>
      <c r="D777" s="103">
        <f>VLOOKUP($A777+ROUND((COLUMN()-2)/24,5),АТС!$A$41:$F$784,5)+VLOOKUP($A777+ROUND((COLUMN()-2)/24,5),'Расчет сбытовых надбавок'!$B$2281:'Расчет сбытовых надбавок'!$G$3024,3)</f>
        <v>98.47</v>
      </c>
      <c r="E777" s="103">
        <f>VLOOKUP($A777+ROUND((COLUMN()-2)/24,5),АТС!$A$41:$F$784,5)+VLOOKUP($A777+ROUND((COLUMN()-2)/24,5),'Расчет сбытовых надбавок'!$B$2281:'Расчет сбытовых надбавок'!$G$3024,3)</f>
        <v>95.61</v>
      </c>
      <c r="F777" s="103">
        <f>VLOOKUP($A777+ROUND((COLUMN()-2)/24,5),АТС!$A$41:$F$784,5)+VLOOKUP($A777+ROUND((COLUMN()-2)/24,5),'Расчет сбытовых надбавок'!$B$2281:'Расчет сбытовых надбавок'!$G$3024,3)</f>
        <v>104.88</v>
      </c>
      <c r="G777" s="103">
        <f>VLOOKUP($A777+ROUND((COLUMN()-2)/24,5),АТС!$A$41:$F$784,5)+VLOOKUP($A777+ROUND((COLUMN()-2)/24,5),'Расчет сбытовых надбавок'!$B$2281:'Расчет сбытовых надбавок'!$G$3024,3)</f>
        <v>54.81</v>
      </c>
      <c r="H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N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Q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V777" s="103">
        <f>VLOOKUP($A777+ROUND((COLUMN()-2)/24,5),АТС!$A$41:$F$784,5)+VLOOKUP($A777+ROUND((COLUMN()-2)/24,5),'Расчет сбытовых надбавок'!$B$2281:'Расчет сбытовых надбавок'!$G$3024,3)</f>
        <v>29.61</v>
      </c>
      <c r="W777" s="103">
        <f>VLOOKUP($A777+ROUND((COLUMN()-2)/24,5),АТС!$A$41:$F$784,5)+VLOOKUP($A777+ROUND((COLUMN()-2)/24,5),'Расчет сбытовых надбавок'!$B$2281:'Расчет сбытовых надбавок'!$G$3024,3)</f>
        <v>199.43</v>
      </c>
      <c r="X777" s="103">
        <f>VLOOKUP($A777+ROUND((COLUMN()-2)/24,5),АТС!$A$41:$F$784,5)+VLOOKUP($A777+ROUND((COLUMN()-2)/24,5),'Расчет сбытовых надбавок'!$B$2281:'Расчет сбытовых надбавок'!$G$3024,3)</f>
        <v>32.29</v>
      </c>
      <c r="Y777" s="103">
        <f>VLOOKUP($A777+ROUND((COLUMN()-2)/24,5),АТС!$A$41:$F$784,5)+VLOOKUP($A777+ROUND((COLUMN()-2)/24,5),'Расчет сбытовых надбавок'!$B$2281:'Расчет сбытовых надбавок'!$G$3024,3)</f>
        <v>96.44</v>
      </c>
    </row>
    <row r="778" spans="1:25" x14ac:dyDescent="0.2">
      <c r="A778" s="83">
        <f t="shared" si="20"/>
        <v>42246</v>
      </c>
      <c r="B778" s="103">
        <f>VLOOKUP($A778+ROUND((COLUMN()-2)/24,5),АТС!$A$41:$F$784,5)+VLOOKUP($A778+ROUND((COLUMN()-2)/24,5),'Расчет сбытовых надбавок'!$B$2281:'Расчет сбытовых надбавок'!$G$3024,3)</f>
        <v>76.42</v>
      </c>
      <c r="C778" s="103">
        <f>VLOOKUP($A778+ROUND((COLUMN()-2)/24,5),АТС!$A$41:$F$784,5)+VLOOKUP($A778+ROUND((COLUMN()-2)/24,5),'Расчет сбытовых надбавок'!$B$2281:'Расчет сбытовых надбавок'!$G$3024,3)</f>
        <v>54.59</v>
      </c>
      <c r="D778" s="103">
        <f>VLOOKUP($A778+ROUND((COLUMN()-2)/24,5),АТС!$A$41:$F$784,5)+VLOOKUP($A778+ROUND((COLUMN()-2)/24,5),'Расчет сбытовых надбавок'!$B$2281:'Расчет сбытовых надбавок'!$G$3024,3)</f>
        <v>0.01</v>
      </c>
      <c r="E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G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K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L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M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N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O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P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Q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R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03">
        <f>VLOOKUP($A778+ROUND((COLUMN()-2)/24,5),АТС!$A$41:$F$784,5)+VLOOKUP($A778+ROUND((COLUMN()-2)/24,5),'Расчет сбытовых надбавок'!$B$2281:'Расчет сбытовых надбавок'!$G$3024,3)</f>
        <v>46.04</v>
      </c>
      <c r="W778" s="103">
        <f>VLOOKUP($A778+ROUND((COLUMN()-2)/24,5),АТС!$A$41:$F$784,5)+VLOOKUP($A778+ROUND((COLUMN()-2)/24,5),'Расчет сбытовых надбавок'!$B$2281:'Расчет сбытовых надбавок'!$G$3024,3)</f>
        <v>222.70999999999998</v>
      </c>
      <c r="X778" s="103">
        <f>VLOOKUP($A778+ROUND((COLUMN()-2)/24,5),АТС!$A$41:$F$784,5)+VLOOKUP($A778+ROUND((COLUMN()-2)/24,5),'Расчет сбытовых надбавок'!$B$2281:'Расчет сбытовых надбавок'!$G$3024,3)</f>
        <v>141.79</v>
      </c>
      <c r="Y778" s="103">
        <f>VLOOKUP($A778+ROUND((COLUMN()-2)/24,5),АТС!$A$41:$F$784,5)+VLOOKUP($A778+ROUND((COLUMN()-2)/24,5),'Расчет сбытовых надбавок'!$B$2281:'Расчет сбытовых надбавок'!$G$3024,3)</f>
        <v>372.98</v>
      </c>
    </row>
    <row r="779" spans="1:25" x14ac:dyDescent="0.2">
      <c r="A779" s="83">
        <f t="shared" si="20"/>
        <v>42247</v>
      </c>
      <c r="B779" s="103">
        <f>VLOOKUP($A779+ROUND((COLUMN()-2)/24,5),АТС!$A$41:$F$784,5)+VLOOKUP($A779+ROUND((COLUMN()-2)/24,5),'Расчет сбытовых надбавок'!$B$2281:'Расчет сбытовых надбавок'!$G$3024,3)</f>
        <v>127.16</v>
      </c>
      <c r="C779" s="103">
        <f>VLOOKUP($A779+ROUND((COLUMN()-2)/24,5),АТС!$A$41:$F$784,5)+VLOOKUP($A779+ROUND((COLUMN()-2)/24,5),'Расчет сбытовых надбавок'!$B$2281:'Расчет сбытовых надбавок'!$G$3024,3)</f>
        <v>50.17</v>
      </c>
      <c r="D779" s="103">
        <f>VLOOKUP($A779+ROUND((COLUMN()-2)/24,5),АТС!$A$41:$F$784,5)+VLOOKUP($A779+ROUND((COLUMN()-2)/24,5),'Расчет сбытовых надбавок'!$B$2281:'Расчет сбытовых надбавок'!$G$3024,3)</f>
        <v>120.03999999999999</v>
      </c>
      <c r="E779" s="103">
        <f>VLOOKUP($A779+ROUND((COLUMN()-2)/24,5),АТС!$A$41:$F$784,5)+VLOOKUP($A779+ROUND((COLUMN()-2)/24,5),'Расчет сбытовых надбавок'!$B$2281:'Расчет сбытовых надбавок'!$G$3024,3)</f>
        <v>138.64000000000001</v>
      </c>
      <c r="F779" s="103">
        <f>VLOOKUP($A779+ROUND((COLUMN()-2)/24,5),АТС!$A$41:$F$784,5)+VLOOKUP($A779+ROUND((COLUMN()-2)/24,5),'Расчет сбытовых надбавок'!$B$2281:'Расчет сбытовых надбавок'!$G$3024,3)</f>
        <v>131.31</v>
      </c>
      <c r="G779" s="103">
        <f>VLOOKUP($A779+ROUND((COLUMN()-2)/24,5),АТС!$A$41:$F$784,5)+VLOOKUP($A779+ROUND((COLUMN()-2)/24,5),'Расчет сбытовых надбавок'!$B$2281:'Расчет сбытовых надбавок'!$G$3024,3)</f>
        <v>43.6</v>
      </c>
      <c r="H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K779" s="103">
        <f>VLOOKUP($A779+ROUND((COLUMN()-2)/24,5),АТС!$A$41:$F$784,5)+VLOOKUP($A779+ROUND((COLUMN()-2)/24,5),'Расчет сбытовых надбавок'!$B$2281:'Расчет сбытовых надбавок'!$G$3024,3)</f>
        <v>36.479999999999997</v>
      </c>
      <c r="L779" s="103">
        <f>VLOOKUP($A779+ROUND((COLUMN()-2)/24,5),АТС!$A$41:$F$784,5)+VLOOKUP($A779+ROUND((COLUMN()-2)/24,5),'Расчет сбытовых надбавок'!$B$2281:'Расчет сбытовых надбавок'!$G$3024,3)</f>
        <v>27.15</v>
      </c>
      <c r="M779" s="103">
        <f>VLOOKUP($A779+ROUND((COLUMN()-2)/24,5),АТС!$A$41:$F$784,5)+VLOOKUP($A779+ROUND((COLUMN()-2)/24,5),'Расчет сбытовых надбавок'!$B$2281:'Расчет сбытовых надбавок'!$G$3024,3)</f>
        <v>44.22</v>
      </c>
      <c r="N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O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P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Q779" s="103">
        <f>VLOOKUP($A779+ROUND((COLUMN()-2)/24,5),АТС!$A$41:$F$784,5)+VLOOKUP($A779+ROUND((COLUMN()-2)/24,5),'Расчет сбытовых надбавок'!$B$2281:'Расчет сбытовых надбавок'!$G$3024,3)</f>
        <v>99.22999999999999</v>
      </c>
      <c r="R779" s="103">
        <f>VLOOKUP($A779+ROUND((COLUMN()-2)/24,5),АТС!$A$41:$F$784,5)+VLOOKUP($A779+ROUND((COLUMN()-2)/24,5),'Расчет сбытовых надбавок'!$B$2281:'Расчет сбытовых надбавок'!$G$3024,3)</f>
        <v>83.25</v>
      </c>
      <c r="S779" s="103">
        <f>VLOOKUP($A779+ROUND((COLUMN()-2)/24,5),АТС!$A$41:$F$784,5)+VLOOKUP($A779+ROUND((COLUMN()-2)/24,5),'Расчет сбытовых надбавок'!$B$2281:'Расчет сбытовых надбавок'!$G$3024,3)</f>
        <v>75.41</v>
      </c>
      <c r="T779" s="103">
        <f>VLOOKUP($A779+ROUND((COLUMN()-2)/24,5),АТС!$A$41:$F$784,5)+VLOOKUP($A779+ROUND((COLUMN()-2)/24,5),'Расчет сбытовых надбавок'!$B$2281:'Расчет сбытовых надбавок'!$G$3024,3)</f>
        <v>119.03999999999999</v>
      </c>
      <c r="U779" s="103">
        <f>VLOOKUP($A779+ROUND((COLUMN()-2)/24,5),АТС!$A$41:$F$784,5)+VLOOKUP($A779+ROUND((COLUMN()-2)/24,5),'Расчет сбытовых надбавок'!$B$2281:'Расчет сбытовых надбавок'!$G$3024,3)</f>
        <v>61.53</v>
      </c>
      <c r="V779" s="103">
        <f>VLOOKUP($A779+ROUND((COLUMN()-2)/24,5),АТС!$A$41:$F$784,5)+VLOOKUP($A779+ROUND((COLUMN()-2)/24,5),'Расчет сбытовых надбавок'!$B$2281:'Расчет сбытовых надбавок'!$G$3024,3)</f>
        <v>191.65</v>
      </c>
      <c r="W779" s="103">
        <f>VLOOKUP($A779+ROUND((COLUMN()-2)/24,5),АТС!$A$41:$F$784,5)+VLOOKUP($A779+ROUND((COLUMN()-2)/24,5),'Расчет сбытовых надбавок'!$B$2281:'Расчет сбытовых надбавок'!$G$3024,3)</f>
        <v>297.12</v>
      </c>
      <c r="X779" s="103">
        <f>VLOOKUP($A779+ROUND((COLUMN()-2)/24,5),АТС!$A$41:$F$784,5)+VLOOKUP($A779+ROUND((COLUMN()-2)/24,5),'Расчет сбытовых надбавок'!$B$2281:'Расчет сбытовых надбавок'!$G$3024,3)</f>
        <v>202.25</v>
      </c>
      <c r="Y779" s="103">
        <f>VLOOKUP($A779+ROUND((COLUMN()-2)/24,5),АТС!$A$41:$F$784,5)+VLOOKUP($A779+ROUND((COLUMN()-2)/24,5),'Расчет сбытовых надбавок'!$B$2281:'Расчет сбытовых надбавок'!$G$3024,3)</f>
        <v>118.97999999999999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157</v>
      </c>
      <c r="B781" s="82"/>
      <c r="C781" s="82"/>
      <c r="D781" s="82"/>
    </row>
    <row r="782" spans="1:25" ht="12.75" customHeight="1" x14ac:dyDescent="0.2">
      <c r="A782" s="171" t="s">
        <v>49</v>
      </c>
      <c r="B782" s="182" t="s">
        <v>161</v>
      </c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4"/>
    </row>
    <row r="783" spans="1:25" ht="12.75" customHeight="1" x14ac:dyDescent="0.2">
      <c r="A783" s="172"/>
      <c r="B783" s="185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7"/>
    </row>
    <row r="784" spans="1:25" s="116" customFormat="1" ht="12.75" customHeight="1" x14ac:dyDescent="0.2">
      <c r="A784" s="172"/>
      <c r="B784" s="218" t="s">
        <v>129</v>
      </c>
      <c r="C784" s="206" t="s">
        <v>130</v>
      </c>
      <c r="D784" s="206" t="s">
        <v>131</v>
      </c>
      <c r="E784" s="206" t="s">
        <v>132</v>
      </c>
      <c r="F784" s="206" t="s">
        <v>133</v>
      </c>
      <c r="G784" s="206" t="s">
        <v>134</v>
      </c>
      <c r="H784" s="206" t="s">
        <v>135</v>
      </c>
      <c r="I784" s="206" t="s">
        <v>136</v>
      </c>
      <c r="J784" s="206" t="s">
        <v>137</v>
      </c>
      <c r="K784" s="206" t="s">
        <v>138</v>
      </c>
      <c r="L784" s="206" t="s">
        <v>139</v>
      </c>
      <c r="M784" s="206" t="s">
        <v>140</v>
      </c>
      <c r="N784" s="216" t="s">
        <v>141</v>
      </c>
      <c r="O784" s="206" t="s">
        <v>142</v>
      </c>
      <c r="P784" s="206" t="s">
        <v>143</v>
      </c>
      <c r="Q784" s="206" t="s">
        <v>144</v>
      </c>
      <c r="R784" s="206" t="s">
        <v>145</v>
      </c>
      <c r="S784" s="206" t="s">
        <v>146</v>
      </c>
      <c r="T784" s="206" t="s">
        <v>147</v>
      </c>
      <c r="U784" s="206" t="s">
        <v>148</v>
      </c>
      <c r="V784" s="206" t="s">
        <v>149</v>
      </c>
      <c r="W784" s="206" t="s">
        <v>150</v>
      </c>
      <c r="X784" s="206" t="s">
        <v>151</v>
      </c>
      <c r="Y784" s="206" t="s">
        <v>152</v>
      </c>
    </row>
    <row r="785" spans="1:27" s="116" customFormat="1" ht="11.25" customHeight="1" x14ac:dyDescent="0.2">
      <c r="A785" s="173"/>
      <c r="B785" s="219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1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</row>
    <row r="786" spans="1:27" ht="15.75" customHeight="1" x14ac:dyDescent="0.2">
      <c r="A786" s="83">
        <f>A749</f>
        <v>42217</v>
      </c>
      <c r="B786" s="103">
        <f>VLOOKUP($A786+ROUND((COLUMN()-2)/24,5),АТС!$A$41:$F$784,5)+VLOOKUP($A786+ROUND((COLUMN()-2)/24,5),'Расчет сбытовых надбавок'!$B$2281:'Расчет сбытовых надбавок'!$G$3024,4)</f>
        <v>682.28</v>
      </c>
      <c r="C786" s="103">
        <f>VLOOKUP($A786+ROUND((COLUMN()-2)/24,5),АТС!$A$41:$F$784,5)+VLOOKUP($A786+ROUND((COLUMN()-2)/24,5),'Расчет сбытовых надбавок'!$B$2281:'Расчет сбытовых надбавок'!$G$3024,4)</f>
        <v>247.34</v>
      </c>
      <c r="D786" s="103">
        <f>VLOOKUP($A786+ROUND((COLUMN()-2)/24,5),АТС!$A$41:$F$784,5)+VLOOKUP($A786+ROUND((COLUMN()-2)/24,5),'Расчет сбытовых надбавок'!$B$2281:'Расчет сбытовых надбавок'!$G$3024,4)</f>
        <v>88.42</v>
      </c>
      <c r="E786" s="103">
        <f>VLOOKUP($A786+ROUND((COLUMN()-2)/24,5),АТС!$A$41:$F$784,5)+VLOOKUP($A786+ROUND((COLUMN()-2)/24,5),'Расчет сбытовых надбавок'!$B$2281:'Расчет сбытовых надбавок'!$G$3024,4)</f>
        <v>39.21</v>
      </c>
      <c r="F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G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M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N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U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X786" s="103">
        <f>VLOOKUP($A786+ROUND((COLUMN()-2)/24,5),АТС!$A$41:$F$784,5)+VLOOKUP($A786+ROUND((COLUMN()-2)/24,5),'Расчет сбытовых надбавок'!$B$2281:'Расчет сбытовых надбавок'!$G$3024,4)</f>
        <v>27.96</v>
      </c>
      <c r="Y786" s="103">
        <f>VLOOKUP($A786+ROUND((COLUMN()-2)/24,5),АТС!$A$41:$F$784,5)+VLOOKUP($A786+ROUND((COLUMN()-2)/24,5),'Расчет сбытовых надбавок'!$B$2281:'Расчет сбытовых надбавок'!$G$3024,4)</f>
        <v>371.12</v>
      </c>
      <c r="AA786" s="84"/>
    </row>
    <row r="787" spans="1:27" x14ac:dyDescent="0.2">
      <c r="A787" s="83">
        <f>A786+1</f>
        <v>42218</v>
      </c>
      <c r="B787" s="103">
        <f>VLOOKUP($A787+ROUND((COLUMN()-2)/24,5),АТС!$A$41:$F$784,5)+VLOOKUP($A787+ROUND((COLUMN()-2)/24,5),'Расчет сбытовых надбавок'!$B$2281:'Расчет сбытовых надбавок'!$G$3024,4)</f>
        <v>238.48</v>
      </c>
      <c r="C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D787" s="103">
        <f>VLOOKUP($A787+ROUND((COLUMN()-2)/24,5),АТС!$A$41:$F$784,5)+VLOOKUP($A787+ROUND((COLUMN()-2)/24,5),'Расчет сбытовых надбавок'!$B$2281:'Расчет сбытовых надбавок'!$G$3024,4)</f>
        <v>19.91</v>
      </c>
      <c r="E787" s="103">
        <f>VLOOKUP($A787+ROUND((COLUMN()-2)/24,5),АТС!$A$41:$F$784,5)+VLOOKUP($A787+ROUND((COLUMN()-2)/24,5),'Расчет сбытовых надбавок'!$B$2281:'Расчет сбытовых надбавок'!$G$3024,4)</f>
        <v>51.330000000000005</v>
      </c>
      <c r="F787" s="103">
        <f>VLOOKUP($A787+ROUND((COLUMN()-2)/24,5),АТС!$A$41:$F$784,5)+VLOOKUP($A787+ROUND((COLUMN()-2)/24,5),'Расчет сбытовых надбавок'!$B$2281:'Расчет сбытовых надбавок'!$G$3024,4)</f>
        <v>57.180000000000007</v>
      </c>
      <c r="G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3">
        <f>VLOOKUP($A787+ROUND((COLUMN()-2)/24,5),АТС!$A$41:$F$784,5)+VLOOKUP($A787+ROUND((COLUMN()-2)/24,5),'Расчет сбытовых надбавок'!$B$2281:'Расчет сбытовых надбавок'!$G$3024,4)</f>
        <v>0.01</v>
      </c>
      <c r="I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VLOOKUP($A787+ROUND((COLUMN()-2)/24,5),АТС!$A$41:$F$784,5)+VLOOKUP($A787+ROUND((COLUMN()-2)/24,5),'Расчет сбытовых надбавок'!$B$2281:'Расчет сбытовых надбавок'!$G$3024,4)</f>
        <v>0.01</v>
      </c>
      <c r="K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L787" s="103">
        <f>VLOOKUP($A787+ROUND((COLUMN()-2)/24,5),АТС!$A$41:$F$784,5)+VLOOKUP($A787+ROUND((COLUMN()-2)/24,5),'Расчет сбытовых надбавок'!$B$2281:'Расчет сбытовых надбавок'!$G$3024,4)</f>
        <v>0.03</v>
      </c>
      <c r="M787" s="103">
        <f>VLOOKUP($A787+ROUND((COLUMN()-2)/24,5),АТС!$A$41:$F$784,5)+VLOOKUP($A787+ROUND((COLUMN()-2)/24,5),'Расчет сбытовых надбавок'!$B$2281:'Расчет сбытовых надбавок'!$G$3024,4)</f>
        <v>0.18</v>
      </c>
      <c r="N787" s="103">
        <f>VLOOKUP($A787+ROUND((COLUMN()-2)/24,5),АТС!$A$41:$F$784,5)+VLOOKUP($A787+ROUND((COLUMN()-2)/24,5),'Расчет сбытовых надбавок'!$B$2281:'Расчет сбытовых надбавок'!$G$3024,4)</f>
        <v>44.51</v>
      </c>
      <c r="O787" s="103">
        <f>VLOOKUP($A787+ROUND((COLUMN()-2)/24,5),АТС!$A$41:$F$784,5)+VLOOKUP($A787+ROUND((COLUMN()-2)/24,5),'Расчет сбытовых надбавок'!$B$2281:'Расчет сбытовых надбавок'!$G$3024,4)</f>
        <v>52.36</v>
      </c>
      <c r="P787" s="103">
        <f>VLOOKUP($A787+ROUND((COLUMN()-2)/24,5),АТС!$A$41:$F$784,5)+VLOOKUP($A787+ROUND((COLUMN()-2)/24,5),'Расчет сбытовых надбавок'!$B$2281:'Расчет сбытовых надбавок'!$G$3024,4)</f>
        <v>165.39</v>
      </c>
      <c r="Q787" s="103">
        <f>VLOOKUP($A787+ROUND((COLUMN()-2)/24,5),АТС!$A$41:$F$784,5)+VLOOKUP($A787+ROUND((COLUMN()-2)/24,5),'Расчет сбытовых надбавок'!$B$2281:'Расчет сбытовых надбавок'!$G$3024,4)</f>
        <v>133.54</v>
      </c>
      <c r="R787" s="103">
        <f>VLOOKUP($A787+ROUND((COLUMN()-2)/24,5),АТС!$A$41:$F$784,5)+VLOOKUP($A787+ROUND((COLUMN()-2)/24,5),'Расчет сбытовых надбавок'!$B$2281:'Расчет сбытовых надбавок'!$G$3024,4)</f>
        <v>141.47</v>
      </c>
      <c r="S787" s="103">
        <f>VLOOKUP($A787+ROUND((COLUMN()-2)/24,5),АТС!$A$41:$F$784,5)+VLOOKUP($A787+ROUND((COLUMN()-2)/24,5),'Расчет сбытовых надбавок'!$B$2281:'Расчет сбытовых надбавок'!$G$3024,4)</f>
        <v>149.68</v>
      </c>
      <c r="T787" s="103">
        <f>VLOOKUP($A787+ROUND((COLUMN()-2)/24,5),АТС!$A$41:$F$784,5)+VLOOKUP($A787+ROUND((COLUMN()-2)/24,5),'Расчет сбытовых надбавок'!$B$2281:'Расчет сбытовых надбавок'!$G$3024,4)</f>
        <v>179.65</v>
      </c>
      <c r="U787" s="103">
        <f>VLOOKUP($A787+ROUND((COLUMN()-2)/24,5),АТС!$A$41:$F$784,5)+VLOOKUP($A787+ROUND((COLUMN()-2)/24,5),'Расчет сбытовых надбавок'!$B$2281:'Расчет сбытовых надбавок'!$G$3024,4)</f>
        <v>148.85</v>
      </c>
      <c r="V787" s="103">
        <f>VLOOKUP($A787+ROUND((COLUMN()-2)/24,5),АТС!$A$41:$F$784,5)+VLOOKUP($A787+ROUND((COLUMN()-2)/24,5),'Расчет сбытовых надбавок'!$B$2281:'Расчет сбытовых надбавок'!$G$3024,4)</f>
        <v>115.85000000000001</v>
      </c>
      <c r="W787" s="103">
        <f>VLOOKUP($A787+ROUND((COLUMN()-2)/24,5),АТС!$A$41:$F$784,5)+VLOOKUP($A787+ROUND((COLUMN()-2)/24,5),'Расчет сбытовых надбавок'!$B$2281:'Расчет сбытовых надбавок'!$G$3024,4)</f>
        <v>348.51</v>
      </c>
      <c r="X787" s="103">
        <f>VLOOKUP($A787+ROUND((COLUMN()-2)/24,5),АТС!$A$41:$F$784,5)+VLOOKUP($A787+ROUND((COLUMN()-2)/24,5),'Расчет сбытовых надбавок'!$B$2281:'Расчет сбытовых надбавок'!$G$3024,4)</f>
        <v>943.56</v>
      </c>
      <c r="Y787" s="103">
        <f>VLOOKUP($A787+ROUND((COLUMN()-2)/24,5),АТС!$A$41:$F$784,5)+VLOOKUP($A787+ROUND((COLUMN()-2)/24,5),'Расчет сбытовых надбавок'!$B$2281:'Расчет сбытовых надбавок'!$G$3024,4)</f>
        <v>929.03</v>
      </c>
    </row>
    <row r="788" spans="1:27" x14ac:dyDescent="0.2">
      <c r="A788" s="83">
        <f t="shared" ref="A788:A816" si="21">A787+1</f>
        <v>42219</v>
      </c>
      <c r="B788" s="103">
        <f>VLOOKUP($A788+ROUND((COLUMN()-2)/24,5),АТС!$A$41:$F$784,5)+VLOOKUP($A788+ROUND((COLUMN()-2)/24,5),'Расчет сбытовых надбавок'!$B$2281:'Расчет сбытовых надбавок'!$G$3024,4)</f>
        <v>0.01</v>
      </c>
      <c r="C788" s="103">
        <f>VLOOKUP($A788+ROUND((COLUMN()-2)/24,5),АТС!$A$41:$F$784,5)+VLOOKUP($A788+ROUND((COLUMN()-2)/24,5),'Расчет сбытовых надбавок'!$B$2281:'Расчет сбытовых надбавок'!$G$3024,4)</f>
        <v>838.19</v>
      </c>
      <c r="D788" s="103">
        <f>VLOOKUP($A788+ROUND((COLUMN()-2)/24,5),АТС!$A$41:$F$784,5)+VLOOKUP($A788+ROUND((COLUMN()-2)/24,5),'Расчет сбытовых надбавок'!$B$2281:'Расчет сбытовых надбавок'!$G$3024,4)</f>
        <v>739.56</v>
      </c>
      <c r="E788" s="103">
        <f>VLOOKUP($A788+ROUND((COLUMN()-2)/24,5),АТС!$A$41:$F$784,5)+VLOOKUP($A788+ROUND((COLUMN()-2)/24,5),'Расчет сбытовых надбавок'!$B$2281:'Расчет сбытовых надбавок'!$G$3024,4)</f>
        <v>1211.24</v>
      </c>
      <c r="F788" s="103">
        <f>VLOOKUP($A788+ROUND((COLUMN()-2)/24,5),АТС!$A$41:$F$784,5)+VLOOKUP($A788+ROUND((COLUMN()-2)/24,5),'Расчет сбытовых надбавок'!$B$2281:'Расчет сбытовых надбавок'!$G$3024,4)</f>
        <v>620.65</v>
      </c>
      <c r="G788" s="103">
        <f>VLOOKUP($A788+ROUND((COLUMN()-2)/24,5),АТС!$A$41:$F$784,5)+VLOOKUP($A788+ROUND((COLUMN()-2)/24,5),'Расчет сбытовых надбавок'!$B$2281:'Расчет сбытовых надбавок'!$G$3024,4)</f>
        <v>135.44999999999999</v>
      </c>
      <c r="H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VLOOKUP($A788+ROUND((COLUMN()-2)/24,5),АТС!$A$41:$F$784,5)+VLOOKUP($A788+ROUND((COLUMN()-2)/24,5),'Расчет сбытовых надбавок'!$B$2281:'Расчет сбытовых надбавок'!$G$3024,4)</f>
        <v>51.849999999999994</v>
      </c>
      <c r="K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M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N788" s="103">
        <f>VLOOKUP($A788+ROUND((COLUMN()-2)/24,5),АТС!$A$41:$F$784,5)+VLOOKUP($A788+ROUND((COLUMN()-2)/24,5),'Расчет сбытовых надбавок'!$B$2281:'Расчет сбытовых надбавок'!$G$3024,4)</f>
        <v>50.9</v>
      </c>
      <c r="O788" s="103">
        <f>VLOOKUP($A788+ROUND((COLUMN()-2)/24,5),АТС!$A$41:$F$784,5)+VLOOKUP($A788+ROUND((COLUMN()-2)/24,5),'Расчет сбытовых надбавок'!$B$2281:'Расчет сбытовых надбавок'!$G$3024,4)</f>
        <v>11.76</v>
      </c>
      <c r="P788" s="103">
        <f>VLOOKUP($A788+ROUND((COLUMN()-2)/24,5),АТС!$A$41:$F$784,5)+VLOOKUP($A788+ROUND((COLUMN()-2)/24,5),'Расчет сбытовых надбавок'!$B$2281:'Расчет сбытовых надбавок'!$G$3024,4)</f>
        <v>664.81</v>
      </c>
      <c r="Q788" s="103">
        <f>VLOOKUP($A788+ROUND((COLUMN()-2)/24,5),АТС!$A$41:$F$784,5)+VLOOKUP($A788+ROUND((COLUMN()-2)/24,5),'Расчет сбытовых надбавок'!$B$2281:'Расчет сбытовых надбавок'!$G$3024,4)</f>
        <v>695.85</v>
      </c>
      <c r="R788" s="103">
        <f>VLOOKUP($A788+ROUND((COLUMN()-2)/24,5),АТС!$A$41:$F$784,5)+VLOOKUP($A788+ROUND((COLUMN()-2)/24,5),'Расчет сбытовых надбавок'!$B$2281:'Расчет сбытовых надбавок'!$G$3024,4)</f>
        <v>364.18</v>
      </c>
      <c r="S788" s="103">
        <f>VLOOKUP($A788+ROUND((COLUMN()-2)/24,5),АТС!$A$41:$F$784,5)+VLOOKUP($A788+ROUND((COLUMN()-2)/24,5),'Расчет сбытовых надбавок'!$B$2281:'Расчет сбытовых надбавок'!$G$3024,4)</f>
        <v>218.02</v>
      </c>
      <c r="T788" s="103">
        <f>VLOOKUP($A788+ROUND((COLUMN()-2)/24,5),АТС!$A$41:$F$784,5)+VLOOKUP($A788+ROUND((COLUMN()-2)/24,5),'Расчет сбытовых надбавок'!$B$2281:'Расчет сбытовых надбавок'!$G$3024,4)</f>
        <v>103.32</v>
      </c>
      <c r="U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03">
        <f>VLOOKUP($A788+ROUND((COLUMN()-2)/24,5),АТС!$A$41:$F$784,5)+VLOOKUP($A788+ROUND((COLUMN()-2)/24,5),'Расчет сбытовых надбавок'!$B$2281:'Расчет сбытовых надбавок'!$G$3024,4)</f>
        <v>519.59999999999991</v>
      </c>
      <c r="X788" s="103">
        <f>VLOOKUP($A788+ROUND((COLUMN()-2)/24,5),АТС!$A$41:$F$784,5)+VLOOKUP($A788+ROUND((COLUMN()-2)/24,5),'Расчет сбытовых надбавок'!$B$2281:'Расчет сбытовых надбавок'!$G$3024,4)</f>
        <v>529.16000000000008</v>
      </c>
      <c r="Y788" s="103">
        <f>VLOOKUP($A788+ROUND((COLUMN()-2)/24,5),АТС!$A$41:$F$784,5)+VLOOKUP($A788+ROUND((COLUMN()-2)/24,5),'Расчет сбытовых надбавок'!$B$2281:'Расчет сбытовых надбавок'!$G$3024,4)</f>
        <v>664.49</v>
      </c>
    </row>
    <row r="789" spans="1:27" x14ac:dyDescent="0.2">
      <c r="A789" s="83">
        <f t="shared" si="21"/>
        <v>42220</v>
      </c>
      <c r="B789" s="103">
        <f>VLOOKUP($A789+ROUND((COLUMN()-2)/24,5),АТС!$A$41:$F$784,5)+VLOOKUP($A789+ROUND((COLUMN()-2)/24,5),'Расчет сбытовых надбавок'!$B$2281:'Расчет сбытовых надбавок'!$G$3024,4)</f>
        <v>108.47999999999999</v>
      </c>
      <c r="C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D789" s="103">
        <f>VLOOKUP($A789+ROUND((COLUMN()-2)/24,5),АТС!$A$41:$F$784,5)+VLOOKUP($A789+ROUND((COLUMN()-2)/24,5),'Расчет сбытовых надбавок'!$B$2281:'Расчет сбытовых надбавок'!$G$3024,4)</f>
        <v>232.31</v>
      </c>
      <c r="E789" s="103">
        <f>VLOOKUP($A789+ROUND((COLUMN()-2)/24,5),АТС!$A$41:$F$784,5)+VLOOKUP($A789+ROUND((COLUMN()-2)/24,5),'Расчет сбытовых надбавок'!$B$2281:'Расчет сбытовых надбавок'!$G$3024,4)</f>
        <v>368.04</v>
      </c>
      <c r="F789" s="103">
        <f>VLOOKUP($A789+ROUND((COLUMN()-2)/24,5),АТС!$A$41:$F$784,5)+VLOOKUP($A789+ROUND((COLUMN()-2)/24,5),'Расчет сбытовых надбавок'!$B$2281:'Расчет сбытовых надбавок'!$G$3024,4)</f>
        <v>124.54</v>
      </c>
      <c r="G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M789" s="103">
        <f>VLOOKUP($A789+ROUND((COLUMN()-2)/24,5),АТС!$A$41:$F$784,5)+VLOOKUP($A789+ROUND((COLUMN()-2)/24,5),'Расчет сбытовых надбавок'!$B$2281:'Расчет сбытовых надбавок'!$G$3024,4)</f>
        <v>67.98</v>
      </c>
      <c r="N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O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P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R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S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U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03">
        <f>VLOOKUP($A789+ROUND((COLUMN()-2)/24,5),АТС!$A$41:$F$784,5)+VLOOKUP($A789+ROUND((COLUMN()-2)/24,5),'Расчет сбытовых надбавок'!$B$2281:'Расчет сбытовых надбавок'!$G$3024,4)</f>
        <v>11.28</v>
      </c>
      <c r="X789" s="103">
        <f>VLOOKUP($A789+ROUND((COLUMN()-2)/24,5),АТС!$A$41:$F$784,5)+VLOOKUP($A789+ROUND((COLUMN()-2)/24,5),'Расчет сбытовых надбавок'!$B$2281:'Расчет сбытовых надбавок'!$G$3024,4)</f>
        <v>201.45000000000002</v>
      </c>
      <c r="Y789" s="103">
        <f>VLOOKUP($A789+ROUND((COLUMN()-2)/24,5),АТС!$A$41:$F$784,5)+VLOOKUP($A789+ROUND((COLUMN()-2)/24,5),'Расчет сбытовых надбавок'!$B$2281:'Расчет сбытовых надбавок'!$G$3024,4)</f>
        <v>165.78</v>
      </c>
    </row>
    <row r="790" spans="1:27" x14ac:dyDescent="0.2">
      <c r="A790" s="83">
        <f t="shared" si="21"/>
        <v>42221</v>
      </c>
      <c r="B790" s="103">
        <f>VLOOKUP($A790+ROUND((COLUMN()-2)/24,5),АТС!$A$41:$F$784,5)+VLOOKUP($A790+ROUND((COLUMN()-2)/24,5),'Расчет сбытовых надбавок'!$B$2281:'Расчет сбытовых надбавок'!$G$3024,4)</f>
        <v>106.52000000000001</v>
      </c>
      <c r="C790" s="103">
        <f>VLOOKUP($A790+ROUND((COLUMN()-2)/24,5),АТС!$A$41:$F$784,5)+VLOOKUP($A790+ROUND((COLUMN()-2)/24,5),'Расчет сбытовых надбавок'!$B$2281:'Расчет сбытовых надбавок'!$G$3024,4)</f>
        <v>110.55</v>
      </c>
      <c r="D790" s="103">
        <f>VLOOKUP($A790+ROUND((COLUMN()-2)/24,5),АТС!$A$41:$F$784,5)+VLOOKUP($A790+ROUND((COLUMN()-2)/24,5),'Расчет сбытовых надбавок'!$B$2281:'Расчет сбытовых надбавок'!$G$3024,4)</f>
        <v>91.67</v>
      </c>
      <c r="E790" s="103">
        <f>VLOOKUP($A790+ROUND((COLUMN()-2)/24,5),АТС!$A$41:$F$784,5)+VLOOKUP($A790+ROUND((COLUMN()-2)/24,5),'Расчет сбытовых надбавок'!$B$2281:'Расчет сбытовых надбавок'!$G$3024,4)</f>
        <v>64.5</v>
      </c>
      <c r="F790" s="103">
        <f>VLOOKUP($A790+ROUND((COLUMN()-2)/24,5),АТС!$A$41:$F$784,5)+VLOOKUP($A790+ROUND((COLUMN()-2)/24,5),'Расчет сбытовых надбавок'!$B$2281:'Расчет сбытовых надбавок'!$G$3024,4)</f>
        <v>248.91</v>
      </c>
      <c r="G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03">
        <f>VLOOKUP($A790+ROUND((COLUMN()-2)/24,5),АТС!$A$41:$F$784,5)+VLOOKUP($A790+ROUND((COLUMN()-2)/24,5),'Расчет сбытовых надбавок'!$B$2281:'Расчет сбытовых надбавок'!$G$3024,4)</f>
        <v>39.989999999999995</v>
      </c>
      <c r="L790" s="103">
        <f>VLOOKUP($A790+ROUND((COLUMN()-2)/24,5),АТС!$A$41:$F$784,5)+VLOOKUP($A790+ROUND((COLUMN()-2)/24,5),'Расчет сбытовых надбавок'!$B$2281:'Расчет сбытовых надбавок'!$G$3024,4)</f>
        <v>47.51</v>
      </c>
      <c r="M790" s="103">
        <f>VLOOKUP($A790+ROUND((COLUMN()-2)/24,5),АТС!$A$41:$F$784,5)+VLOOKUP($A790+ROUND((COLUMN()-2)/24,5),'Расчет сбытовых надбавок'!$B$2281:'Расчет сбытовых надбавок'!$G$3024,4)</f>
        <v>270.68</v>
      </c>
      <c r="N790" s="103">
        <f>VLOOKUP($A790+ROUND((COLUMN()-2)/24,5),АТС!$A$41:$F$784,5)+VLOOKUP($A790+ROUND((COLUMN()-2)/24,5),'Расчет сбытовых надбавок'!$B$2281:'Расчет сбытовых надбавок'!$G$3024,4)</f>
        <v>81.97</v>
      </c>
      <c r="O790" s="103">
        <f>VLOOKUP($A790+ROUND((COLUMN()-2)/24,5),АТС!$A$41:$F$784,5)+VLOOKUP($A790+ROUND((COLUMN()-2)/24,5),'Расчет сбытовых надбавок'!$B$2281:'Расчет сбытовых надбавок'!$G$3024,4)</f>
        <v>44.88</v>
      </c>
      <c r="P790" s="103">
        <f>VLOOKUP($A790+ROUND((COLUMN()-2)/24,5),АТС!$A$41:$F$784,5)+VLOOKUP($A790+ROUND((COLUMN()-2)/24,5),'Расчет сбытовых надбавок'!$B$2281:'Расчет сбытовых надбавок'!$G$3024,4)</f>
        <v>206.2</v>
      </c>
      <c r="Q790" s="103">
        <f>VLOOKUP($A790+ROUND((COLUMN()-2)/24,5),АТС!$A$41:$F$784,5)+VLOOKUP($A790+ROUND((COLUMN()-2)/24,5),'Расчет сбытовых надбавок'!$B$2281:'Расчет сбытовых надбавок'!$G$3024,4)</f>
        <v>135.96</v>
      </c>
      <c r="R790" s="103">
        <f>VLOOKUP($A790+ROUND((COLUMN()-2)/24,5),АТС!$A$41:$F$784,5)+VLOOKUP($A790+ROUND((COLUMN()-2)/24,5),'Расчет сбытовых надбавок'!$B$2281:'Расчет сбытовых надбавок'!$G$3024,4)</f>
        <v>223.17</v>
      </c>
      <c r="S790" s="103">
        <f>VLOOKUP($A790+ROUND((COLUMN()-2)/24,5),АТС!$A$41:$F$784,5)+VLOOKUP($A790+ROUND((COLUMN()-2)/24,5),'Расчет сбытовых надбавок'!$B$2281:'Расчет сбытовых надбавок'!$G$3024,4)</f>
        <v>77.17</v>
      </c>
      <c r="T790" s="103">
        <f>VLOOKUP($A790+ROUND((COLUMN()-2)/24,5),АТС!$A$41:$F$784,5)+VLOOKUP($A790+ROUND((COLUMN()-2)/24,5),'Расчет сбытовых надбавок'!$B$2281:'Расчет сбытовых надбавок'!$G$3024,4)</f>
        <v>60.45</v>
      </c>
      <c r="U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W790" s="103">
        <f>VLOOKUP($A790+ROUND((COLUMN()-2)/24,5),АТС!$A$41:$F$784,5)+VLOOKUP($A790+ROUND((COLUMN()-2)/24,5),'Расчет сбытовых надбавок'!$B$2281:'Расчет сбытовых надбавок'!$G$3024,4)</f>
        <v>186.17000000000002</v>
      </c>
      <c r="X790" s="103">
        <f>VLOOKUP($A790+ROUND((COLUMN()-2)/24,5),АТС!$A$41:$F$784,5)+VLOOKUP($A790+ROUND((COLUMN()-2)/24,5),'Расчет сбытовых надбавок'!$B$2281:'Расчет сбытовых надбавок'!$G$3024,4)</f>
        <v>640.66</v>
      </c>
      <c r="Y790" s="103">
        <f>VLOOKUP($A790+ROUND((COLUMN()-2)/24,5),АТС!$A$41:$F$784,5)+VLOOKUP($A790+ROUND((COLUMN()-2)/24,5),'Расчет сбытовых надбавок'!$B$2281:'Расчет сбытовых надбавок'!$G$3024,4)</f>
        <v>630.06000000000006</v>
      </c>
    </row>
    <row r="791" spans="1:27" x14ac:dyDescent="0.2">
      <c r="A791" s="83">
        <f t="shared" si="21"/>
        <v>42222</v>
      </c>
      <c r="B791" s="103">
        <f>VLOOKUP($A791+ROUND((COLUMN()-2)/24,5),АТС!$A$41:$F$784,5)+VLOOKUP($A791+ROUND((COLUMN()-2)/24,5),'Расчет сбытовых надбавок'!$B$2281:'Расчет сбытовых надбавок'!$G$3024,4)</f>
        <v>833.75</v>
      </c>
      <c r="C791" s="103">
        <f>VLOOKUP($A791+ROUND((COLUMN()-2)/24,5),АТС!$A$41:$F$784,5)+VLOOKUP($A791+ROUND((COLUMN()-2)/24,5),'Расчет сбытовых надбавок'!$B$2281:'Расчет сбытовых надбавок'!$G$3024,4)</f>
        <v>312.8</v>
      </c>
      <c r="D791" s="103">
        <f>VLOOKUP($A791+ROUND((COLUMN()-2)/24,5),АТС!$A$41:$F$784,5)+VLOOKUP($A791+ROUND((COLUMN()-2)/24,5),'Расчет сбытовых надбавок'!$B$2281:'Расчет сбытовых надбавок'!$G$3024,4)</f>
        <v>301.93</v>
      </c>
      <c r="E791" s="103">
        <f>VLOOKUP($A791+ROUND((COLUMN()-2)/24,5),АТС!$A$41:$F$784,5)+VLOOKUP($A791+ROUND((COLUMN()-2)/24,5),'Расчет сбытовых надбавок'!$B$2281:'Расчет сбытовых надбавок'!$G$3024,4)</f>
        <v>376.79999999999995</v>
      </c>
      <c r="F791" s="103">
        <f>VLOOKUP($A791+ROUND((COLUMN()-2)/24,5),АТС!$A$41:$F$784,5)+VLOOKUP($A791+ROUND((COLUMN()-2)/24,5),'Расчет сбытовых надбавок'!$B$2281:'Расчет сбытовых надбавок'!$G$3024,4)</f>
        <v>211.56</v>
      </c>
      <c r="G791" s="103">
        <f>VLOOKUP($A791+ROUND((COLUMN()-2)/24,5),АТС!$A$41:$F$784,5)+VLOOKUP($A791+ROUND((COLUMN()-2)/24,5),'Расчет сбытовых надбавок'!$B$2281:'Расчет сбытовых надбавок'!$G$3024,4)</f>
        <v>53.53</v>
      </c>
      <c r="H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03">
        <f>VLOOKUP($A791+ROUND((COLUMN()-2)/24,5),АТС!$A$41:$F$784,5)+VLOOKUP($A791+ROUND((COLUMN()-2)/24,5),'Расчет сбытовых надбавок'!$B$2281:'Расчет сбытовых надбавок'!$G$3024,4)</f>
        <v>1.53</v>
      </c>
      <c r="L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M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N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O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P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Q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R791" s="103">
        <f>VLOOKUP($A791+ROUND((COLUMN()-2)/24,5),АТС!$A$41:$F$784,5)+VLOOKUP($A791+ROUND((COLUMN()-2)/24,5),'Расчет сбытовых надбавок'!$B$2281:'Расчет сбытовых надбавок'!$G$3024,4)</f>
        <v>196.45</v>
      </c>
      <c r="S791" s="103">
        <f>VLOOKUP($A791+ROUND((COLUMN()-2)/24,5),АТС!$A$41:$F$784,5)+VLOOKUP($A791+ROUND((COLUMN()-2)/24,5),'Расчет сбытовых надбавок'!$B$2281:'Расчет сбытовых надбавок'!$G$3024,4)</f>
        <v>208.95</v>
      </c>
      <c r="T791" s="103">
        <f>VLOOKUP($A791+ROUND((COLUMN()-2)/24,5),АТС!$A$41:$F$784,5)+VLOOKUP($A791+ROUND((COLUMN()-2)/24,5),'Расчет сбытовых надбавок'!$B$2281:'Расчет сбытовых надбавок'!$G$3024,4)</f>
        <v>204.35</v>
      </c>
      <c r="U791" s="103">
        <f>VLOOKUP($A791+ROUND((COLUMN()-2)/24,5),АТС!$A$41:$F$784,5)+VLOOKUP($A791+ROUND((COLUMN()-2)/24,5),'Расчет сбытовых надбавок'!$B$2281:'Расчет сбытовых надбавок'!$G$3024,4)</f>
        <v>122.78999999999999</v>
      </c>
      <c r="V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W791" s="103">
        <f>VLOOKUP($A791+ROUND((COLUMN()-2)/24,5),АТС!$A$41:$F$784,5)+VLOOKUP($A791+ROUND((COLUMN()-2)/24,5),'Расчет сбытовых надбавок'!$B$2281:'Расчет сбытовых надбавок'!$G$3024,4)</f>
        <v>209.52999999999997</v>
      </c>
      <c r="X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Y791" s="103">
        <f>VLOOKUP($A791+ROUND((COLUMN()-2)/24,5),АТС!$A$41:$F$784,5)+VLOOKUP($A791+ROUND((COLUMN()-2)/24,5),'Расчет сбытовых надбавок'!$B$2281:'Расчет сбытовых надбавок'!$G$3024,4)</f>
        <v>602.6</v>
      </c>
    </row>
    <row r="792" spans="1:27" x14ac:dyDescent="0.2">
      <c r="A792" s="83">
        <f t="shared" si="21"/>
        <v>42223</v>
      </c>
      <c r="B792" s="103">
        <f>VLOOKUP($A792+ROUND((COLUMN()-2)/24,5),АТС!$A$41:$F$784,5)+VLOOKUP($A792+ROUND((COLUMN()-2)/24,5),'Расчет сбытовых надбавок'!$B$2281:'Расчет сбытовых надбавок'!$G$3024,4)</f>
        <v>837</v>
      </c>
      <c r="C792" s="103">
        <f>VLOOKUP($A792+ROUND((COLUMN()-2)/24,5),АТС!$A$41:$F$784,5)+VLOOKUP($A792+ROUND((COLUMN()-2)/24,5),'Расчет сбытовых надбавок'!$B$2281:'Расчет сбытовых надбавок'!$G$3024,4)</f>
        <v>193.42999999999998</v>
      </c>
      <c r="D792" s="103">
        <f>VLOOKUP($A792+ROUND((COLUMN()-2)/24,5),АТС!$A$41:$F$784,5)+VLOOKUP($A792+ROUND((COLUMN()-2)/24,5),'Расчет сбытовых надбавок'!$B$2281:'Расчет сбытовых надбавок'!$G$3024,4)</f>
        <v>373.37</v>
      </c>
      <c r="E792" s="103">
        <f>VLOOKUP($A792+ROUND((COLUMN()-2)/24,5),АТС!$A$41:$F$784,5)+VLOOKUP($A792+ROUND((COLUMN()-2)/24,5),'Расчет сбытовых надбавок'!$B$2281:'Расчет сбытовых надбавок'!$G$3024,4)</f>
        <v>216.65</v>
      </c>
      <c r="F792" s="103">
        <f>VLOOKUP($A792+ROUND((COLUMN()-2)/24,5),АТС!$A$41:$F$784,5)+VLOOKUP($A792+ROUND((COLUMN()-2)/24,5),'Расчет сбытовых надбавок'!$B$2281:'Расчет сбытовых надбавок'!$G$3024,4)</f>
        <v>264.77</v>
      </c>
      <c r="G792" s="103">
        <f>VLOOKUP($A792+ROUND((COLUMN()-2)/24,5),АТС!$A$41:$F$784,5)+VLOOKUP($A792+ROUND((COLUMN()-2)/24,5),'Расчет сбытовых надбавок'!$B$2281:'Расчет сбытовых надбавок'!$G$3024,4)</f>
        <v>223.29</v>
      </c>
      <c r="H792" s="103">
        <f>VLOOKUP($A792+ROUND((COLUMN()-2)/24,5),АТС!$A$41:$F$784,5)+VLOOKUP($A792+ROUND((COLUMN()-2)/24,5),'Расчет сбытовых надбавок'!$B$2281:'Расчет сбытовых надбавок'!$G$3024,4)</f>
        <v>40.67</v>
      </c>
      <c r="I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VLOOKUP($A792+ROUND((COLUMN()-2)/24,5),АТС!$A$41:$F$784,5)+VLOOKUP($A792+ROUND((COLUMN()-2)/24,5),'Расчет сбытовых надбавок'!$B$2281:'Расчет сбытовых надбавок'!$G$3024,4)</f>
        <v>108.86000000000001</v>
      </c>
      <c r="K792" s="103">
        <f>VLOOKUP($A792+ROUND((COLUMN()-2)/24,5),АТС!$A$41:$F$784,5)+VLOOKUP($A792+ROUND((COLUMN()-2)/24,5),'Расчет сбытовых надбавок'!$B$2281:'Расчет сбытовых надбавок'!$G$3024,4)</f>
        <v>159.08000000000001</v>
      </c>
      <c r="L792" s="103">
        <f>VLOOKUP($A792+ROUND((COLUMN()-2)/24,5),АТС!$A$41:$F$784,5)+VLOOKUP($A792+ROUND((COLUMN()-2)/24,5),'Расчет сбытовых надбавок'!$B$2281:'Расчет сбытовых надбавок'!$G$3024,4)</f>
        <v>212.41</v>
      </c>
      <c r="M792" s="103">
        <f>VLOOKUP($A792+ROUND((COLUMN()-2)/24,5),АТС!$A$41:$F$784,5)+VLOOKUP($A792+ROUND((COLUMN()-2)/24,5),'Расчет сбытовых надбавок'!$B$2281:'Расчет сбытовых надбавок'!$G$3024,4)</f>
        <v>260.75</v>
      </c>
      <c r="N792" s="103">
        <f>VLOOKUP($A792+ROUND((COLUMN()-2)/24,5),АТС!$A$41:$F$784,5)+VLOOKUP($A792+ROUND((COLUMN()-2)/24,5),'Расчет сбытовых надбавок'!$B$2281:'Расчет сбытовых надбавок'!$G$3024,4)</f>
        <v>331.35</v>
      </c>
      <c r="O792" s="103">
        <f>VLOOKUP($A792+ROUND((COLUMN()-2)/24,5),АТС!$A$41:$F$784,5)+VLOOKUP($A792+ROUND((COLUMN()-2)/24,5),'Расчет сбытовых надбавок'!$B$2281:'Расчет сбытовых надбавок'!$G$3024,4)</f>
        <v>353.18</v>
      </c>
      <c r="P792" s="103">
        <f>VLOOKUP($A792+ROUND((COLUMN()-2)/24,5),АТС!$A$41:$F$784,5)+VLOOKUP($A792+ROUND((COLUMN()-2)/24,5),'Расчет сбытовых надбавок'!$B$2281:'Расчет сбытовых надбавок'!$G$3024,4)</f>
        <v>399.8</v>
      </c>
      <c r="Q792" s="103">
        <f>VLOOKUP($A792+ROUND((COLUMN()-2)/24,5),АТС!$A$41:$F$784,5)+VLOOKUP($A792+ROUND((COLUMN()-2)/24,5),'Расчет сбытовых надбавок'!$B$2281:'Расчет сбытовых надбавок'!$G$3024,4)</f>
        <v>491.71</v>
      </c>
      <c r="R792" s="103">
        <f>VLOOKUP($A792+ROUND((COLUMN()-2)/24,5),АТС!$A$41:$F$784,5)+VLOOKUP($A792+ROUND((COLUMN()-2)/24,5),'Расчет сбытовых надбавок'!$B$2281:'Расчет сбытовых надбавок'!$G$3024,4)</f>
        <v>614.54</v>
      </c>
      <c r="S792" s="103">
        <f>VLOOKUP($A792+ROUND((COLUMN()-2)/24,5),АТС!$A$41:$F$784,5)+VLOOKUP($A792+ROUND((COLUMN()-2)/24,5),'Расчет сбытовых надбавок'!$B$2281:'Расчет сбытовых надбавок'!$G$3024,4)</f>
        <v>360.74</v>
      </c>
      <c r="T792" s="103">
        <f>VLOOKUP($A792+ROUND((COLUMN()-2)/24,5),АТС!$A$41:$F$784,5)+VLOOKUP($A792+ROUND((COLUMN()-2)/24,5),'Расчет сбытовых надбавок'!$B$2281:'Расчет сбытовых надбавок'!$G$3024,4)</f>
        <v>529.49</v>
      </c>
      <c r="U792" s="103">
        <f>VLOOKUP($A792+ROUND((COLUMN()-2)/24,5),АТС!$A$41:$F$784,5)+VLOOKUP($A792+ROUND((COLUMN()-2)/24,5),'Расчет сбытовых надбавок'!$B$2281:'Расчет сбытовых надбавок'!$G$3024,4)</f>
        <v>430.90999999999997</v>
      </c>
      <c r="V792" s="103">
        <f>VLOOKUP($A792+ROUND((COLUMN()-2)/24,5),АТС!$A$41:$F$784,5)+VLOOKUP($A792+ROUND((COLUMN()-2)/24,5),'Расчет сбытовых надбавок'!$B$2281:'Расчет сбытовых надбавок'!$G$3024,4)</f>
        <v>672.19</v>
      </c>
      <c r="W792" s="103">
        <f>VLOOKUP($A792+ROUND((COLUMN()-2)/24,5),АТС!$A$41:$F$784,5)+VLOOKUP($A792+ROUND((COLUMN()-2)/24,5),'Расчет сбытовых надбавок'!$B$2281:'Расчет сбытовых надбавок'!$G$3024,4)</f>
        <v>817.93999999999994</v>
      </c>
      <c r="X792" s="103">
        <f>VLOOKUP($A792+ROUND((COLUMN()-2)/24,5),АТС!$A$41:$F$784,5)+VLOOKUP($A792+ROUND((COLUMN()-2)/24,5),'Расчет сбытовых надбавок'!$B$2281:'Расчет сбытовых надбавок'!$G$3024,4)</f>
        <v>702.03</v>
      </c>
      <c r="Y792" s="103">
        <f>VLOOKUP($A792+ROUND((COLUMN()-2)/24,5),АТС!$A$41:$F$784,5)+VLOOKUP($A792+ROUND((COLUMN()-2)/24,5),'Расчет сбытовых надбавок'!$B$2281:'Расчет сбытовых надбавок'!$G$3024,4)</f>
        <v>835.83999999999992</v>
      </c>
    </row>
    <row r="793" spans="1:27" x14ac:dyDescent="0.2">
      <c r="A793" s="83">
        <f t="shared" si="21"/>
        <v>42224</v>
      </c>
      <c r="B793" s="103">
        <f>VLOOKUP($A793+ROUND((COLUMN()-2)/24,5),АТС!$A$41:$F$784,5)+VLOOKUP($A793+ROUND((COLUMN()-2)/24,5),'Расчет сбытовых надбавок'!$B$2281:'Расчет сбытовых надбавок'!$G$3024,4)</f>
        <v>319.65999999999997</v>
      </c>
      <c r="C793" s="103">
        <f>VLOOKUP($A793+ROUND((COLUMN()-2)/24,5),АТС!$A$41:$F$784,5)+VLOOKUP($A793+ROUND((COLUMN()-2)/24,5),'Расчет сбытовых надбавок'!$B$2281:'Расчет сбытовых надбавок'!$G$3024,4)</f>
        <v>126.76</v>
      </c>
      <c r="D793" s="103">
        <f>VLOOKUP($A793+ROUND((COLUMN()-2)/24,5),АТС!$A$41:$F$784,5)+VLOOKUP($A793+ROUND((COLUMN()-2)/24,5),'Расчет сбытовых надбавок'!$B$2281:'Расчет сбытовых надбавок'!$G$3024,4)</f>
        <v>126.69</v>
      </c>
      <c r="E793" s="103">
        <f>VLOOKUP($A793+ROUND((COLUMN()-2)/24,5),АТС!$A$41:$F$784,5)+VLOOKUP($A793+ROUND((COLUMN()-2)/24,5),'Расчет сбытовых надбавок'!$B$2281:'Расчет сбытовых надбавок'!$G$3024,4)</f>
        <v>136.53</v>
      </c>
      <c r="F793" s="103">
        <f>VLOOKUP($A793+ROUND((COLUMN()-2)/24,5),АТС!$A$41:$F$784,5)+VLOOKUP($A793+ROUND((COLUMN()-2)/24,5),'Расчет сбытовых надбавок'!$B$2281:'Расчет сбытовых надбавок'!$G$3024,4)</f>
        <v>107.6</v>
      </c>
      <c r="G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VLOOKUP($A793+ROUND((COLUMN()-2)/24,5),АТС!$A$41:$F$784,5)+VLOOKUP($A793+ROUND((COLUMN()-2)/24,5),'Расчет сбытовых надбавок'!$B$2281:'Расчет сбытовых надбавок'!$G$3024,4)</f>
        <v>169.65</v>
      </c>
      <c r="J793" s="103">
        <f>VLOOKUP($A793+ROUND((COLUMN()-2)/24,5),АТС!$A$41:$F$784,5)+VLOOKUP($A793+ROUND((COLUMN()-2)/24,5),'Расчет сбытовых надбавок'!$B$2281:'Расчет сбытовых надбавок'!$G$3024,4)</f>
        <v>283.67</v>
      </c>
      <c r="K793" s="103">
        <f>VLOOKUP($A793+ROUND((COLUMN()-2)/24,5),АТС!$A$41:$F$784,5)+VLOOKUP($A793+ROUND((COLUMN()-2)/24,5),'Расчет сбытовых надбавок'!$B$2281:'Расчет сбытовых надбавок'!$G$3024,4)</f>
        <v>206.49</v>
      </c>
      <c r="L793" s="103">
        <f>VLOOKUP($A793+ROUND((COLUMN()-2)/24,5),АТС!$A$41:$F$784,5)+VLOOKUP($A793+ROUND((COLUMN()-2)/24,5),'Расчет сбытовых надбавок'!$B$2281:'Расчет сбытовых надбавок'!$G$3024,4)</f>
        <v>285.76</v>
      </c>
      <c r="M793" s="103">
        <f>VLOOKUP($A793+ROUND((COLUMN()-2)/24,5),АТС!$A$41:$F$784,5)+VLOOKUP($A793+ROUND((COLUMN()-2)/24,5),'Расчет сбытовых надбавок'!$B$2281:'Расчет сбытовых надбавок'!$G$3024,4)</f>
        <v>308.60000000000002</v>
      </c>
      <c r="N793" s="103">
        <f>VLOOKUP($A793+ROUND((COLUMN()-2)/24,5),АТС!$A$41:$F$784,5)+VLOOKUP($A793+ROUND((COLUMN()-2)/24,5),'Расчет сбытовых надбавок'!$B$2281:'Расчет сбытовых надбавок'!$G$3024,4)</f>
        <v>1446.4</v>
      </c>
      <c r="O793" s="103">
        <f>VLOOKUP($A793+ROUND((COLUMN()-2)/24,5),АТС!$A$41:$F$784,5)+VLOOKUP($A793+ROUND((COLUMN()-2)/24,5),'Расчет сбытовых надбавок'!$B$2281:'Расчет сбытовых надбавок'!$G$3024,4)</f>
        <v>685.96</v>
      </c>
      <c r="P793" s="103">
        <f>VLOOKUP($A793+ROUND((COLUMN()-2)/24,5),АТС!$A$41:$F$784,5)+VLOOKUP($A793+ROUND((COLUMN()-2)/24,5),'Расчет сбытовых надбавок'!$B$2281:'Расчет сбытовых надбавок'!$G$3024,4)</f>
        <v>215.23000000000002</v>
      </c>
      <c r="Q793" s="103">
        <f>VLOOKUP($A793+ROUND((COLUMN()-2)/24,5),АТС!$A$41:$F$784,5)+VLOOKUP($A793+ROUND((COLUMN()-2)/24,5),'Расчет сбытовых надбавок'!$B$2281:'Расчет сбытовых надбавок'!$G$3024,4)</f>
        <v>235.85</v>
      </c>
      <c r="R793" s="103">
        <f>VLOOKUP($A793+ROUND((COLUMN()-2)/24,5),АТС!$A$41:$F$784,5)+VLOOKUP($A793+ROUND((COLUMN()-2)/24,5),'Расчет сбытовых надбавок'!$B$2281:'Расчет сбытовых надбавок'!$G$3024,4)</f>
        <v>251.47</v>
      </c>
      <c r="S793" s="103">
        <f>VLOOKUP($A793+ROUND((COLUMN()-2)/24,5),АТС!$A$41:$F$784,5)+VLOOKUP($A793+ROUND((COLUMN()-2)/24,5),'Расчет сбытовых надбавок'!$B$2281:'Расчет сбытовых надбавок'!$G$3024,4)</f>
        <v>165.89999999999998</v>
      </c>
      <c r="T793" s="103">
        <f>VLOOKUP($A793+ROUND((COLUMN()-2)/24,5),АТС!$A$41:$F$784,5)+VLOOKUP($A793+ROUND((COLUMN()-2)/24,5),'Расчет сбытовых надбавок'!$B$2281:'Расчет сбытовых надбавок'!$G$3024,4)</f>
        <v>330.5</v>
      </c>
      <c r="U793" s="103">
        <f>VLOOKUP($A793+ROUND((COLUMN()-2)/24,5),АТС!$A$41:$F$784,5)+VLOOKUP($A793+ROUND((COLUMN()-2)/24,5),'Расчет сбытовых надбавок'!$B$2281:'Расчет сбытовых надбавок'!$G$3024,4)</f>
        <v>87.56</v>
      </c>
      <c r="V793" s="103">
        <f>VLOOKUP($A793+ROUND((COLUMN()-2)/24,5),АТС!$A$41:$F$784,5)+VLOOKUP($A793+ROUND((COLUMN()-2)/24,5),'Расчет сбытовых надбавок'!$B$2281:'Расчет сбытовых надбавок'!$G$3024,4)</f>
        <v>232.07999999999998</v>
      </c>
      <c r="W793" s="103">
        <f>VLOOKUP($A793+ROUND((COLUMN()-2)/24,5),АТС!$A$41:$F$784,5)+VLOOKUP($A793+ROUND((COLUMN()-2)/24,5),'Расчет сбытовых надбавок'!$B$2281:'Расчет сбытовых надбавок'!$G$3024,4)</f>
        <v>389.07</v>
      </c>
      <c r="X793" s="103">
        <f>VLOOKUP($A793+ROUND((COLUMN()-2)/24,5),АТС!$A$41:$F$784,5)+VLOOKUP($A793+ROUND((COLUMN()-2)/24,5),'Расчет сбытовых надбавок'!$B$2281:'Расчет сбытовых надбавок'!$G$3024,4)</f>
        <v>550.54</v>
      </c>
      <c r="Y793" s="103">
        <f>VLOOKUP($A793+ROUND((COLUMN()-2)/24,5),АТС!$A$41:$F$784,5)+VLOOKUP($A793+ROUND((COLUMN()-2)/24,5),'Расчет сбытовых надбавок'!$B$2281:'Расчет сбытовых надбавок'!$G$3024,4)</f>
        <v>530.46</v>
      </c>
    </row>
    <row r="794" spans="1:27" x14ac:dyDescent="0.2">
      <c r="A794" s="83">
        <f t="shared" si="21"/>
        <v>42225</v>
      </c>
      <c r="B794" s="103">
        <f>VLOOKUP($A794+ROUND((COLUMN()-2)/24,5),АТС!$A$41:$F$784,5)+VLOOKUP($A794+ROUND((COLUMN()-2)/24,5),'Расчет сбытовых надбавок'!$B$2281:'Расчет сбытовых надбавок'!$G$3024,4)</f>
        <v>490.58</v>
      </c>
      <c r="C794" s="103">
        <f>VLOOKUP($A794+ROUND((COLUMN()-2)/24,5),АТС!$A$41:$F$784,5)+VLOOKUP($A794+ROUND((COLUMN()-2)/24,5),'Расчет сбытовых надбавок'!$B$2281:'Расчет сбытовых надбавок'!$G$3024,4)</f>
        <v>208.11</v>
      </c>
      <c r="D794" s="103">
        <f>VLOOKUP($A794+ROUND((COLUMN()-2)/24,5),АТС!$A$41:$F$784,5)+VLOOKUP($A794+ROUND((COLUMN()-2)/24,5),'Расчет сбытовых надбавок'!$B$2281:'Расчет сбытовых надбавок'!$G$3024,4)</f>
        <v>126.57000000000001</v>
      </c>
      <c r="E794" s="103">
        <f>VLOOKUP($A794+ROUND((COLUMN()-2)/24,5),АТС!$A$41:$F$784,5)+VLOOKUP($A794+ROUND((COLUMN()-2)/24,5),'Расчет сбытовых надбавок'!$B$2281:'Расчет сбытовых надбавок'!$G$3024,4)</f>
        <v>211.67</v>
      </c>
      <c r="F794" s="103">
        <f>VLOOKUP($A794+ROUND((COLUMN()-2)/24,5),АТС!$A$41:$F$784,5)+VLOOKUP($A794+ROUND((COLUMN()-2)/24,5),'Расчет сбытовых надбавок'!$B$2281:'Расчет сбытовых надбавок'!$G$3024,4)</f>
        <v>195.25</v>
      </c>
      <c r="G794" s="103">
        <f>VLOOKUP($A794+ROUND((COLUMN()-2)/24,5),АТС!$A$41:$F$784,5)+VLOOKUP($A794+ROUND((COLUMN()-2)/24,5),'Расчет сбытовых надбавок'!$B$2281:'Расчет сбытовых надбавок'!$G$3024,4)</f>
        <v>174.74</v>
      </c>
      <c r="H794" s="103">
        <f>VLOOKUP($A794+ROUND((COLUMN()-2)/24,5),АТС!$A$41:$F$784,5)+VLOOKUP($A794+ROUND((COLUMN()-2)/24,5),'Расчет сбытовых надбавок'!$B$2281:'Расчет сбытовых надбавок'!$G$3024,4)</f>
        <v>109.5</v>
      </c>
      <c r="I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VLOOKUP($A794+ROUND((COLUMN()-2)/24,5),АТС!$A$41:$F$784,5)+VLOOKUP($A794+ROUND((COLUMN()-2)/24,5),'Расчет сбытовых надбавок'!$B$2281:'Расчет сбытовых надбавок'!$G$3024,4)</f>
        <v>180.79000000000002</v>
      </c>
      <c r="K794" s="103">
        <f>VLOOKUP($A794+ROUND((COLUMN()-2)/24,5),АТС!$A$41:$F$784,5)+VLOOKUP($A794+ROUND((COLUMN()-2)/24,5),'Расчет сбытовых надбавок'!$B$2281:'Расчет сбытовых надбавок'!$G$3024,4)</f>
        <v>283.89</v>
      </c>
      <c r="L794" s="103">
        <f>VLOOKUP($A794+ROUND((COLUMN()-2)/24,5),АТС!$A$41:$F$784,5)+VLOOKUP($A794+ROUND((COLUMN()-2)/24,5),'Расчет сбытовых надбавок'!$B$2281:'Расчет сбытовых надбавок'!$G$3024,4)</f>
        <v>110.84</v>
      </c>
      <c r="M794" s="103">
        <f>VLOOKUP($A794+ROUND((COLUMN()-2)/24,5),АТС!$A$41:$F$784,5)+VLOOKUP($A794+ROUND((COLUMN()-2)/24,5),'Расчет сбытовых надбавок'!$B$2281:'Расчет сбытовых надбавок'!$G$3024,4)</f>
        <v>158.24</v>
      </c>
      <c r="N794" s="103">
        <f>VLOOKUP($A794+ROUND((COLUMN()-2)/24,5),АТС!$A$41:$F$784,5)+VLOOKUP($A794+ROUND((COLUMN()-2)/24,5),'Расчет сбытовых надбавок'!$B$2281:'Расчет сбытовых надбавок'!$G$3024,4)</f>
        <v>137.28</v>
      </c>
      <c r="O794" s="103">
        <f>VLOOKUP($A794+ROUND((COLUMN()-2)/24,5),АТС!$A$41:$F$784,5)+VLOOKUP($A794+ROUND((COLUMN()-2)/24,5),'Расчет сбытовых надбавок'!$B$2281:'Расчет сбытовых надбавок'!$G$3024,4)</f>
        <v>160.34</v>
      </c>
      <c r="P794" s="103">
        <f>VLOOKUP($A794+ROUND((COLUMN()-2)/24,5),АТС!$A$41:$F$784,5)+VLOOKUP($A794+ROUND((COLUMN()-2)/24,5),'Расчет сбытовых надбавок'!$B$2281:'Расчет сбытовых надбавок'!$G$3024,4)</f>
        <v>208.61</v>
      </c>
      <c r="Q794" s="103">
        <f>VLOOKUP($A794+ROUND((COLUMN()-2)/24,5),АТС!$A$41:$F$784,5)+VLOOKUP($A794+ROUND((COLUMN()-2)/24,5),'Расчет сбытовых надбавок'!$B$2281:'Расчет сбытовых надбавок'!$G$3024,4)</f>
        <v>237.44</v>
      </c>
      <c r="R794" s="103">
        <f>VLOOKUP($A794+ROUND((COLUMN()-2)/24,5),АТС!$A$41:$F$784,5)+VLOOKUP($A794+ROUND((COLUMN()-2)/24,5),'Расчет сбытовых надбавок'!$B$2281:'Расчет сбытовых надбавок'!$G$3024,4)</f>
        <v>240.19</v>
      </c>
      <c r="S794" s="103">
        <f>VLOOKUP($A794+ROUND((COLUMN()-2)/24,5),АТС!$A$41:$F$784,5)+VLOOKUP($A794+ROUND((COLUMN()-2)/24,5),'Расчет сбытовых надбавок'!$B$2281:'Расчет сбытовых надбавок'!$G$3024,4)</f>
        <v>229.42000000000002</v>
      </c>
      <c r="T794" s="103">
        <f>VLOOKUP($A794+ROUND((COLUMN()-2)/24,5),АТС!$A$41:$F$784,5)+VLOOKUP($A794+ROUND((COLUMN()-2)/24,5),'Расчет сбытовых надбавок'!$B$2281:'Расчет сбытовых надбавок'!$G$3024,4)</f>
        <v>78.09</v>
      </c>
      <c r="U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V794" s="103">
        <f>VLOOKUP($A794+ROUND((COLUMN()-2)/24,5),АТС!$A$41:$F$784,5)+VLOOKUP($A794+ROUND((COLUMN()-2)/24,5),'Расчет сбытовых надбавок'!$B$2281:'Расчет сбытовых надбавок'!$G$3024,4)</f>
        <v>126.02000000000001</v>
      </c>
      <c r="W794" s="103">
        <f>VLOOKUP($A794+ROUND((COLUMN()-2)/24,5),АТС!$A$41:$F$784,5)+VLOOKUP($A794+ROUND((COLUMN()-2)/24,5),'Расчет сбытовых надбавок'!$B$2281:'Расчет сбытовых надбавок'!$G$3024,4)</f>
        <v>243.76999999999998</v>
      </c>
      <c r="X794" s="103">
        <f>VLOOKUP($A794+ROUND((COLUMN()-2)/24,5),АТС!$A$41:$F$784,5)+VLOOKUP($A794+ROUND((COLUMN()-2)/24,5),'Расчет сбытовых надбавок'!$B$2281:'Расчет сбытовых надбавок'!$G$3024,4)</f>
        <v>105.63</v>
      </c>
      <c r="Y794" s="103">
        <f>VLOOKUP($A794+ROUND((COLUMN()-2)/24,5),АТС!$A$41:$F$784,5)+VLOOKUP($A794+ROUND((COLUMN()-2)/24,5),'Расчет сбытовых надбавок'!$B$2281:'Расчет сбытовых надбавок'!$G$3024,4)</f>
        <v>508.46000000000004</v>
      </c>
    </row>
    <row r="795" spans="1:27" x14ac:dyDescent="0.2">
      <c r="A795" s="83">
        <f t="shared" si="21"/>
        <v>42226</v>
      </c>
      <c r="B795" s="103">
        <f>VLOOKUP($A795+ROUND((COLUMN()-2)/24,5),АТС!$A$41:$F$784,5)+VLOOKUP($A795+ROUND((COLUMN()-2)/24,5),'Расчет сбытовых надбавок'!$B$2281:'Расчет сбытовых надбавок'!$G$3024,4)</f>
        <v>221.56</v>
      </c>
      <c r="C795" s="103">
        <f>VLOOKUP($A795+ROUND((COLUMN()-2)/24,5),АТС!$A$41:$F$784,5)+VLOOKUP($A795+ROUND((COLUMN()-2)/24,5),'Расчет сбытовых надбавок'!$B$2281:'Расчет сбытовых надбавок'!$G$3024,4)</f>
        <v>64.47</v>
      </c>
      <c r="D795" s="103">
        <f>VLOOKUP($A795+ROUND((COLUMN()-2)/24,5),АТС!$A$41:$F$784,5)+VLOOKUP($A795+ROUND((COLUMN()-2)/24,5),'Расчет сбытовых надбавок'!$B$2281:'Расчет сбытовых надбавок'!$G$3024,4)</f>
        <v>44.239999999999995</v>
      </c>
      <c r="E795" s="103">
        <f>VLOOKUP($A795+ROUND((COLUMN()-2)/24,5),АТС!$A$41:$F$784,5)+VLOOKUP($A795+ROUND((COLUMN()-2)/24,5),'Расчет сбытовых надбавок'!$B$2281:'Расчет сбытовых надбавок'!$G$3024,4)</f>
        <v>147.92000000000002</v>
      </c>
      <c r="F795" s="103">
        <f>VLOOKUP($A795+ROUND((COLUMN()-2)/24,5),АТС!$A$41:$F$784,5)+VLOOKUP($A795+ROUND((COLUMN()-2)/24,5),'Расчет сбытовых надбавок'!$B$2281:'Расчет сбытовых надбавок'!$G$3024,4)</f>
        <v>67.13</v>
      </c>
      <c r="G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3">
        <f>VLOOKUP($A795+ROUND((COLUMN()-2)/24,5),АТС!$A$41:$F$784,5)+VLOOKUP($A795+ROUND((COLUMN()-2)/24,5),'Расчет сбытовых надбавок'!$B$2281:'Расчет сбытовых надбавок'!$G$3024,4)</f>
        <v>5.52</v>
      </c>
      <c r="L795" s="103">
        <f>VLOOKUP($A795+ROUND((COLUMN()-2)/24,5),АТС!$A$41:$F$784,5)+VLOOKUP($A795+ROUND((COLUMN()-2)/24,5),'Расчет сбытовых надбавок'!$B$2281:'Расчет сбытовых надбавок'!$G$3024,4)</f>
        <v>28.96</v>
      </c>
      <c r="M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N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O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P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Q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R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U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X795" s="103">
        <f>VLOOKUP($A795+ROUND((COLUMN()-2)/24,5),АТС!$A$41:$F$784,5)+VLOOKUP($A795+ROUND((COLUMN()-2)/24,5),'Расчет сбытовых надбавок'!$B$2281:'Расчет сбытовых надбавок'!$G$3024,4)</f>
        <v>205.04</v>
      </c>
      <c r="Y795" s="103">
        <f>VLOOKUP($A795+ROUND((COLUMN()-2)/24,5),АТС!$A$41:$F$784,5)+VLOOKUP($A795+ROUND((COLUMN()-2)/24,5),'Расчет сбытовых надбавок'!$B$2281:'Расчет сбытовых надбавок'!$G$3024,4)</f>
        <v>679.56999999999994</v>
      </c>
    </row>
    <row r="796" spans="1:27" x14ac:dyDescent="0.2">
      <c r="A796" s="83">
        <f t="shared" si="21"/>
        <v>42227</v>
      </c>
      <c r="B796" s="103">
        <f>VLOOKUP($A796+ROUND((COLUMN()-2)/24,5),АТС!$A$41:$F$784,5)+VLOOKUP($A796+ROUND((COLUMN()-2)/24,5),'Расчет сбытовых надбавок'!$B$2281:'Расчет сбытовых надбавок'!$G$3024,4)</f>
        <v>821.78000000000009</v>
      </c>
      <c r="C796" s="103">
        <f>VLOOKUP($A796+ROUND((COLUMN()-2)/24,5),АТС!$A$41:$F$784,5)+VLOOKUP($A796+ROUND((COLUMN()-2)/24,5),'Расчет сбытовых надбавок'!$B$2281:'Расчет сбытовых надбавок'!$G$3024,4)</f>
        <v>183.35</v>
      </c>
      <c r="D796" s="103">
        <f>VLOOKUP($A796+ROUND((COLUMN()-2)/24,5),АТС!$A$41:$F$784,5)+VLOOKUP($A796+ROUND((COLUMN()-2)/24,5),'Расчет сбытовых надбавок'!$B$2281:'Расчет сбытовых надбавок'!$G$3024,4)</f>
        <v>96.389999999999986</v>
      </c>
      <c r="E796" s="103">
        <f>VLOOKUP($A796+ROUND((COLUMN()-2)/24,5),АТС!$A$41:$F$784,5)+VLOOKUP($A796+ROUND((COLUMN()-2)/24,5),'Расчет сбытовых надбавок'!$B$2281:'Расчет сбытовых надбавок'!$G$3024,4)</f>
        <v>29.62</v>
      </c>
      <c r="F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G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3">
        <f>VLOOKUP($A796+ROUND((COLUMN()-2)/24,5),АТС!$A$41:$F$784,5)+VLOOKUP($A796+ROUND((COLUMN()-2)/24,5),'Расчет сбытовых надбавок'!$B$2281:'Расчет сбытовых надбавок'!$G$3024,4)</f>
        <v>441.4</v>
      </c>
      <c r="L796" s="103">
        <f>VLOOKUP($A796+ROUND((COLUMN()-2)/24,5),АТС!$A$41:$F$784,5)+VLOOKUP($A796+ROUND((COLUMN()-2)/24,5),'Расчет сбытовых надбавок'!$B$2281:'Расчет сбытовых надбавок'!$G$3024,4)</f>
        <v>559.46</v>
      </c>
      <c r="M796" s="103">
        <f>VLOOKUP($A796+ROUND((COLUMN()-2)/24,5),АТС!$A$41:$F$784,5)+VLOOKUP($A796+ROUND((COLUMN()-2)/24,5),'Расчет сбытовых надбавок'!$B$2281:'Расчет сбытовых надбавок'!$G$3024,4)</f>
        <v>629.62</v>
      </c>
      <c r="N796" s="103">
        <f>VLOOKUP($A796+ROUND((COLUMN()-2)/24,5),АТС!$A$41:$F$784,5)+VLOOKUP($A796+ROUND((COLUMN()-2)/24,5),'Расчет сбытовых надбавок'!$B$2281:'Расчет сбытовых надбавок'!$G$3024,4)</f>
        <v>19.02</v>
      </c>
      <c r="O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P796" s="103">
        <f>VLOOKUP($A796+ROUND((COLUMN()-2)/24,5),АТС!$A$41:$F$784,5)+VLOOKUP($A796+ROUND((COLUMN()-2)/24,5),'Расчет сбытовых надбавок'!$B$2281:'Расчет сбытовых надбавок'!$G$3024,4)</f>
        <v>57.06</v>
      </c>
      <c r="Q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R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S796" s="103">
        <f>VLOOKUP($A796+ROUND((COLUMN()-2)/24,5),АТС!$A$41:$F$784,5)+VLOOKUP($A796+ROUND((COLUMN()-2)/24,5),'Расчет сбытовых надбавок'!$B$2281:'Расчет сбытовых надбавок'!$G$3024,4)</f>
        <v>283.89</v>
      </c>
      <c r="T796" s="103">
        <f>VLOOKUP($A796+ROUND((COLUMN()-2)/24,5),АТС!$A$41:$F$784,5)+VLOOKUP($A796+ROUND((COLUMN()-2)/24,5),'Расчет сбытовых надбавок'!$B$2281:'Расчет сбытовых надбавок'!$G$3024,4)</f>
        <v>111.97</v>
      </c>
      <c r="U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V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W796" s="103">
        <f>VLOOKUP($A796+ROUND((COLUMN()-2)/24,5),АТС!$A$41:$F$784,5)+VLOOKUP($A796+ROUND((COLUMN()-2)/24,5),'Расчет сбытовых надбавок'!$B$2281:'Расчет сбытовых надбавок'!$G$3024,4)</f>
        <v>266.15999999999997</v>
      </c>
      <c r="X796" s="103">
        <f>VLOOKUP($A796+ROUND((COLUMN()-2)/24,5),АТС!$A$41:$F$784,5)+VLOOKUP($A796+ROUND((COLUMN()-2)/24,5),'Расчет сбытовых надбавок'!$B$2281:'Расчет сбытовых надбавок'!$G$3024,4)</f>
        <v>233.77</v>
      </c>
      <c r="Y796" s="103">
        <f>VLOOKUP($A796+ROUND((COLUMN()-2)/24,5),АТС!$A$41:$F$784,5)+VLOOKUP($A796+ROUND((COLUMN()-2)/24,5),'Расчет сбытовых надбавок'!$B$2281:'Расчет сбытовых надбавок'!$G$3024,4)</f>
        <v>448.55</v>
      </c>
    </row>
    <row r="797" spans="1:27" x14ac:dyDescent="0.2">
      <c r="A797" s="83">
        <f t="shared" si="21"/>
        <v>42228</v>
      </c>
      <c r="B797" s="103">
        <f>VLOOKUP($A797+ROUND((COLUMN()-2)/24,5),АТС!$A$41:$F$784,5)+VLOOKUP($A797+ROUND((COLUMN()-2)/24,5),'Расчет сбытовых надбавок'!$B$2281:'Расчет сбытовых надбавок'!$G$3024,4)</f>
        <v>167.49</v>
      </c>
      <c r="C797" s="103">
        <f>VLOOKUP($A797+ROUND((COLUMN()-2)/24,5),АТС!$A$41:$F$784,5)+VLOOKUP($A797+ROUND((COLUMN()-2)/24,5),'Расчет сбытовых надбавок'!$B$2281:'Расчет сбытовых надбавок'!$G$3024,4)</f>
        <v>170.49</v>
      </c>
      <c r="D797" s="103">
        <f>VLOOKUP($A797+ROUND((COLUMN()-2)/24,5),АТС!$A$41:$F$784,5)+VLOOKUP($A797+ROUND((COLUMN()-2)/24,5),'Расчет сбытовых надбавок'!$B$2281:'Расчет сбытовых надбавок'!$G$3024,4)</f>
        <v>116.31</v>
      </c>
      <c r="E797" s="103">
        <f>VLOOKUP($A797+ROUND((COLUMN()-2)/24,5),АТС!$A$41:$F$784,5)+VLOOKUP($A797+ROUND((COLUMN()-2)/24,5),'Расчет сбытовых надбавок'!$B$2281:'Расчет сбытовых надбавок'!$G$3024,4)</f>
        <v>106.93</v>
      </c>
      <c r="F797" s="103">
        <f>VLOOKUP($A797+ROUND((COLUMN()-2)/24,5),АТС!$A$41:$F$784,5)+VLOOKUP($A797+ROUND((COLUMN()-2)/24,5),'Расчет сбытовых надбавок'!$B$2281:'Расчет сбытовых надбавок'!$G$3024,4)</f>
        <v>76.62</v>
      </c>
      <c r="G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L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M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N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O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P797" s="103">
        <f>VLOOKUP($A797+ROUND((COLUMN()-2)/24,5),АТС!$A$41:$F$784,5)+VLOOKUP($A797+ROUND((COLUMN()-2)/24,5),'Расчет сбытовых надбавок'!$B$2281:'Расчет сбытовых надбавок'!$G$3024,4)</f>
        <v>0.15</v>
      </c>
      <c r="Q797" s="103">
        <f>VLOOKUP($A797+ROUND((COLUMN()-2)/24,5),АТС!$A$41:$F$784,5)+VLOOKUP($A797+ROUND((COLUMN()-2)/24,5),'Расчет сбытовых надбавок'!$B$2281:'Расчет сбытовых надбавок'!$G$3024,4)</f>
        <v>0.22</v>
      </c>
      <c r="R797" s="103">
        <f>VLOOKUP($A797+ROUND((COLUMN()-2)/24,5),АТС!$A$41:$F$784,5)+VLOOKUP($A797+ROUND((COLUMN()-2)/24,5),'Расчет сбытовых надбавок'!$B$2281:'Расчет сбытовых надбавок'!$G$3024,4)</f>
        <v>26.580000000000002</v>
      </c>
      <c r="S797" s="103">
        <f>VLOOKUP($A797+ROUND((COLUMN()-2)/24,5),АТС!$A$41:$F$784,5)+VLOOKUP($A797+ROUND((COLUMN()-2)/24,5),'Расчет сбытовых надбавок'!$B$2281:'Расчет сбытовых надбавок'!$G$3024,4)</f>
        <v>9.34</v>
      </c>
      <c r="T797" s="103">
        <f>VLOOKUP($A797+ROUND((COLUMN()-2)/24,5),АТС!$A$41:$F$784,5)+VLOOKUP($A797+ROUND((COLUMN()-2)/24,5),'Расчет сбытовых надбавок'!$B$2281:'Расчет сбытовых надбавок'!$G$3024,4)</f>
        <v>103.78999999999999</v>
      </c>
      <c r="U797" s="103">
        <f>VLOOKUP($A797+ROUND((COLUMN()-2)/24,5),АТС!$A$41:$F$784,5)+VLOOKUP($A797+ROUND((COLUMN()-2)/24,5),'Расчет сбытовых надбавок'!$B$2281:'Расчет сбытовых надбавок'!$G$3024,4)</f>
        <v>0.22</v>
      </c>
      <c r="V797" s="103">
        <f>VLOOKUP($A797+ROUND((COLUMN()-2)/24,5),АТС!$A$41:$F$784,5)+VLOOKUP($A797+ROUND((COLUMN()-2)/24,5),'Расчет сбытовых надбавок'!$B$2281:'Расчет сбытовых надбавок'!$G$3024,4)</f>
        <v>9.7900000000000009</v>
      </c>
      <c r="W797" s="103">
        <f>VLOOKUP($A797+ROUND((COLUMN()-2)/24,5),АТС!$A$41:$F$784,5)+VLOOKUP($A797+ROUND((COLUMN()-2)/24,5),'Расчет сбытовых надбавок'!$B$2281:'Расчет сбытовых надбавок'!$G$3024,4)</f>
        <v>247.2</v>
      </c>
      <c r="X797" s="103">
        <f>VLOOKUP($A797+ROUND((COLUMN()-2)/24,5),АТС!$A$41:$F$784,5)+VLOOKUP($A797+ROUND((COLUMN()-2)/24,5),'Расчет сбытовых надбавок'!$B$2281:'Расчет сбытовых надбавок'!$G$3024,4)</f>
        <v>625.22</v>
      </c>
      <c r="Y797" s="103">
        <f>VLOOKUP($A797+ROUND((COLUMN()-2)/24,5),АТС!$A$41:$F$784,5)+VLOOKUP($A797+ROUND((COLUMN()-2)/24,5),'Расчет сбытовых надбавок'!$B$2281:'Расчет сбытовых надбавок'!$G$3024,4)</f>
        <v>747.88</v>
      </c>
    </row>
    <row r="798" spans="1:27" x14ac:dyDescent="0.2">
      <c r="A798" s="83">
        <f t="shared" si="21"/>
        <v>42229</v>
      </c>
      <c r="B798" s="103">
        <f>VLOOKUP($A798+ROUND((COLUMN()-2)/24,5),АТС!$A$41:$F$784,5)+VLOOKUP($A798+ROUND((COLUMN()-2)/24,5),'Расчет сбытовых надбавок'!$B$2281:'Расчет сбытовых надбавок'!$G$3024,4)</f>
        <v>153.19</v>
      </c>
      <c r="C798" s="103">
        <f>VLOOKUP($A798+ROUND((COLUMN()-2)/24,5),АТС!$A$41:$F$784,5)+VLOOKUP($A798+ROUND((COLUMN()-2)/24,5),'Расчет сбытовых надбавок'!$B$2281:'Расчет сбытовых надбавок'!$G$3024,4)</f>
        <v>144.88999999999999</v>
      </c>
      <c r="D798" s="103">
        <f>VLOOKUP($A798+ROUND((COLUMN()-2)/24,5),АТС!$A$41:$F$784,5)+VLOOKUP($A798+ROUND((COLUMN()-2)/24,5),'Расчет сбытовых надбавок'!$B$2281:'Расчет сбытовых надбавок'!$G$3024,4)</f>
        <v>168.31</v>
      </c>
      <c r="E798" s="103">
        <f>VLOOKUP($A798+ROUND((COLUMN()-2)/24,5),АТС!$A$41:$F$784,5)+VLOOKUP($A798+ROUND((COLUMN()-2)/24,5),'Расчет сбытовых надбавок'!$B$2281:'Расчет сбытовых надбавок'!$G$3024,4)</f>
        <v>173.92000000000002</v>
      </c>
      <c r="F798" s="103">
        <f>VLOOKUP($A798+ROUND((COLUMN()-2)/24,5),АТС!$A$41:$F$784,5)+VLOOKUP($A798+ROUND((COLUMN()-2)/24,5),'Расчет сбытовых надбавок'!$B$2281:'Расчет сбытовых надбавок'!$G$3024,4)</f>
        <v>61.120000000000005</v>
      </c>
      <c r="G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L798" s="103">
        <f>VLOOKUP($A798+ROUND((COLUMN()-2)/24,5),АТС!$A$41:$F$784,5)+VLOOKUP($A798+ROUND((COLUMN()-2)/24,5),'Расчет сбытовых надбавок'!$B$2281:'Расчет сбытовых надбавок'!$G$3024,4)</f>
        <v>1.4700000000000002</v>
      </c>
      <c r="M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N798" s="103">
        <f>VLOOKUP($A798+ROUND((COLUMN()-2)/24,5),АТС!$A$41:$F$784,5)+VLOOKUP($A798+ROUND((COLUMN()-2)/24,5),'Расчет сбытовых надбавок'!$B$2281:'Расчет сбытовых надбавок'!$G$3024,4)</f>
        <v>165.19</v>
      </c>
      <c r="O798" s="103">
        <f>VLOOKUP($A798+ROUND((COLUMN()-2)/24,5),АТС!$A$41:$F$784,5)+VLOOKUP($A798+ROUND((COLUMN()-2)/24,5),'Расчет сбытовых надбавок'!$B$2281:'Расчет сбытовых надбавок'!$G$3024,4)</f>
        <v>192.11</v>
      </c>
      <c r="P798" s="103">
        <f>VLOOKUP($A798+ROUND((COLUMN()-2)/24,5),АТС!$A$41:$F$784,5)+VLOOKUP($A798+ROUND((COLUMN()-2)/24,5),'Расчет сбытовых надбавок'!$B$2281:'Расчет сбытовых надбавок'!$G$3024,4)</f>
        <v>222.18</v>
      </c>
      <c r="Q798" s="103">
        <f>VLOOKUP($A798+ROUND((COLUMN()-2)/24,5),АТС!$A$41:$F$784,5)+VLOOKUP($A798+ROUND((COLUMN()-2)/24,5),'Расчет сбытовых надбавок'!$B$2281:'Расчет сбытовых надбавок'!$G$3024,4)</f>
        <v>215.4</v>
      </c>
      <c r="R798" s="103">
        <f>VLOOKUP($A798+ROUND((COLUMN()-2)/24,5),АТС!$A$41:$F$784,5)+VLOOKUP($A798+ROUND((COLUMN()-2)/24,5),'Расчет сбытовых надбавок'!$B$2281:'Расчет сбытовых надбавок'!$G$3024,4)</f>
        <v>249.64</v>
      </c>
      <c r="S798" s="103">
        <f>VLOOKUP($A798+ROUND((COLUMN()-2)/24,5),АТС!$A$41:$F$784,5)+VLOOKUP($A798+ROUND((COLUMN()-2)/24,5),'Расчет сбытовых надбавок'!$B$2281:'Расчет сбытовых надбавок'!$G$3024,4)</f>
        <v>235.96</v>
      </c>
      <c r="T798" s="103">
        <f>VLOOKUP($A798+ROUND((COLUMN()-2)/24,5),АТС!$A$41:$F$784,5)+VLOOKUP($A798+ROUND((COLUMN()-2)/24,5),'Расчет сбытовых надбавок'!$B$2281:'Расчет сбытовых надбавок'!$G$3024,4)</f>
        <v>226.73</v>
      </c>
      <c r="U798" s="103">
        <f>VLOOKUP($A798+ROUND((COLUMN()-2)/24,5),АТС!$A$41:$F$784,5)+VLOOKUP($A798+ROUND((COLUMN()-2)/24,5),'Расчет сбытовых надбавок'!$B$2281:'Расчет сбытовых надбавок'!$G$3024,4)</f>
        <v>199.42000000000002</v>
      </c>
      <c r="V798" s="103">
        <f>VLOOKUP($A798+ROUND((COLUMN()-2)/24,5),АТС!$A$41:$F$784,5)+VLOOKUP($A798+ROUND((COLUMN()-2)/24,5),'Расчет сбытовых надбавок'!$B$2281:'Расчет сбытовых надбавок'!$G$3024,4)</f>
        <v>221.82999999999998</v>
      </c>
      <c r="W798" s="103">
        <f>VLOOKUP($A798+ROUND((COLUMN()-2)/24,5),АТС!$A$41:$F$784,5)+VLOOKUP($A798+ROUND((COLUMN()-2)/24,5),'Расчет сбытовых надбавок'!$B$2281:'Расчет сбытовых надбавок'!$G$3024,4)</f>
        <v>358.67</v>
      </c>
      <c r="X798" s="103">
        <f>VLOOKUP($A798+ROUND((COLUMN()-2)/24,5),АТС!$A$41:$F$784,5)+VLOOKUP($A798+ROUND((COLUMN()-2)/24,5),'Расчет сбытовых надбавок'!$B$2281:'Расчет сбытовых надбавок'!$G$3024,4)</f>
        <v>558.54</v>
      </c>
      <c r="Y798" s="103">
        <f>VLOOKUP($A798+ROUND((COLUMN()-2)/24,5),АТС!$A$41:$F$784,5)+VLOOKUP($A798+ROUND((COLUMN()-2)/24,5),'Расчет сбытовых надбавок'!$B$2281:'Расчет сбытовых надбавок'!$G$3024,4)</f>
        <v>568.43000000000006</v>
      </c>
    </row>
    <row r="799" spans="1:27" x14ac:dyDescent="0.2">
      <c r="A799" s="83">
        <f t="shared" si="21"/>
        <v>42230</v>
      </c>
      <c r="B799" s="103">
        <f>VLOOKUP($A799+ROUND((COLUMN()-2)/24,5),АТС!$A$41:$F$784,5)+VLOOKUP($A799+ROUND((COLUMN()-2)/24,5),'Расчет сбытовых надбавок'!$B$2281:'Расчет сбытовых надбавок'!$G$3024,4)</f>
        <v>140.12</v>
      </c>
      <c r="C799" s="103">
        <f>VLOOKUP($A799+ROUND((COLUMN()-2)/24,5),АТС!$A$41:$F$784,5)+VLOOKUP($A799+ROUND((COLUMN()-2)/24,5),'Расчет сбытовых надбавок'!$B$2281:'Расчет сбытовых надбавок'!$G$3024,4)</f>
        <v>71.77</v>
      </c>
      <c r="D799" s="103">
        <f>VLOOKUP($A799+ROUND((COLUMN()-2)/24,5),АТС!$A$41:$F$784,5)+VLOOKUP($A799+ROUND((COLUMN()-2)/24,5),'Расчет сбытовых надбавок'!$B$2281:'Расчет сбытовых надбавок'!$G$3024,4)</f>
        <v>86.5</v>
      </c>
      <c r="E799" s="103">
        <f>VLOOKUP($A799+ROUND((COLUMN()-2)/24,5),АТС!$A$41:$F$784,5)+VLOOKUP($A799+ROUND((COLUMN()-2)/24,5),'Расчет сбытовых надбавок'!$B$2281:'Расчет сбытовых надбавок'!$G$3024,4)</f>
        <v>22.97</v>
      </c>
      <c r="F799" s="103">
        <f>VLOOKUP($A799+ROUND((COLUMN()-2)/24,5),АТС!$A$41:$F$784,5)+VLOOKUP($A799+ROUND((COLUMN()-2)/24,5),'Расчет сбытовых надбавок'!$B$2281:'Расчет сбытовых надбавок'!$G$3024,4)</f>
        <v>9.14</v>
      </c>
      <c r="G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L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M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N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O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P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Q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3">
        <f>VLOOKUP($A799+ROUND((COLUMN()-2)/24,5),АТС!$A$41:$F$784,5)+VLOOKUP($A799+ROUND((COLUMN()-2)/24,5),'Расчет сбытовых надбавок'!$B$2281:'Расчет сбытовых надбавок'!$G$3024,4)</f>
        <v>0.32999999999999996</v>
      </c>
      <c r="S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03">
        <f>VLOOKUP($A799+ROUND((COLUMN()-2)/24,5),АТС!$A$41:$F$784,5)+VLOOKUP($A799+ROUND((COLUMN()-2)/24,5),'Расчет сбытовых надбавок'!$B$2281:'Расчет сбытовых надбавок'!$G$3024,4)</f>
        <v>30.11</v>
      </c>
      <c r="U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03">
        <f>VLOOKUP($A799+ROUND((COLUMN()-2)/24,5),АТС!$A$41:$F$784,5)+VLOOKUP($A799+ROUND((COLUMN()-2)/24,5),'Расчет сбытовых надбавок'!$B$2281:'Расчет сбытовых надбавок'!$G$3024,4)</f>
        <v>217.86</v>
      </c>
      <c r="X799" s="103">
        <f>VLOOKUP($A799+ROUND((COLUMN()-2)/24,5),АТС!$A$41:$F$784,5)+VLOOKUP($A799+ROUND((COLUMN()-2)/24,5),'Расчет сбытовых надбавок'!$B$2281:'Расчет сбытовых надбавок'!$G$3024,4)</f>
        <v>29.5</v>
      </c>
      <c r="Y799" s="103">
        <f>VLOOKUP($A799+ROUND((COLUMN()-2)/24,5),АТС!$A$41:$F$784,5)+VLOOKUP($A799+ROUND((COLUMN()-2)/24,5),'Расчет сбытовых надбавок'!$B$2281:'Расчет сбытовых надбавок'!$G$3024,4)</f>
        <v>478.99</v>
      </c>
    </row>
    <row r="800" spans="1:27" x14ac:dyDescent="0.2">
      <c r="A800" s="83">
        <f t="shared" si="21"/>
        <v>42231</v>
      </c>
      <c r="B800" s="103">
        <f>VLOOKUP($A800+ROUND((COLUMN()-2)/24,5),АТС!$A$41:$F$784,5)+VLOOKUP($A800+ROUND((COLUMN()-2)/24,5),'Расчет сбытовых надбавок'!$B$2281:'Расчет сбытовых надбавок'!$G$3024,4)</f>
        <v>340.07</v>
      </c>
      <c r="C800" s="103">
        <f>VLOOKUP($A800+ROUND((COLUMN()-2)/24,5),АТС!$A$41:$F$784,5)+VLOOKUP($A800+ROUND((COLUMN()-2)/24,5),'Расчет сбытовых надбавок'!$B$2281:'Расчет сбытовых надбавок'!$G$3024,4)</f>
        <v>307.85000000000002</v>
      </c>
      <c r="D800" s="103">
        <f>VLOOKUP($A800+ROUND((COLUMN()-2)/24,5),АТС!$A$41:$F$784,5)+VLOOKUP($A800+ROUND((COLUMN()-2)/24,5),'Расчет сбытовых надбавок'!$B$2281:'Расчет сбытовых надбавок'!$G$3024,4)</f>
        <v>143.18</v>
      </c>
      <c r="E800" s="103">
        <f>VLOOKUP($A800+ROUND((COLUMN()-2)/24,5),АТС!$A$41:$F$784,5)+VLOOKUP($A800+ROUND((COLUMN()-2)/24,5),'Расчет сбытовых надбавок'!$B$2281:'Расчет сбытовых надбавок'!$G$3024,4)</f>
        <v>109.77000000000001</v>
      </c>
      <c r="F800" s="103">
        <f>VLOOKUP($A800+ROUND((COLUMN()-2)/24,5),АТС!$A$41:$F$784,5)+VLOOKUP($A800+ROUND((COLUMN()-2)/24,5),'Расчет сбытовых надбавок'!$B$2281:'Расчет сбытовых надбавок'!$G$3024,4)</f>
        <v>74.94</v>
      </c>
      <c r="G800" s="103">
        <f>VLOOKUP($A800+ROUND((COLUMN()-2)/24,5),АТС!$A$41:$F$784,5)+VLOOKUP($A800+ROUND((COLUMN()-2)/24,5),'Расчет сбытовых надбавок'!$B$2281:'Расчет сбытовых надбавок'!$G$3024,4)</f>
        <v>12.34</v>
      </c>
      <c r="H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VLOOKUP($A800+ROUND((COLUMN()-2)/24,5),АТС!$A$41:$F$784,5)+VLOOKUP($A800+ROUND((COLUMN()-2)/24,5),'Расчет сбытовых надбавок'!$B$2281:'Расчет сбытовых надбавок'!$G$3024,4)</f>
        <v>0.01</v>
      </c>
      <c r="J800" s="103">
        <f>VLOOKUP($A800+ROUND((COLUMN()-2)/24,5),АТС!$A$41:$F$784,5)+VLOOKUP($A800+ROUND((COLUMN()-2)/24,5),'Расчет сбытовых надбавок'!$B$2281:'Расчет сбытовых надбавок'!$G$3024,4)</f>
        <v>0.01</v>
      </c>
      <c r="K800" s="103">
        <f>VLOOKUP($A800+ROUND((COLUMN()-2)/24,5),АТС!$A$41:$F$784,5)+VLOOKUP($A800+ROUND((COLUMN()-2)/24,5),'Расчет сбытовых надбавок'!$B$2281:'Расчет сбытовых надбавок'!$G$3024,4)</f>
        <v>75.509999999999991</v>
      </c>
      <c r="L800" s="103">
        <f>VLOOKUP($A800+ROUND((COLUMN()-2)/24,5),АТС!$A$41:$F$784,5)+VLOOKUP($A800+ROUND((COLUMN()-2)/24,5),'Расчет сбытовых надбавок'!$B$2281:'Расчет сбытовых надбавок'!$G$3024,4)</f>
        <v>186.04000000000002</v>
      </c>
      <c r="M800" s="103">
        <f>VLOOKUP($A800+ROUND((COLUMN()-2)/24,5),АТС!$A$41:$F$784,5)+VLOOKUP($A800+ROUND((COLUMN()-2)/24,5),'Расчет сбытовых надбавок'!$B$2281:'Расчет сбытовых надбавок'!$G$3024,4)</f>
        <v>294.27</v>
      </c>
      <c r="N800" s="103">
        <f>VLOOKUP($A800+ROUND((COLUMN()-2)/24,5),АТС!$A$41:$F$784,5)+VLOOKUP($A800+ROUND((COLUMN()-2)/24,5),'Расчет сбытовых надбавок'!$B$2281:'Расчет сбытовых надбавок'!$G$3024,4)</f>
        <v>230.35999999999999</v>
      </c>
      <c r="O800" s="103">
        <f>VLOOKUP($A800+ROUND((COLUMN()-2)/24,5),АТС!$A$41:$F$784,5)+VLOOKUP($A800+ROUND((COLUMN()-2)/24,5),'Расчет сбытовых надбавок'!$B$2281:'Расчет сбытовых надбавок'!$G$3024,4)</f>
        <v>243.77999999999997</v>
      </c>
      <c r="P800" s="103">
        <f>VLOOKUP($A800+ROUND((COLUMN()-2)/24,5),АТС!$A$41:$F$784,5)+VLOOKUP($A800+ROUND((COLUMN()-2)/24,5),'Расчет сбытовых надбавок'!$B$2281:'Расчет сбытовых надбавок'!$G$3024,4)</f>
        <v>304.95</v>
      </c>
      <c r="Q800" s="103">
        <f>VLOOKUP($A800+ROUND((COLUMN()-2)/24,5),АТС!$A$41:$F$784,5)+VLOOKUP($A800+ROUND((COLUMN()-2)/24,5),'Расчет сбытовых надбавок'!$B$2281:'Расчет сбытовых надбавок'!$G$3024,4)</f>
        <v>218.22</v>
      </c>
      <c r="R800" s="103">
        <f>VLOOKUP($A800+ROUND((COLUMN()-2)/24,5),АТС!$A$41:$F$784,5)+VLOOKUP($A800+ROUND((COLUMN()-2)/24,5),'Расчет сбытовых надбавок'!$B$2281:'Расчет сбытовых надбавок'!$G$3024,4)</f>
        <v>228.72</v>
      </c>
      <c r="S800" s="103">
        <f>VLOOKUP($A800+ROUND((COLUMN()-2)/24,5),АТС!$A$41:$F$784,5)+VLOOKUP($A800+ROUND((COLUMN()-2)/24,5),'Расчет сбытовых надбавок'!$B$2281:'Расчет сбытовых надбавок'!$G$3024,4)</f>
        <v>315.89999999999998</v>
      </c>
      <c r="T800" s="103">
        <f>VLOOKUP($A800+ROUND((COLUMN()-2)/24,5),АТС!$A$41:$F$784,5)+VLOOKUP($A800+ROUND((COLUMN()-2)/24,5),'Расчет сбытовых надбавок'!$B$2281:'Расчет сбытовых надбавок'!$G$3024,4)</f>
        <v>269.61</v>
      </c>
      <c r="U800" s="103">
        <f>VLOOKUP($A800+ROUND((COLUMN()-2)/24,5),АТС!$A$41:$F$784,5)+VLOOKUP($A800+ROUND((COLUMN()-2)/24,5),'Расчет сбытовых надбавок'!$B$2281:'Расчет сбытовых надбавок'!$G$3024,4)</f>
        <v>133.67000000000002</v>
      </c>
      <c r="V800" s="103">
        <f>VLOOKUP($A800+ROUND((COLUMN()-2)/24,5),АТС!$A$41:$F$784,5)+VLOOKUP($A800+ROUND((COLUMN()-2)/24,5),'Расчет сбытовых надбавок'!$B$2281:'Расчет сбытовых надбавок'!$G$3024,4)</f>
        <v>309.02</v>
      </c>
      <c r="W800" s="103">
        <f>VLOOKUP($A800+ROUND((COLUMN()-2)/24,5),АТС!$A$41:$F$784,5)+VLOOKUP($A800+ROUND((COLUMN()-2)/24,5),'Расчет сбытовых надбавок'!$B$2281:'Расчет сбытовых надбавок'!$G$3024,4)</f>
        <v>632.85</v>
      </c>
      <c r="X800" s="103">
        <f>VLOOKUP($A800+ROUND((COLUMN()-2)/24,5),АТС!$A$41:$F$784,5)+VLOOKUP($A800+ROUND((COLUMN()-2)/24,5),'Расчет сбытовых надбавок'!$B$2281:'Расчет сбытовых надбавок'!$G$3024,4)</f>
        <v>628.13</v>
      </c>
      <c r="Y800" s="103">
        <f>VLOOKUP($A800+ROUND((COLUMN()-2)/24,5),АТС!$A$41:$F$784,5)+VLOOKUP($A800+ROUND((COLUMN()-2)/24,5),'Расчет сбытовых надбавок'!$B$2281:'Расчет сбытовых надбавок'!$G$3024,4)</f>
        <v>563.70000000000005</v>
      </c>
    </row>
    <row r="801" spans="1:25" x14ac:dyDescent="0.2">
      <c r="A801" s="83">
        <f t="shared" si="21"/>
        <v>42232</v>
      </c>
      <c r="B801" s="103">
        <f>VLOOKUP($A801+ROUND((COLUMN()-2)/24,5),АТС!$A$41:$F$784,5)+VLOOKUP($A801+ROUND((COLUMN()-2)/24,5),'Расчет сбытовых надбавок'!$B$2281:'Расчет сбытовых надбавок'!$G$3024,4)</f>
        <v>232.35000000000002</v>
      </c>
      <c r="C801" s="103">
        <f>VLOOKUP($A801+ROUND((COLUMN()-2)/24,5),АТС!$A$41:$F$784,5)+VLOOKUP($A801+ROUND((COLUMN()-2)/24,5),'Расчет сбытовых надбавок'!$B$2281:'Расчет сбытовых надбавок'!$G$3024,4)</f>
        <v>62.100000000000009</v>
      </c>
      <c r="D801" s="103">
        <f>VLOOKUP($A801+ROUND((COLUMN()-2)/24,5),АТС!$A$41:$F$784,5)+VLOOKUP($A801+ROUND((COLUMN()-2)/24,5),'Расчет сбытовых надбавок'!$B$2281:'Расчет сбытовых надбавок'!$G$3024,4)</f>
        <v>28.33</v>
      </c>
      <c r="E801" s="103">
        <f>VLOOKUP($A801+ROUND((COLUMN()-2)/24,5),АТС!$A$41:$F$784,5)+VLOOKUP($A801+ROUND((COLUMN()-2)/24,5),'Расчет сбытовых надбавок'!$B$2281:'Расчет сбытовых надбавок'!$G$3024,4)</f>
        <v>37.239999999999995</v>
      </c>
      <c r="F801" s="103">
        <f>VLOOKUP($A801+ROUND((COLUMN()-2)/24,5),АТС!$A$41:$F$784,5)+VLOOKUP($A801+ROUND((COLUMN()-2)/24,5),'Расчет сбытовых надбавок'!$B$2281:'Расчет сбытовых надбавок'!$G$3024,4)</f>
        <v>10.76</v>
      </c>
      <c r="G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3">
        <f>VLOOKUP($A801+ROUND((COLUMN()-2)/24,5),АТС!$A$41:$F$784,5)+VLOOKUP($A801+ROUND((COLUMN()-2)/24,5),'Расчет сбытовых надбавок'!$B$2281:'Расчет сбытовых надбавок'!$G$3024,4)</f>
        <v>0.01</v>
      </c>
      <c r="K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L801" s="103">
        <f>VLOOKUP($A801+ROUND((COLUMN()-2)/24,5),АТС!$A$41:$F$784,5)+VLOOKUP($A801+ROUND((COLUMN()-2)/24,5),'Расчет сбытовых надбавок'!$B$2281:'Расчет сбытовых надбавок'!$G$3024,4)</f>
        <v>187.26</v>
      </c>
      <c r="M801" s="103">
        <f>VLOOKUP($A801+ROUND((COLUMN()-2)/24,5),АТС!$A$41:$F$784,5)+VLOOKUP($A801+ROUND((COLUMN()-2)/24,5),'Расчет сбытовых надбавок'!$B$2281:'Расчет сбытовых надбавок'!$G$3024,4)</f>
        <v>35.08</v>
      </c>
      <c r="N801" s="103">
        <f>VLOOKUP($A801+ROUND((COLUMN()-2)/24,5),АТС!$A$41:$F$784,5)+VLOOKUP($A801+ROUND((COLUMN()-2)/24,5),'Расчет сбытовых надбавок'!$B$2281:'Расчет сбытовых надбавок'!$G$3024,4)</f>
        <v>0.03</v>
      </c>
      <c r="O801" s="103">
        <f>VLOOKUP($A801+ROUND((COLUMN()-2)/24,5),АТС!$A$41:$F$784,5)+VLOOKUP($A801+ROUND((COLUMN()-2)/24,5),'Расчет сбытовых надбавок'!$B$2281:'Расчет сбытовых надбавок'!$G$3024,4)</f>
        <v>8.48</v>
      </c>
      <c r="P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Q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R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3">
        <f>VLOOKUP($A801+ROUND((COLUMN()-2)/24,5),АТС!$A$41:$F$784,5)+VLOOKUP($A801+ROUND((COLUMN()-2)/24,5),'Расчет сбытовых надбавок'!$B$2281:'Расчет сбытовых надбавок'!$G$3024,4)</f>
        <v>1.75</v>
      </c>
      <c r="T801" s="103">
        <f>VLOOKUP($A801+ROUND((COLUMN()-2)/24,5),АТС!$A$41:$F$784,5)+VLOOKUP($A801+ROUND((COLUMN()-2)/24,5),'Расчет сбытовых надбавок'!$B$2281:'Расчет сбытовых надбавок'!$G$3024,4)</f>
        <v>2.4700000000000002</v>
      </c>
      <c r="U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V801" s="103">
        <f>VLOOKUP($A801+ROUND((COLUMN()-2)/24,5),АТС!$A$41:$F$784,5)+VLOOKUP($A801+ROUND((COLUMN()-2)/24,5),'Расчет сбытовых надбавок'!$B$2281:'Расчет сбытовых надбавок'!$G$3024,4)</f>
        <v>77.7</v>
      </c>
      <c r="W801" s="103">
        <f>VLOOKUP($A801+ROUND((COLUMN()-2)/24,5),АТС!$A$41:$F$784,5)+VLOOKUP($A801+ROUND((COLUMN()-2)/24,5),'Расчет сбытовых надбавок'!$B$2281:'Расчет сбытовых надбавок'!$G$3024,4)</f>
        <v>33.950000000000003</v>
      </c>
      <c r="X801" s="103">
        <f>VLOOKUP($A801+ROUND((COLUMN()-2)/24,5),АТС!$A$41:$F$784,5)+VLOOKUP($A801+ROUND((COLUMN()-2)/24,5),'Расчет сбытовых надбавок'!$B$2281:'Расчет сбытовых надбавок'!$G$3024,4)</f>
        <v>332.13</v>
      </c>
      <c r="Y801" s="103">
        <f>VLOOKUP($A801+ROUND((COLUMN()-2)/24,5),АТС!$A$41:$F$784,5)+VLOOKUP($A801+ROUND((COLUMN()-2)/24,5),'Расчет сбытовых надбавок'!$B$2281:'Расчет сбытовых надбавок'!$G$3024,4)</f>
        <v>434.08000000000004</v>
      </c>
    </row>
    <row r="802" spans="1:25" x14ac:dyDescent="0.2">
      <c r="A802" s="83">
        <f t="shared" si="21"/>
        <v>42233</v>
      </c>
      <c r="B802" s="103">
        <f>VLOOKUP($A802+ROUND((COLUMN()-2)/24,5),АТС!$A$41:$F$784,5)+VLOOKUP($A802+ROUND((COLUMN()-2)/24,5),'Расчет сбытовых надбавок'!$B$2281:'Расчет сбытовых надбавок'!$G$3024,4)</f>
        <v>297.12</v>
      </c>
      <c r="C802" s="103">
        <f>VLOOKUP($A802+ROUND((COLUMN()-2)/24,5),АТС!$A$41:$F$784,5)+VLOOKUP($A802+ROUND((COLUMN()-2)/24,5),'Расчет сбытовых надбавок'!$B$2281:'Расчет сбытовых надбавок'!$G$3024,4)</f>
        <v>107.7</v>
      </c>
      <c r="D802" s="103">
        <f>VLOOKUP($A802+ROUND((COLUMN()-2)/24,5),АТС!$A$41:$F$784,5)+VLOOKUP($A802+ROUND((COLUMN()-2)/24,5),'Расчет сбытовых надбавок'!$B$2281:'Расчет сбытовых надбавок'!$G$3024,4)</f>
        <v>72.14</v>
      </c>
      <c r="E802" s="103">
        <f>VLOOKUP($A802+ROUND((COLUMN()-2)/24,5),АТС!$A$41:$F$784,5)+VLOOKUP($A802+ROUND((COLUMN()-2)/24,5),'Расчет сбытовых надбавок'!$B$2281:'Расчет сбытовых надбавок'!$G$3024,4)</f>
        <v>79.739999999999995</v>
      </c>
      <c r="F802" s="103">
        <f>VLOOKUP($A802+ROUND((COLUMN()-2)/24,5),АТС!$A$41:$F$784,5)+VLOOKUP($A802+ROUND((COLUMN()-2)/24,5),'Расчет сбытовых надбавок'!$B$2281:'Расчет сбытовых надбавок'!$G$3024,4)</f>
        <v>363.40000000000003</v>
      </c>
      <c r="G802" s="103">
        <f>VLOOKUP($A802+ROUND((COLUMN()-2)/24,5),АТС!$A$41:$F$784,5)+VLOOKUP($A802+ROUND((COLUMN()-2)/24,5),'Расчет сбытовых надбавок'!$B$2281:'Расчет сбытовых надбавок'!$G$3024,4)</f>
        <v>114.05999999999999</v>
      </c>
      <c r="H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VLOOKUP($A802+ROUND((COLUMN()-2)/24,5),АТС!$A$41:$F$784,5)+VLOOKUP($A802+ROUND((COLUMN()-2)/24,5),'Расчет сбытовых надбавок'!$B$2281:'Расчет сбытовых надбавок'!$G$3024,4)</f>
        <v>0.01</v>
      </c>
      <c r="J802" s="103">
        <f>VLOOKUP($A802+ROUND((COLUMN()-2)/24,5),АТС!$A$41:$F$784,5)+VLOOKUP($A802+ROUND((COLUMN()-2)/24,5),'Расчет сбытовых надбавок'!$B$2281:'Расчет сбытовых надбавок'!$G$3024,4)</f>
        <v>144.25</v>
      </c>
      <c r="K802" s="103">
        <f>VLOOKUP($A802+ROUND((COLUMN()-2)/24,5),АТС!$A$41:$F$784,5)+VLOOKUP($A802+ROUND((COLUMN()-2)/24,5),'Расчет сбытовых надбавок'!$B$2281:'Расчет сбытовых надбавок'!$G$3024,4)</f>
        <v>143.27000000000001</v>
      </c>
      <c r="L802" s="103">
        <f>VLOOKUP($A802+ROUND((COLUMN()-2)/24,5),АТС!$A$41:$F$784,5)+VLOOKUP($A802+ROUND((COLUMN()-2)/24,5),'Расчет сбытовых надбавок'!$B$2281:'Расчет сбытовых надбавок'!$G$3024,4)</f>
        <v>59.99</v>
      </c>
      <c r="M802" s="103">
        <f>VLOOKUP($A802+ROUND((COLUMN()-2)/24,5),АТС!$A$41:$F$784,5)+VLOOKUP($A802+ROUND((COLUMN()-2)/24,5),'Расчет сбытовых надбавок'!$B$2281:'Расчет сбытовых надбавок'!$G$3024,4)</f>
        <v>97.14</v>
      </c>
      <c r="N802" s="103">
        <f>VLOOKUP($A802+ROUND((COLUMN()-2)/24,5),АТС!$A$41:$F$784,5)+VLOOKUP($A802+ROUND((COLUMN()-2)/24,5),'Расчет сбытовых надбавок'!$B$2281:'Расчет сбытовых надбавок'!$G$3024,4)</f>
        <v>140.68</v>
      </c>
      <c r="O802" s="103">
        <f>VLOOKUP($A802+ROUND((COLUMN()-2)/24,5),АТС!$A$41:$F$784,5)+VLOOKUP($A802+ROUND((COLUMN()-2)/24,5),'Расчет сбытовых надбавок'!$B$2281:'Расчет сбытовых надбавок'!$G$3024,4)</f>
        <v>186.99</v>
      </c>
      <c r="P802" s="103">
        <f>VLOOKUP($A802+ROUND((COLUMN()-2)/24,5),АТС!$A$41:$F$784,5)+VLOOKUP($A802+ROUND((COLUMN()-2)/24,5),'Расчет сбытовых надбавок'!$B$2281:'Расчет сбытовых надбавок'!$G$3024,4)</f>
        <v>226.72</v>
      </c>
      <c r="Q802" s="103">
        <f>VLOOKUP($A802+ROUND((COLUMN()-2)/24,5),АТС!$A$41:$F$784,5)+VLOOKUP($A802+ROUND((COLUMN()-2)/24,5),'Расчет сбытовых надбавок'!$B$2281:'Расчет сбытовых надбавок'!$G$3024,4)</f>
        <v>249.38</v>
      </c>
      <c r="R802" s="103">
        <f>VLOOKUP($A802+ROUND((COLUMN()-2)/24,5),АТС!$A$41:$F$784,5)+VLOOKUP($A802+ROUND((COLUMN()-2)/24,5),'Расчет сбытовых надбавок'!$B$2281:'Расчет сбытовых надбавок'!$G$3024,4)</f>
        <v>408.93</v>
      </c>
      <c r="S802" s="103">
        <f>VLOOKUP($A802+ROUND((COLUMN()-2)/24,5),АТС!$A$41:$F$784,5)+VLOOKUP($A802+ROUND((COLUMN()-2)/24,5),'Расчет сбытовых надбавок'!$B$2281:'Расчет сбытовых надбавок'!$G$3024,4)</f>
        <v>465.15999999999997</v>
      </c>
      <c r="T802" s="103">
        <f>VLOOKUP($A802+ROUND((COLUMN()-2)/24,5),АТС!$A$41:$F$784,5)+VLOOKUP($A802+ROUND((COLUMN()-2)/24,5),'Расчет сбытовых надбавок'!$B$2281:'Расчет сбытовых надбавок'!$G$3024,4)</f>
        <v>169.04</v>
      </c>
      <c r="U802" s="103">
        <f>VLOOKUP($A802+ROUND((COLUMN()-2)/24,5),АТС!$A$41:$F$784,5)+VLOOKUP($A802+ROUND((COLUMN()-2)/24,5),'Расчет сбытовых надбавок'!$B$2281:'Расчет сбытовых надбавок'!$G$3024,4)</f>
        <v>69</v>
      </c>
      <c r="V802" s="103">
        <f>VLOOKUP($A802+ROUND((COLUMN()-2)/24,5),АТС!$A$41:$F$784,5)+VLOOKUP($A802+ROUND((COLUMN()-2)/24,5),'Расчет сбытовых надбавок'!$B$2281:'Расчет сбытовых надбавок'!$G$3024,4)</f>
        <v>417.37</v>
      </c>
      <c r="W802" s="103">
        <f>VLOOKUP($A802+ROUND((COLUMN()-2)/24,5),АТС!$A$41:$F$784,5)+VLOOKUP($A802+ROUND((COLUMN()-2)/24,5),'Расчет сбытовых надбавок'!$B$2281:'Расчет сбытовых надбавок'!$G$3024,4)</f>
        <v>634.41</v>
      </c>
      <c r="X802" s="103">
        <f>VLOOKUP($A802+ROUND((COLUMN()-2)/24,5),АТС!$A$41:$F$784,5)+VLOOKUP($A802+ROUND((COLUMN()-2)/24,5),'Расчет сбытовых надбавок'!$B$2281:'Расчет сбытовых надбавок'!$G$3024,4)</f>
        <v>363.82000000000005</v>
      </c>
      <c r="Y802" s="103">
        <f>VLOOKUP($A802+ROUND((COLUMN()-2)/24,5),АТС!$A$41:$F$784,5)+VLOOKUP($A802+ROUND((COLUMN()-2)/24,5),'Расчет сбытовых надбавок'!$B$2281:'Расчет сбытовых надбавок'!$G$3024,4)</f>
        <v>575.42000000000007</v>
      </c>
    </row>
    <row r="803" spans="1:25" x14ac:dyDescent="0.2">
      <c r="A803" s="83">
        <f t="shared" si="21"/>
        <v>42234</v>
      </c>
      <c r="B803" s="103">
        <f>VLOOKUP($A803+ROUND((COLUMN()-2)/24,5),АТС!$A$41:$F$784,5)+VLOOKUP($A803+ROUND((COLUMN()-2)/24,5),'Расчет сбытовых надбавок'!$B$2281:'Расчет сбытовых надбавок'!$G$3024,4)</f>
        <v>290.98</v>
      </c>
      <c r="C803" s="103">
        <f>VLOOKUP($A803+ROUND((COLUMN()-2)/24,5),АТС!$A$41:$F$784,5)+VLOOKUP($A803+ROUND((COLUMN()-2)/24,5),'Расчет сбытовых надбавок'!$B$2281:'Расчет сбытовых надбавок'!$G$3024,4)</f>
        <v>194.60000000000002</v>
      </c>
      <c r="D803" s="103">
        <f>VLOOKUP($A803+ROUND((COLUMN()-2)/24,5),АТС!$A$41:$F$784,5)+VLOOKUP($A803+ROUND((COLUMN()-2)/24,5),'Расчет сбытовых надбавок'!$B$2281:'Расчет сбытовых надбавок'!$G$3024,4)</f>
        <v>407.4</v>
      </c>
      <c r="E803" s="103">
        <f>VLOOKUP($A803+ROUND((COLUMN()-2)/24,5),АТС!$A$41:$F$784,5)+VLOOKUP($A803+ROUND((COLUMN()-2)/24,5),'Расчет сбытовых надбавок'!$B$2281:'Расчет сбытовых надбавок'!$G$3024,4)</f>
        <v>446.15999999999997</v>
      </c>
      <c r="F803" s="103">
        <f>VLOOKUP($A803+ROUND((COLUMN()-2)/24,5),АТС!$A$41:$F$784,5)+VLOOKUP($A803+ROUND((COLUMN()-2)/24,5),'Расчет сбытовых надбавок'!$B$2281:'Расчет сбытовых надбавок'!$G$3024,4)</f>
        <v>669.87</v>
      </c>
      <c r="G803" s="103">
        <f>VLOOKUP($A803+ROUND((COLUMN()-2)/24,5),АТС!$A$41:$F$784,5)+VLOOKUP($A803+ROUND((COLUMN()-2)/24,5),'Расчет сбытовых надбавок'!$B$2281:'Расчет сбытовых надбавок'!$G$3024,4)</f>
        <v>70.400000000000006</v>
      </c>
      <c r="H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3">
        <f>VLOOKUP($A803+ROUND((COLUMN()-2)/24,5),АТС!$A$41:$F$784,5)+VLOOKUP($A803+ROUND((COLUMN()-2)/24,5),'Расчет сбытовых надбавок'!$B$2281:'Расчет сбытовых надбавок'!$G$3024,4)</f>
        <v>73.009999999999991</v>
      </c>
      <c r="K803" s="103">
        <f>VLOOKUP($A803+ROUND((COLUMN()-2)/24,5),АТС!$A$41:$F$784,5)+VLOOKUP($A803+ROUND((COLUMN()-2)/24,5),'Расчет сбытовых надбавок'!$B$2281:'Расчет сбытовых надбавок'!$G$3024,4)</f>
        <v>32.410000000000004</v>
      </c>
      <c r="L803" s="103">
        <f>VLOOKUP($A803+ROUND((COLUMN()-2)/24,5),АТС!$A$41:$F$784,5)+VLOOKUP($A803+ROUND((COLUMN()-2)/24,5),'Расчет сбытовых надбавок'!$B$2281:'Расчет сбытовых надбавок'!$G$3024,4)</f>
        <v>116.54</v>
      </c>
      <c r="M803" s="103">
        <f>VLOOKUP($A803+ROUND((COLUMN()-2)/24,5),АТС!$A$41:$F$784,5)+VLOOKUP($A803+ROUND((COLUMN()-2)/24,5),'Расчет сбытовых надбавок'!$B$2281:'Расчет сбытовых надбавок'!$G$3024,4)</f>
        <v>150.30000000000001</v>
      </c>
      <c r="N803" s="103">
        <f>VLOOKUP($A803+ROUND((COLUMN()-2)/24,5),АТС!$A$41:$F$784,5)+VLOOKUP($A803+ROUND((COLUMN()-2)/24,5),'Расчет сбытовых надбавок'!$B$2281:'Расчет сбытовых надбавок'!$G$3024,4)</f>
        <v>127.26</v>
      </c>
      <c r="O803" s="103">
        <f>VLOOKUP($A803+ROUND((COLUMN()-2)/24,5),АТС!$A$41:$F$784,5)+VLOOKUP($A803+ROUND((COLUMN()-2)/24,5),'Расчет сбытовых надбавок'!$B$2281:'Расчет сбытовых надбавок'!$G$3024,4)</f>
        <v>140.26</v>
      </c>
      <c r="P803" s="103">
        <f>VLOOKUP($A803+ROUND((COLUMN()-2)/24,5),АТС!$A$41:$F$784,5)+VLOOKUP($A803+ROUND((COLUMN()-2)/24,5),'Расчет сбытовых надбавок'!$B$2281:'Расчет сбытовых надбавок'!$G$3024,4)</f>
        <v>300.39999999999998</v>
      </c>
      <c r="Q803" s="103">
        <f>VLOOKUP($A803+ROUND((COLUMN()-2)/24,5),АТС!$A$41:$F$784,5)+VLOOKUP($A803+ROUND((COLUMN()-2)/24,5),'Расчет сбытовых надбавок'!$B$2281:'Расчет сбытовых надбавок'!$G$3024,4)</f>
        <v>259.88</v>
      </c>
      <c r="R803" s="103">
        <f>VLOOKUP($A803+ROUND((COLUMN()-2)/24,5),АТС!$A$41:$F$784,5)+VLOOKUP($A803+ROUND((COLUMN()-2)/24,5),'Расчет сбытовых надбавок'!$B$2281:'Расчет сбытовых надбавок'!$G$3024,4)</f>
        <v>503.32</v>
      </c>
      <c r="S803" s="103">
        <f>VLOOKUP($A803+ROUND((COLUMN()-2)/24,5),АТС!$A$41:$F$784,5)+VLOOKUP($A803+ROUND((COLUMN()-2)/24,5),'Расчет сбытовых надбавок'!$B$2281:'Расчет сбытовых надбавок'!$G$3024,4)</f>
        <v>477.61</v>
      </c>
      <c r="T803" s="103">
        <f>VLOOKUP($A803+ROUND((COLUMN()-2)/24,5),АТС!$A$41:$F$784,5)+VLOOKUP($A803+ROUND((COLUMN()-2)/24,5),'Расчет сбытовых надбавок'!$B$2281:'Расчет сбытовых надбавок'!$G$3024,4)</f>
        <v>447.42</v>
      </c>
      <c r="U803" s="103">
        <f>VLOOKUP($A803+ROUND((COLUMN()-2)/24,5),АТС!$A$41:$F$784,5)+VLOOKUP($A803+ROUND((COLUMN()-2)/24,5),'Расчет сбытовых надбавок'!$B$2281:'Расчет сбытовых надбавок'!$G$3024,4)</f>
        <v>351.79</v>
      </c>
      <c r="V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X803" s="103">
        <f>VLOOKUP($A803+ROUND((COLUMN()-2)/24,5),АТС!$A$41:$F$784,5)+VLOOKUP($A803+ROUND((COLUMN()-2)/24,5),'Расчет сбытовых надбавок'!$B$2281:'Расчет сбытовых надбавок'!$G$3024,4)</f>
        <v>75.27</v>
      </c>
      <c r="Y803" s="103">
        <f>VLOOKUP($A803+ROUND((COLUMN()-2)/24,5),АТС!$A$41:$F$784,5)+VLOOKUP($A803+ROUND((COLUMN()-2)/24,5),'Расчет сбытовых надбавок'!$B$2281:'Расчет сбытовых надбавок'!$G$3024,4)</f>
        <v>316.75</v>
      </c>
    </row>
    <row r="804" spans="1:25" x14ac:dyDescent="0.2">
      <c r="A804" s="83">
        <f t="shared" si="21"/>
        <v>42235</v>
      </c>
      <c r="B804" s="103">
        <f>VLOOKUP($A804+ROUND((COLUMN()-2)/24,5),АТС!$A$41:$F$784,5)+VLOOKUP($A804+ROUND((COLUMN()-2)/24,5),'Расчет сбытовых надбавок'!$B$2281:'Расчет сбытовых надбавок'!$G$3024,4)</f>
        <v>80.819999999999993</v>
      </c>
      <c r="C804" s="103">
        <f>VLOOKUP($A804+ROUND((COLUMN()-2)/24,5),АТС!$A$41:$F$784,5)+VLOOKUP($A804+ROUND((COLUMN()-2)/24,5),'Расчет сбытовых надбавок'!$B$2281:'Расчет сбытовых надбавок'!$G$3024,4)</f>
        <v>107.86999999999999</v>
      </c>
      <c r="D804" s="103">
        <f>VLOOKUP($A804+ROUND((COLUMN()-2)/24,5),АТС!$A$41:$F$784,5)+VLOOKUP($A804+ROUND((COLUMN()-2)/24,5),'Расчет сбытовых надбавок'!$B$2281:'Расчет сбытовых надбавок'!$G$3024,4)</f>
        <v>993.3</v>
      </c>
      <c r="E804" s="103">
        <f>VLOOKUP($A804+ROUND((COLUMN()-2)/24,5),АТС!$A$41:$F$784,5)+VLOOKUP($A804+ROUND((COLUMN()-2)/24,5),'Расчет сбытовых надбавок'!$B$2281:'Расчет сбытовых надбавок'!$G$3024,4)</f>
        <v>222.57000000000002</v>
      </c>
      <c r="F804" s="103">
        <f>VLOOKUP($A804+ROUND((COLUMN()-2)/24,5),АТС!$A$41:$F$784,5)+VLOOKUP($A804+ROUND((COLUMN()-2)/24,5),'Расчет сбытовых надбавок'!$B$2281:'Расчет сбытовых надбавок'!$G$3024,4)</f>
        <v>32.56</v>
      </c>
      <c r="G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L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M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N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O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P804" s="103">
        <f>VLOOKUP($A804+ROUND((COLUMN()-2)/24,5),АТС!$A$41:$F$784,5)+VLOOKUP($A804+ROUND((COLUMN()-2)/24,5),'Расчет сбытовых надбавок'!$B$2281:'Расчет сбытовых надбавок'!$G$3024,4)</f>
        <v>120.76</v>
      </c>
      <c r="Q804" s="103">
        <f>VLOOKUP($A804+ROUND((COLUMN()-2)/24,5),АТС!$A$41:$F$784,5)+VLOOKUP($A804+ROUND((COLUMN()-2)/24,5),'Расчет сбытовых надбавок'!$B$2281:'Расчет сбытовых надбавок'!$G$3024,4)</f>
        <v>183.64</v>
      </c>
      <c r="R804" s="103">
        <f>VLOOKUP($A804+ROUND((COLUMN()-2)/24,5),АТС!$A$41:$F$784,5)+VLOOKUP($A804+ROUND((COLUMN()-2)/24,5),'Расчет сбытовых надбавок'!$B$2281:'Расчет сбытовых надбавок'!$G$3024,4)</f>
        <v>522.74</v>
      </c>
      <c r="S804" s="103">
        <f>VLOOKUP($A804+ROUND((COLUMN()-2)/24,5),АТС!$A$41:$F$784,5)+VLOOKUP($A804+ROUND((COLUMN()-2)/24,5),'Расчет сбытовых надбавок'!$B$2281:'Расчет сбытовых надбавок'!$G$3024,4)</f>
        <v>575.88</v>
      </c>
      <c r="T804" s="103">
        <f>VLOOKUP($A804+ROUND((COLUMN()-2)/24,5),АТС!$A$41:$F$784,5)+VLOOKUP($A804+ROUND((COLUMN()-2)/24,5),'Расчет сбытовых надбавок'!$B$2281:'Расчет сбытовых надбавок'!$G$3024,4)</f>
        <v>318.78999999999996</v>
      </c>
      <c r="U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V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W804" s="103">
        <f>VLOOKUP($A804+ROUND((COLUMN()-2)/24,5),АТС!$A$41:$F$784,5)+VLOOKUP($A804+ROUND((COLUMN()-2)/24,5),'Расчет сбытовых надбавок'!$B$2281:'Расчет сбытовых надбавок'!$G$3024,4)</f>
        <v>447.29999999999995</v>
      </c>
      <c r="X804" s="103">
        <f>VLOOKUP($A804+ROUND((COLUMN()-2)/24,5),АТС!$A$41:$F$784,5)+VLOOKUP($A804+ROUND((COLUMN()-2)/24,5),'Расчет сбытовых надбавок'!$B$2281:'Расчет сбытовых надбавок'!$G$3024,4)</f>
        <v>527.21</v>
      </c>
      <c r="Y804" s="103">
        <f>VLOOKUP($A804+ROUND((COLUMN()-2)/24,5),АТС!$A$41:$F$784,5)+VLOOKUP($A804+ROUND((COLUMN()-2)/24,5),'Расчет сбытовых надбавок'!$B$2281:'Расчет сбытовых надбавок'!$G$3024,4)</f>
        <v>524.29</v>
      </c>
    </row>
    <row r="805" spans="1:25" x14ac:dyDescent="0.2">
      <c r="A805" s="83">
        <f t="shared" si="21"/>
        <v>42236</v>
      </c>
      <c r="B805" s="103">
        <f>VLOOKUP($A805+ROUND((COLUMN()-2)/24,5),АТС!$A$41:$F$784,5)+VLOOKUP($A805+ROUND((COLUMN()-2)/24,5),'Расчет сбытовых надбавок'!$B$2281:'Расчет сбытовых надбавок'!$G$3024,4)</f>
        <v>221.92999999999998</v>
      </c>
      <c r="C805" s="103">
        <f>VLOOKUP($A805+ROUND((COLUMN()-2)/24,5),АТС!$A$41:$F$784,5)+VLOOKUP($A805+ROUND((COLUMN()-2)/24,5),'Расчет сбытовых надбавок'!$B$2281:'Расчет сбытовых надбавок'!$G$3024,4)</f>
        <v>425.94</v>
      </c>
      <c r="D805" s="103">
        <f>VLOOKUP($A805+ROUND((COLUMN()-2)/24,5),АТС!$A$41:$F$784,5)+VLOOKUP($A805+ROUND((COLUMN()-2)/24,5),'Расчет сбытовых надбавок'!$B$2281:'Расчет сбытовых надбавок'!$G$3024,4)</f>
        <v>713.55</v>
      </c>
      <c r="E805" s="103">
        <f>VLOOKUP($A805+ROUND((COLUMN()-2)/24,5),АТС!$A$41:$F$784,5)+VLOOKUP($A805+ROUND((COLUMN()-2)/24,5),'Расчет сбытовых надбавок'!$B$2281:'Расчет сбытовых надбавок'!$G$3024,4)</f>
        <v>383</v>
      </c>
      <c r="F805" s="103">
        <f>VLOOKUP($A805+ROUND((COLUMN()-2)/24,5),АТС!$A$41:$F$784,5)+VLOOKUP($A805+ROUND((COLUMN()-2)/24,5),'Расчет сбытовых надбавок'!$B$2281:'Расчет сбытовых надбавок'!$G$3024,4)</f>
        <v>317.07</v>
      </c>
      <c r="G805" s="103">
        <f>VLOOKUP($A805+ROUND((COLUMN()-2)/24,5),АТС!$A$41:$F$784,5)+VLOOKUP($A805+ROUND((COLUMN()-2)/24,5),'Расчет сбытовых надбавок'!$B$2281:'Расчет сбытовых надбавок'!$G$3024,4)</f>
        <v>31.4</v>
      </c>
      <c r="H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3">
        <f>VLOOKUP($A805+ROUND((COLUMN()-2)/24,5),АТС!$A$41:$F$784,5)+VLOOKUP($A805+ROUND((COLUMN()-2)/24,5),'Расчет сбытовых надбавок'!$B$2281:'Расчет сбытовых надбавок'!$G$3024,4)</f>
        <v>364.26</v>
      </c>
      <c r="K805" s="103">
        <f>VLOOKUP($A805+ROUND((COLUMN()-2)/24,5),АТС!$A$41:$F$784,5)+VLOOKUP($A805+ROUND((COLUMN()-2)/24,5),'Расчет сбытовых надбавок'!$B$2281:'Расчет сбытовых надбавок'!$G$3024,4)</f>
        <v>389.66</v>
      </c>
      <c r="L805" s="103">
        <f>VLOOKUP($A805+ROUND((COLUMN()-2)/24,5),АТС!$A$41:$F$784,5)+VLOOKUP($A805+ROUND((COLUMN()-2)/24,5),'Расчет сбытовых надбавок'!$B$2281:'Расчет сбытовых надбавок'!$G$3024,4)</f>
        <v>124.96000000000001</v>
      </c>
      <c r="M805" s="103">
        <f>VLOOKUP($A805+ROUND((COLUMN()-2)/24,5),АТС!$A$41:$F$784,5)+VLOOKUP($A805+ROUND((COLUMN()-2)/24,5),'Расчет сбытовых надбавок'!$B$2281:'Расчет сбытовых надбавок'!$G$3024,4)</f>
        <v>126.17</v>
      </c>
      <c r="N805" s="103">
        <f>VLOOKUP($A805+ROUND((COLUMN()-2)/24,5),АТС!$A$41:$F$784,5)+VLOOKUP($A805+ROUND((COLUMN()-2)/24,5),'Расчет сбытовых надбавок'!$B$2281:'Расчет сбытовых надбавок'!$G$3024,4)</f>
        <v>267.66999999999996</v>
      </c>
      <c r="O805" s="103">
        <f>VLOOKUP($A805+ROUND((COLUMN()-2)/24,5),АТС!$A$41:$F$784,5)+VLOOKUP($A805+ROUND((COLUMN()-2)/24,5),'Расчет сбытовых надбавок'!$B$2281:'Расчет сбытовых надбавок'!$G$3024,4)</f>
        <v>113.21000000000001</v>
      </c>
      <c r="P805" s="103">
        <f>VLOOKUP($A805+ROUND((COLUMN()-2)/24,5),АТС!$A$41:$F$784,5)+VLOOKUP($A805+ROUND((COLUMN()-2)/24,5),'Расчет сбытовых надбавок'!$B$2281:'Расчет сбытовых надбавок'!$G$3024,4)</f>
        <v>651.42000000000007</v>
      </c>
      <c r="Q805" s="103">
        <f>VLOOKUP($A805+ROUND((COLUMN()-2)/24,5),АТС!$A$41:$F$784,5)+VLOOKUP($A805+ROUND((COLUMN()-2)/24,5),'Расчет сбытовых надбавок'!$B$2281:'Расчет сбытовых надбавок'!$G$3024,4)</f>
        <v>268.49</v>
      </c>
      <c r="R805" s="103">
        <f>VLOOKUP($A805+ROUND((COLUMN()-2)/24,5),АТС!$A$41:$F$784,5)+VLOOKUP($A805+ROUND((COLUMN()-2)/24,5),'Расчет сбытовых надбавок'!$B$2281:'Расчет сбытовых надбавок'!$G$3024,4)</f>
        <v>329.12</v>
      </c>
      <c r="S805" s="103">
        <f>VLOOKUP($A805+ROUND((COLUMN()-2)/24,5),АТС!$A$41:$F$784,5)+VLOOKUP($A805+ROUND((COLUMN()-2)/24,5),'Расчет сбытовых надбавок'!$B$2281:'Расчет сбытовых надбавок'!$G$3024,4)</f>
        <v>310.36</v>
      </c>
      <c r="T805" s="103">
        <f>VLOOKUP($A805+ROUND((COLUMN()-2)/24,5),АТС!$A$41:$F$784,5)+VLOOKUP($A805+ROUND((COLUMN()-2)/24,5),'Расчет сбытовых надбавок'!$B$2281:'Расчет сбытовых надбавок'!$G$3024,4)</f>
        <v>580.78</v>
      </c>
      <c r="U805" s="103">
        <f>VLOOKUP($A805+ROUND((COLUMN()-2)/24,5),АТС!$A$41:$F$784,5)+VLOOKUP($A805+ROUND((COLUMN()-2)/24,5),'Расчет сбытовых надбавок'!$B$2281:'Расчет сбытовых надбавок'!$G$3024,4)</f>
        <v>492.71000000000004</v>
      </c>
      <c r="V805" s="103">
        <f>VLOOKUP($A805+ROUND((COLUMN()-2)/24,5),АТС!$A$41:$F$784,5)+VLOOKUP($A805+ROUND((COLUMN()-2)/24,5),'Расчет сбытовых надбавок'!$B$2281:'Расчет сбытовых надбавок'!$G$3024,4)</f>
        <v>197.07</v>
      </c>
      <c r="W805" s="103">
        <f>VLOOKUP($A805+ROUND((COLUMN()-2)/24,5),АТС!$A$41:$F$784,5)+VLOOKUP($A805+ROUND((COLUMN()-2)/24,5),'Расчет сбытовых надбавок'!$B$2281:'Расчет сбытовых надбавок'!$G$3024,4)</f>
        <v>611.82000000000005</v>
      </c>
      <c r="X805" s="103">
        <f>VLOOKUP($A805+ROUND((COLUMN()-2)/24,5),АТС!$A$41:$F$784,5)+VLOOKUP($A805+ROUND((COLUMN()-2)/24,5),'Расчет сбытовых надбавок'!$B$2281:'Расчет сбытовых надбавок'!$G$3024,4)</f>
        <v>650.41</v>
      </c>
      <c r="Y805" s="103">
        <f>VLOOKUP($A805+ROUND((COLUMN()-2)/24,5),АТС!$A$41:$F$784,5)+VLOOKUP($A805+ROUND((COLUMN()-2)/24,5),'Расчет сбытовых надбавок'!$B$2281:'Расчет сбытовых надбавок'!$G$3024,4)</f>
        <v>984.36</v>
      </c>
    </row>
    <row r="806" spans="1:25" x14ac:dyDescent="0.2">
      <c r="A806" s="83">
        <f t="shared" si="21"/>
        <v>42237</v>
      </c>
      <c r="B806" s="103">
        <f>VLOOKUP($A806+ROUND((COLUMN()-2)/24,5),АТС!$A$41:$F$784,5)+VLOOKUP($A806+ROUND((COLUMN()-2)/24,5),'Расчет сбытовых надбавок'!$B$2281:'Расчет сбытовых надбавок'!$G$3024,4)</f>
        <v>215.62</v>
      </c>
      <c r="C806" s="103">
        <f>VLOOKUP($A806+ROUND((COLUMN()-2)/24,5),АТС!$A$41:$F$784,5)+VLOOKUP($A806+ROUND((COLUMN()-2)/24,5),'Расчет сбытовых надбавок'!$B$2281:'Расчет сбытовых надбавок'!$G$3024,4)</f>
        <v>116.16999999999999</v>
      </c>
      <c r="D806" s="103">
        <f>VLOOKUP($A806+ROUND((COLUMN()-2)/24,5),АТС!$A$41:$F$784,5)+VLOOKUP($A806+ROUND((COLUMN()-2)/24,5),'Расчет сбытовых надбавок'!$B$2281:'Расчет сбытовых надбавок'!$G$3024,4)</f>
        <v>85.36</v>
      </c>
      <c r="E806" s="103">
        <f>VLOOKUP($A806+ROUND((COLUMN()-2)/24,5),АТС!$A$41:$F$784,5)+VLOOKUP($A806+ROUND((COLUMN()-2)/24,5),'Расчет сбытовых надбавок'!$B$2281:'Расчет сбытовых надбавок'!$G$3024,4)</f>
        <v>92.07</v>
      </c>
      <c r="F806" s="103">
        <f>VLOOKUP($A806+ROUND((COLUMN()-2)/24,5),АТС!$A$41:$F$784,5)+VLOOKUP($A806+ROUND((COLUMN()-2)/24,5),'Расчет сбытовых надбавок'!$B$2281:'Расчет сбытовых надбавок'!$G$3024,4)</f>
        <v>26.42</v>
      </c>
      <c r="G806" s="103">
        <f>VLOOKUP($A806+ROUND((COLUMN()-2)/24,5),АТС!$A$41:$F$784,5)+VLOOKUP($A806+ROUND((COLUMN()-2)/24,5),'Расчет сбытовых надбавок'!$B$2281:'Расчет сбытовых надбавок'!$G$3024,4)</f>
        <v>10.210000000000001</v>
      </c>
      <c r="H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VLOOKUP($A806+ROUND((COLUMN()-2)/24,5),АТС!$A$41:$F$784,5)+VLOOKUP($A806+ROUND((COLUMN()-2)/24,5),'Расчет сбытовых надбавок'!$B$2281:'Расчет сбытовых надбавок'!$G$3024,4)</f>
        <v>5.16</v>
      </c>
      <c r="J806" s="103">
        <f>VLOOKUP($A806+ROUND((COLUMN()-2)/24,5),АТС!$A$41:$F$784,5)+VLOOKUP($A806+ROUND((COLUMN()-2)/24,5),'Расчет сбытовых надбавок'!$B$2281:'Расчет сбытовых надбавок'!$G$3024,4)</f>
        <v>311.19</v>
      </c>
      <c r="K806" s="103">
        <f>VLOOKUP($A806+ROUND((COLUMN()-2)/24,5),АТС!$A$41:$F$784,5)+VLOOKUP($A806+ROUND((COLUMN()-2)/24,5),'Расчет сбытовых надбавок'!$B$2281:'Расчет сбытовых надбавок'!$G$3024,4)</f>
        <v>282.66000000000003</v>
      </c>
      <c r="L806" s="103">
        <f>VLOOKUP($A806+ROUND((COLUMN()-2)/24,5),АТС!$A$41:$F$784,5)+VLOOKUP($A806+ROUND((COLUMN()-2)/24,5),'Расчет сбытовых надбавок'!$B$2281:'Расчет сбытовых надбавок'!$G$3024,4)</f>
        <v>212.34</v>
      </c>
      <c r="M806" s="103">
        <f>VLOOKUP($A806+ROUND((COLUMN()-2)/24,5),АТС!$A$41:$F$784,5)+VLOOKUP($A806+ROUND((COLUMN()-2)/24,5),'Расчет сбытовых надбавок'!$B$2281:'Расчет сбытовых надбавок'!$G$3024,4)</f>
        <v>244.29</v>
      </c>
      <c r="N806" s="103">
        <f>VLOOKUP($A806+ROUND((COLUMN()-2)/24,5),АТС!$A$41:$F$784,5)+VLOOKUP($A806+ROUND((COLUMN()-2)/24,5),'Расчет сбытовых надбавок'!$B$2281:'Расчет сбытовых надбавок'!$G$3024,4)</f>
        <v>430.87</v>
      </c>
      <c r="O806" s="103">
        <f>VLOOKUP($A806+ROUND((COLUMN()-2)/24,5),АТС!$A$41:$F$784,5)+VLOOKUP($A806+ROUND((COLUMN()-2)/24,5),'Расчет сбытовых надбавок'!$B$2281:'Расчет сбытовых надбавок'!$G$3024,4)</f>
        <v>368.77</v>
      </c>
      <c r="P806" s="103">
        <f>VLOOKUP($A806+ROUND((COLUMN()-2)/24,5),АТС!$A$41:$F$784,5)+VLOOKUP($A806+ROUND((COLUMN()-2)/24,5),'Расчет сбытовых надбавок'!$B$2281:'Расчет сбытовых надбавок'!$G$3024,4)</f>
        <v>699.42</v>
      </c>
      <c r="Q806" s="103">
        <f>VLOOKUP($A806+ROUND((COLUMN()-2)/24,5),АТС!$A$41:$F$784,5)+VLOOKUP($A806+ROUND((COLUMN()-2)/24,5),'Расчет сбытовых надбавок'!$B$2281:'Расчет сбытовых надбавок'!$G$3024,4)</f>
        <v>699.83999999999992</v>
      </c>
      <c r="R806" s="103">
        <f>VLOOKUP($A806+ROUND((COLUMN()-2)/24,5),АТС!$A$41:$F$784,5)+VLOOKUP($A806+ROUND((COLUMN()-2)/24,5),'Расчет сбытовых надбавок'!$B$2281:'Расчет сбытовых надбавок'!$G$3024,4)</f>
        <v>702.75</v>
      </c>
      <c r="S806" s="103">
        <f>VLOOKUP($A806+ROUND((COLUMN()-2)/24,5),АТС!$A$41:$F$784,5)+VLOOKUP($A806+ROUND((COLUMN()-2)/24,5),'Расчет сбытовых надбавок'!$B$2281:'Расчет сбытовых надбавок'!$G$3024,4)</f>
        <v>699.99</v>
      </c>
      <c r="T806" s="103">
        <f>VLOOKUP($A806+ROUND((COLUMN()-2)/24,5),АТС!$A$41:$F$784,5)+VLOOKUP($A806+ROUND((COLUMN()-2)/24,5),'Расчет сбытовых надбавок'!$B$2281:'Расчет сбытовых надбавок'!$G$3024,4)</f>
        <v>488.51</v>
      </c>
      <c r="U806" s="103">
        <f>VLOOKUP($A806+ROUND((COLUMN()-2)/24,5),АТС!$A$41:$F$784,5)+VLOOKUP($A806+ROUND((COLUMN()-2)/24,5),'Расчет сбытовых надбавок'!$B$2281:'Расчет сбытовых надбавок'!$G$3024,4)</f>
        <v>475.75</v>
      </c>
      <c r="V806" s="103">
        <f>VLOOKUP($A806+ROUND((COLUMN()-2)/24,5),АТС!$A$41:$F$784,5)+VLOOKUP($A806+ROUND((COLUMN()-2)/24,5),'Расчет сбытовых надбавок'!$B$2281:'Расчет сбытовых надбавок'!$G$3024,4)</f>
        <v>268.09000000000003</v>
      </c>
      <c r="W806" s="103">
        <f>VLOOKUP($A806+ROUND((COLUMN()-2)/24,5),АТС!$A$41:$F$784,5)+VLOOKUP($A806+ROUND((COLUMN()-2)/24,5),'Расчет сбытовых надбавок'!$B$2281:'Расчет сбытовых надбавок'!$G$3024,4)</f>
        <v>387.25</v>
      </c>
      <c r="X806" s="103">
        <f>VLOOKUP($A806+ROUND((COLUMN()-2)/24,5),АТС!$A$41:$F$784,5)+VLOOKUP($A806+ROUND((COLUMN()-2)/24,5),'Расчет сбытовых надбавок'!$B$2281:'Расчет сбытовых надбавок'!$G$3024,4)</f>
        <v>447.82000000000005</v>
      </c>
      <c r="Y806" s="103">
        <f>VLOOKUP($A806+ROUND((COLUMN()-2)/24,5),АТС!$A$41:$F$784,5)+VLOOKUP($A806+ROUND((COLUMN()-2)/24,5),'Расчет сбытовых надбавок'!$B$2281:'Расчет сбытовых надбавок'!$G$3024,4)</f>
        <v>366.48</v>
      </c>
    </row>
    <row r="807" spans="1:25" x14ac:dyDescent="0.2">
      <c r="A807" s="83">
        <f t="shared" si="21"/>
        <v>42238</v>
      </c>
      <c r="B807" s="103">
        <f>VLOOKUP($A807+ROUND((COLUMN()-2)/24,5),АТС!$A$41:$F$784,5)+VLOOKUP($A807+ROUND((COLUMN()-2)/24,5),'Расчет сбытовых надбавок'!$B$2281:'Расчет сбытовых надбавок'!$G$3024,4)</f>
        <v>367.6</v>
      </c>
      <c r="C807" s="103">
        <f>VLOOKUP($A807+ROUND((COLUMN()-2)/24,5),АТС!$A$41:$F$784,5)+VLOOKUP($A807+ROUND((COLUMN()-2)/24,5),'Расчет сбытовых надбавок'!$B$2281:'Расчет сбытовых надбавок'!$G$3024,4)</f>
        <v>217.44</v>
      </c>
      <c r="D807" s="103">
        <f>VLOOKUP($A807+ROUND((COLUMN()-2)/24,5),АТС!$A$41:$F$784,5)+VLOOKUP($A807+ROUND((COLUMN()-2)/24,5),'Расчет сбытовых надбавок'!$B$2281:'Расчет сбытовых надбавок'!$G$3024,4)</f>
        <v>245.09</v>
      </c>
      <c r="E807" s="103">
        <f>VLOOKUP($A807+ROUND((COLUMN()-2)/24,5),АТС!$A$41:$F$784,5)+VLOOKUP($A807+ROUND((COLUMN()-2)/24,5),'Расчет сбытовых надбавок'!$B$2281:'Расчет сбытовых надбавок'!$G$3024,4)</f>
        <v>258.98</v>
      </c>
      <c r="F807" s="103">
        <f>VLOOKUP($A807+ROUND((COLUMN()-2)/24,5),АТС!$A$41:$F$784,5)+VLOOKUP($A807+ROUND((COLUMN()-2)/24,5),'Расчет сбытовых надбавок'!$B$2281:'Расчет сбытовых надбавок'!$G$3024,4)</f>
        <v>131.55000000000001</v>
      </c>
      <c r="G807" s="103">
        <f>VLOOKUP($A807+ROUND((COLUMN()-2)/24,5),АТС!$A$41:$F$784,5)+VLOOKUP($A807+ROUND((COLUMN()-2)/24,5),'Расчет сбытовых надбавок'!$B$2281:'Расчет сбытовых надбавок'!$G$3024,4)</f>
        <v>31.65</v>
      </c>
      <c r="H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03">
        <f>VLOOKUP($A807+ROUND((COLUMN()-2)/24,5),АТС!$A$41:$F$784,5)+VLOOKUP($A807+ROUND((COLUMN()-2)/24,5),'Расчет сбытовых надбавок'!$B$2281:'Расчет сбытовых надбавок'!$G$3024,4)</f>
        <v>207.49</v>
      </c>
      <c r="K807" s="103">
        <f>VLOOKUP($A807+ROUND((COLUMN()-2)/24,5),АТС!$A$41:$F$784,5)+VLOOKUP($A807+ROUND((COLUMN()-2)/24,5),'Расчет сбытовых надбавок'!$B$2281:'Расчет сбытовых надбавок'!$G$3024,4)</f>
        <v>119.49000000000001</v>
      </c>
      <c r="L807" s="103">
        <f>VLOOKUP($A807+ROUND((COLUMN()-2)/24,5),АТС!$A$41:$F$784,5)+VLOOKUP($A807+ROUND((COLUMN()-2)/24,5),'Расчет сбытовых надбавок'!$B$2281:'Расчет сбытовых надбавок'!$G$3024,4)</f>
        <v>153.47999999999999</v>
      </c>
      <c r="M807" s="103">
        <f>VLOOKUP($A807+ROUND((COLUMN()-2)/24,5),АТС!$A$41:$F$784,5)+VLOOKUP($A807+ROUND((COLUMN()-2)/24,5),'Расчет сбытовых надбавок'!$B$2281:'Расчет сбытовых надбавок'!$G$3024,4)</f>
        <v>148.47</v>
      </c>
      <c r="N807" s="103">
        <f>VLOOKUP($A807+ROUND((COLUMN()-2)/24,5),АТС!$A$41:$F$784,5)+VLOOKUP($A807+ROUND((COLUMN()-2)/24,5),'Расчет сбытовых надбавок'!$B$2281:'Расчет сбытовых надбавок'!$G$3024,4)</f>
        <v>140.99</v>
      </c>
      <c r="O807" s="103">
        <f>VLOOKUP($A807+ROUND((COLUMN()-2)/24,5),АТС!$A$41:$F$784,5)+VLOOKUP($A807+ROUND((COLUMN()-2)/24,5),'Расчет сбытовых надбавок'!$B$2281:'Расчет сбытовых надбавок'!$G$3024,4)</f>
        <v>121.25</v>
      </c>
      <c r="P807" s="103">
        <f>VLOOKUP($A807+ROUND((COLUMN()-2)/24,5),АТС!$A$41:$F$784,5)+VLOOKUP($A807+ROUND((COLUMN()-2)/24,5),'Расчет сбытовых надбавок'!$B$2281:'Расчет сбытовых надбавок'!$G$3024,4)</f>
        <v>153.51999999999998</v>
      </c>
      <c r="Q807" s="103">
        <f>VLOOKUP($A807+ROUND((COLUMN()-2)/24,5),АТС!$A$41:$F$784,5)+VLOOKUP($A807+ROUND((COLUMN()-2)/24,5),'Расчет сбытовых надбавок'!$B$2281:'Расчет сбытовых надбавок'!$G$3024,4)</f>
        <v>148.09</v>
      </c>
      <c r="R807" s="103">
        <f>VLOOKUP($A807+ROUND((COLUMN()-2)/24,5),АТС!$A$41:$F$784,5)+VLOOKUP($A807+ROUND((COLUMN()-2)/24,5),'Расчет сбытовых надбавок'!$B$2281:'Расчет сбытовых надбавок'!$G$3024,4)</f>
        <v>216.42</v>
      </c>
      <c r="S807" s="103">
        <f>VLOOKUP($A807+ROUND((COLUMN()-2)/24,5),АТС!$A$41:$F$784,5)+VLOOKUP($A807+ROUND((COLUMN()-2)/24,5),'Расчет сбытовых надбавок'!$B$2281:'Расчет сбытовых надбавок'!$G$3024,4)</f>
        <v>175.53</v>
      </c>
      <c r="T807" s="103">
        <f>VLOOKUP($A807+ROUND((COLUMN()-2)/24,5),АТС!$A$41:$F$784,5)+VLOOKUP($A807+ROUND((COLUMN()-2)/24,5),'Расчет сбытовых надбавок'!$B$2281:'Расчет сбытовых надбавок'!$G$3024,4)</f>
        <v>347.52</v>
      </c>
      <c r="U807" s="103">
        <f>VLOOKUP($A807+ROUND((COLUMN()-2)/24,5),АТС!$A$41:$F$784,5)+VLOOKUP($A807+ROUND((COLUMN()-2)/24,5),'Расчет сбытовых надбавок'!$B$2281:'Расчет сбытовых надбавок'!$G$3024,4)</f>
        <v>219.61</v>
      </c>
      <c r="V807" s="103">
        <f>VLOOKUP($A807+ROUND((COLUMN()-2)/24,5),АТС!$A$41:$F$784,5)+VLOOKUP($A807+ROUND((COLUMN()-2)/24,5),'Расчет сбытовых надбавок'!$B$2281:'Расчет сбытовых надбавок'!$G$3024,4)</f>
        <v>451.29</v>
      </c>
      <c r="W807" s="103">
        <f>VLOOKUP($A807+ROUND((COLUMN()-2)/24,5),АТС!$A$41:$F$784,5)+VLOOKUP($A807+ROUND((COLUMN()-2)/24,5),'Расчет сбытовых надбавок'!$B$2281:'Расчет сбытовых надбавок'!$G$3024,4)</f>
        <v>706.99</v>
      </c>
      <c r="X807" s="103">
        <f>VLOOKUP($A807+ROUND((COLUMN()-2)/24,5),АТС!$A$41:$F$784,5)+VLOOKUP($A807+ROUND((COLUMN()-2)/24,5),'Расчет сбытовых надбавок'!$B$2281:'Расчет сбытовых надбавок'!$G$3024,4)</f>
        <v>418.67</v>
      </c>
      <c r="Y807" s="103">
        <f>VLOOKUP($A807+ROUND((COLUMN()-2)/24,5),АТС!$A$41:$F$784,5)+VLOOKUP($A807+ROUND((COLUMN()-2)/24,5),'Расчет сбытовых надбавок'!$B$2281:'Расчет сбытовых надбавок'!$G$3024,4)</f>
        <v>866.25</v>
      </c>
    </row>
    <row r="808" spans="1:25" x14ac:dyDescent="0.2">
      <c r="A808" s="83">
        <f t="shared" si="21"/>
        <v>42239</v>
      </c>
      <c r="B808" s="103">
        <f>VLOOKUP($A808+ROUND((COLUMN()-2)/24,5),АТС!$A$41:$F$784,5)+VLOOKUP($A808+ROUND((COLUMN()-2)/24,5),'Расчет сбытовых надбавок'!$B$2281:'Расчет сбытовых надбавок'!$G$3024,4)</f>
        <v>228.43</v>
      </c>
      <c r="C808" s="103">
        <f>VLOOKUP($A808+ROUND((COLUMN()-2)/24,5),АТС!$A$41:$F$784,5)+VLOOKUP($A808+ROUND((COLUMN()-2)/24,5),'Расчет сбытовых надбавок'!$B$2281:'Расчет сбытовых надбавок'!$G$3024,4)</f>
        <v>128.79000000000002</v>
      </c>
      <c r="D808" s="103">
        <f>VLOOKUP($A808+ROUND((COLUMN()-2)/24,5),АТС!$A$41:$F$784,5)+VLOOKUP($A808+ROUND((COLUMN()-2)/24,5),'Расчет сбытовых надбавок'!$B$2281:'Расчет сбытовых надбавок'!$G$3024,4)</f>
        <v>101.36</v>
      </c>
      <c r="E808" s="103">
        <f>VLOOKUP($A808+ROUND((COLUMN()-2)/24,5),АТС!$A$41:$F$784,5)+VLOOKUP($A808+ROUND((COLUMN()-2)/24,5),'Расчет сбытовых надбавок'!$B$2281:'Расчет сбытовых надбавок'!$G$3024,4)</f>
        <v>100.44000000000001</v>
      </c>
      <c r="F808" s="103">
        <f>VLOOKUP($A808+ROUND((COLUMN()-2)/24,5),АТС!$A$41:$F$784,5)+VLOOKUP($A808+ROUND((COLUMN()-2)/24,5),'Расчет сбытовых надбавок'!$B$2281:'Расчет сбытовых надбавок'!$G$3024,4)</f>
        <v>137.54000000000002</v>
      </c>
      <c r="G808" s="103">
        <f>VLOOKUP($A808+ROUND((COLUMN()-2)/24,5),АТС!$A$41:$F$784,5)+VLOOKUP($A808+ROUND((COLUMN()-2)/24,5),'Расчет сбытовых надбавок'!$B$2281:'Расчет сбытовых надбавок'!$G$3024,4)</f>
        <v>19.3</v>
      </c>
      <c r="H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3">
        <f>VLOOKUP($A808+ROUND((COLUMN()-2)/24,5),АТС!$A$41:$F$784,5)+VLOOKUP($A808+ROUND((COLUMN()-2)/24,5),'Расчет сбытовых надбавок'!$B$2281:'Расчет сбытовых надбавок'!$G$3024,4)</f>
        <v>0.01</v>
      </c>
      <c r="K808" s="103">
        <f>VLOOKUP($A808+ROUND((COLUMN()-2)/24,5),АТС!$A$41:$F$784,5)+VLOOKUP($A808+ROUND((COLUMN()-2)/24,5),'Расчет сбытовых надбавок'!$B$2281:'Расчет сбытовых надбавок'!$G$3024,4)</f>
        <v>68.94</v>
      </c>
      <c r="L808" s="103">
        <f>VLOOKUP($A808+ROUND((COLUMN()-2)/24,5),АТС!$A$41:$F$784,5)+VLOOKUP($A808+ROUND((COLUMN()-2)/24,5),'Расчет сбытовых надбавок'!$B$2281:'Расчет сбытовых надбавок'!$G$3024,4)</f>
        <v>185.95000000000002</v>
      </c>
      <c r="M808" s="103">
        <f>VLOOKUP($A808+ROUND((COLUMN()-2)/24,5),АТС!$A$41:$F$784,5)+VLOOKUP($A808+ROUND((COLUMN()-2)/24,5),'Расчет сбытовых надбавок'!$B$2281:'Расчет сбытовых надбавок'!$G$3024,4)</f>
        <v>175.47</v>
      </c>
      <c r="N808" s="103">
        <f>VLOOKUP($A808+ROUND((COLUMN()-2)/24,5),АТС!$A$41:$F$784,5)+VLOOKUP($A808+ROUND((COLUMN()-2)/24,5),'Расчет сбытовых надбавок'!$B$2281:'Расчет сбытовых надбавок'!$G$3024,4)</f>
        <v>64.22</v>
      </c>
      <c r="O808" s="103">
        <f>VLOOKUP($A808+ROUND((COLUMN()-2)/24,5),АТС!$A$41:$F$784,5)+VLOOKUP($A808+ROUND((COLUMN()-2)/24,5),'Расчет сбытовых надбавок'!$B$2281:'Расчет сбытовых надбавок'!$G$3024,4)</f>
        <v>49.61</v>
      </c>
      <c r="P808" s="103">
        <f>VLOOKUP($A808+ROUND((COLUMN()-2)/24,5),АТС!$A$41:$F$784,5)+VLOOKUP($A808+ROUND((COLUMN()-2)/24,5),'Расчет сбытовых надбавок'!$B$2281:'Расчет сбытовых надбавок'!$G$3024,4)</f>
        <v>51.65</v>
      </c>
      <c r="Q808" s="103">
        <f>VLOOKUP($A808+ROUND((COLUMN()-2)/24,5),АТС!$A$41:$F$784,5)+VLOOKUP($A808+ROUND((COLUMN()-2)/24,5),'Расчет сбытовых надбавок'!$B$2281:'Расчет сбытовых надбавок'!$G$3024,4)</f>
        <v>41.44</v>
      </c>
      <c r="R808" s="103">
        <f>VLOOKUP($A808+ROUND((COLUMN()-2)/24,5),АТС!$A$41:$F$784,5)+VLOOKUP($A808+ROUND((COLUMN()-2)/24,5),'Расчет сбытовых надбавок'!$B$2281:'Расчет сбытовых надбавок'!$G$3024,4)</f>
        <v>72.61</v>
      </c>
      <c r="S808" s="103">
        <f>VLOOKUP($A808+ROUND((COLUMN()-2)/24,5),АТС!$A$41:$F$784,5)+VLOOKUP($A808+ROUND((COLUMN()-2)/24,5),'Расчет сбытовых надбавок'!$B$2281:'Расчет сбытовых надбавок'!$G$3024,4)</f>
        <v>69.44</v>
      </c>
      <c r="T808" s="103">
        <f>VLOOKUP($A808+ROUND((COLUMN()-2)/24,5),АТС!$A$41:$F$784,5)+VLOOKUP($A808+ROUND((COLUMN()-2)/24,5),'Расчет сбытовых надбавок'!$B$2281:'Расчет сбытовых надбавок'!$G$3024,4)</f>
        <v>193.65</v>
      </c>
      <c r="U808" s="103">
        <f>VLOOKUP($A808+ROUND((COLUMN()-2)/24,5),АТС!$A$41:$F$784,5)+VLOOKUP($A808+ROUND((COLUMN()-2)/24,5),'Расчет сбытовых надбавок'!$B$2281:'Расчет сбытовых надбавок'!$G$3024,4)</f>
        <v>147.31</v>
      </c>
      <c r="V808" s="103">
        <f>VLOOKUP($A808+ROUND((COLUMN()-2)/24,5),АТС!$A$41:$F$784,5)+VLOOKUP($A808+ROUND((COLUMN()-2)/24,5),'Расчет сбытовых надбавок'!$B$2281:'Расчет сбытовых надбавок'!$G$3024,4)</f>
        <v>33.159999999999997</v>
      </c>
      <c r="W808" s="103">
        <f>VLOOKUP($A808+ROUND((COLUMN()-2)/24,5),АТС!$A$41:$F$784,5)+VLOOKUP($A808+ROUND((COLUMN()-2)/24,5),'Расчет сбытовых надбавок'!$B$2281:'Расчет сбытовых надбавок'!$G$3024,4)</f>
        <v>256.06</v>
      </c>
      <c r="X808" s="103">
        <f>VLOOKUP($A808+ROUND((COLUMN()-2)/24,5),АТС!$A$41:$F$784,5)+VLOOKUP($A808+ROUND((COLUMN()-2)/24,5),'Расчет сбытовых надбавок'!$B$2281:'Расчет сбытовых надбавок'!$G$3024,4)</f>
        <v>206.12</v>
      </c>
      <c r="Y808" s="103">
        <f>VLOOKUP($A808+ROUND((COLUMN()-2)/24,5),АТС!$A$41:$F$784,5)+VLOOKUP($A808+ROUND((COLUMN()-2)/24,5),'Расчет сбытовых надбавок'!$B$2281:'Расчет сбытовых надбавок'!$G$3024,4)</f>
        <v>460.38</v>
      </c>
    </row>
    <row r="809" spans="1:25" x14ac:dyDescent="0.2">
      <c r="A809" s="83">
        <f t="shared" si="21"/>
        <v>42240</v>
      </c>
      <c r="B809" s="103">
        <f>VLOOKUP($A809+ROUND((COLUMN()-2)/24,5),АТС!$A$41:$F$784,5)+VLOOKUP($A809+ROUND((COLUMN()-2)/24,5),'Расчет сбытовых надбавок'!$B$2281:'Расчет сбытовых надбавок'!$G$3024,4)</f>
        <v>310.76</v>
      </c>
      <c r="C809" s="103">
        <f>VLOOKUP($A809+ROUND((COLUMN()-2)/24,5),АТС!$A$41:$F$784,5)+VLOOKUP($A809+ROUND((COLUMN()-2)/24,5),'Расчет сбытовых надбавок'!$B$2281:'Расчет сбытовых надбавок'!$G$3024,4)</f>
        <v>190.66</v>
      </c>
      <c r="D809" s="103">
        <f>VLOOKUP($A809+ROUND((COLUMN()-2)/24,5),АТС!$A$41:$F$784,5)+VLOOKUP($A809+ROUND((COLUMN()-2)/24,5),'Расчет сбытовых надбавок'!$B$2281:'Расчет сбытовых надбавок'!$G$3024,4)</f>
        <v>55.65</v>
      </c>
      <c r="E809" s="103">
        <f>VLOOKUP($A809+ROUND((COLUMN()-2)/24,5),АТС!$A$41:$F$784,5)+VLOOKUP($A809+ROUND((COLUMN()-2)/24,5),'Расчет сбытовых надбавок'!$B$2281:'Расчет сбытовых надбавок'!$G$3024,4)</f>
        <v>46.94</v>
      </c>
      <c r="F809" s="103">
        <f>VLOOKUP($A809+ROUND((COLUMN()-2)/24,5),АТС!$A$41:$F$784,5)+VLOOKUP($A809+ROUND((COLUMN()-2)/24,5),'Расчет сбытовых надбавок'!$B$2281:'Расчет сбытовых надбавок'!$G$3024,4)</f>
        <v>142.19999999999999</v>
      </c>
      <c r="G809" s="103">
        <f>VLOOKUP($A809+ROUND((COLUMN()-2)/24,5),АТС!$A$41:$F$784,5)+VLOOKUP($A809+ROUND((COLUMN()-2)/24,5),'Расчет сбытовых надбавок'!$B$2281:'Расчет сбытовых надбавок'!$G$3024,4)</f>
        <v>27.560000000000002</v>
      </c>
      <c r="H809" s="103">
        <f>VLOOKUP($A809+ROUND((COLUMN()-2)/24,5),АТС!$A$41:$F$784,5)+VLOOKUP($A809+ROUND((COLUMN()-2)/24,5),'Расчет сбытовых надбавок'!$B$2281:'Расчет сбытовых надбавок'!$G$3024,4)</f>
        <v>57.94</v>
      </c>
      <c r="I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3">
        <f>VLOOKUP($A809+ROUND((COLUMN()-2)/24,5),АТС!$A$41:$F$784,5)+VLOOKUP($A809+ROUND((COLUMN()-2)/24,5),'Расчет сбытовых надбавок'!$B$2281:'Расчет сбытовых надбавок'!$G$3024,4)</f>
        <v>285.62</v>
      </c>
      <c r="K809" s="103">
        <f>VLOOKUP($A809+ROUND((COLUMN()-2)/24,5),АТС!$A$41:$F$784,5)+VLOOKUP($A809+ROUND((COLUMN()-2)/24,5),'Расчет сбытовых надбавок'!$B$2281:'Расчет сбытовых надбавок'!$G$3024,4)</f>
        <v>197.23000000000002</v>
      </c>
      <c r="L809" s="103">
        <f>VLOOKUP($A809+ROUND((COLUMN()-2)/24,5),АТС!$A$41:$F$784,5)+VLOOKUP($A809+ROUND((COLUMN()-2)/24,5),'Расчет сбытовых надбавок'!$B$2281:'Расчет сбытовых надбавок'!$G$3024,4)</f>
        <v>149.84</v>
      </c>
      <c r="M809" s="103">
        <f>VLOOKUP($A809+ROUND((COLUMN()-2)/24,5),АТС!$A$41:$F$784,5)+VLOOKUP($A809+ROUND((COLUMN()-2)/24,5),'Расчет сбытовых надбавок'!$B$2281:'Расчет сбытовых надбавок'!$G$3024,4)</f>
        <v>363.18</v>
      </c>
      <c r="N809" s="103">
        <f>VLOOKUP($A809+ROUND((COLUMN()-2)/24,5),АТС!$A$41:$F$784,5)+VLOOKUP($A809+ROUND((COLUMN()-2)/24,5),'Расчет сбытовых надбавок'!$B$2281:'Расчет сбытовых надбавок'!$G$3024,4)</f>
        <v>488.23</v>
      </c>
      <c r="O809" s="103">
        <f>VLOOKUP($A809+ROUND((COLUMN()-2)/24,5),АТС!$A$41:$F$784,5)+VLOOKUP($A809+ROUND((COLUMN()-2)/24,5),'Расчет сбытовых надбавок'!$B$2281:'Расчет сбытовых надбавок'!$G$3024,4)</f>
        <v>421.97999999999996</v>
      </c>
      <c r="P809" s="103">
        <f>VLOOKUP($A809+ROUND((COLUMN()-2)/24,5),АТС!$A$41:$F$784,5)+VLOOKUP($A809+ROUND((COLUMN()-2)/24,5),'Расчет сбытовых надбавок'!$B$2281:'Расчет сбытовых надбавок'!$G$3024,4)</f>
        <v>85.36</v>
      </c>
      <c r="Q809" s="103">
        <f>VLOOKUP($A809+ROUND((COLUMN()-2)/24,5),АТС!$A$41:$F$784,5)+VLOOKUP($A809+ROUND((COLUMN()-2)/24,5),'Расчет сбытовых надбавок'!$B$2281:'Расчет сбытовых надбавок'!$G$3024,4)</f>
        <v>273.08</v>
      </c>
      <c r="R809" s="103">
        <f>VLOOKUP($A809+ROUND((COLUMN()-2)/24,5),АТС!$A$41:$F$784,5)+VLOOKUP($A809+ROUND((COLUMN()-2)/24,5),'Расчет сбытовых надбавок'!$B$2281:'Расчет сбытовых надбавок'!$G$3024,4)</f>
        <v>494.32000000000005</v>
      </c>
      <c r="S809" s="103">
        <f>VLOOKUP($A809+ROUND((COLUMN()-2)/24,5),АТС!$A$41:$F$784,5)+VLOOKUP($A809+ROUND((COLUMN()-2)/24,5),'Расчет сбытовых надбавок'!$B$2281:'Расчет сбытовых надбавок'!$G$3024,4)</f>
        <v>380.36</v>
      </c>
      <c r="T809" s="103">
        <f>VLOOKUP($A809+ROUND((COLUMN()-2)/24,5),АТС!$A$41:$F$784,5)+VLOOKUP($A809+ROUND((COLUMN()-2)/24,5),'Расчет сбытовых надбавок'!$B$2281:'Расчет сбытовых надбавок'!$G$3024,4)</f>
        <v>379.5</v>
      </c>
      <c r="U809" s="103">
        <f>VLOOKUP($A809+ROUND((COLUMN()-2)/24,5),АТС!$A$41:$F$784,5)+VLOOKUP($A809+ROUND((COLUMN()-2)/24,5),'Расчет сбытовых надбавок'!$B$2281:'Расчет сбытовых надбавок'!$G$3024,4)</f>
        <v>16.799999999999997</v>
      </c>
      <c r="V809" s="103">
        <f>VLOOKUP($A809+ROUND((COLUMN()-2)/24,5),АТС!$A$41:$F$784,5)+VLOOKUP($A809+ROUND((COLUMN()-2)/24,5),'Расчет сбытовых надбавок'!$B$2281:'Расчет сбытовых надбавок'!$G$3024,4)</f>
        <v>195.06</v>
      </c>
      <c r="W809" s="103">
        <f>VLOOKUP($A809+ROUND((COLUMN()-2)/24,5),АТС!$A$41:$F$784,5)+VLOOKUP($A809+ROUND((COLUMN()-2)/24,5),'Расчет сбытовых надбавок'!$B$2281:'Расчет сбытовых надбавок'!$G$3024,4)</f>
        <v>336.84000000000003</v>
      </c>
      <c r="X809" s="103">
        <f>VLOOKUP($A809+ROUND((COLUMN()-2)/24,5),АТС!$A$41:$F$784,5)+VLOOKUP($A809+ROUND((COLUMN()-2)/24,5),'Расчет сбытовых надбавок'!$B$2281:'Расчет сбытовых надбавок'!$G$3024,4)</f>
        <v>597.41999999999996</v>
      </c>
      <c r="Y809" s="103">
        <f>VLOOKUP($A809+ROUND((COLUMN()-2)/24,5),АТС!$A$41:$F$784,5)+VLOOKUP($A809+ROUND((COLUMN()-2)/24,5),'Расчет сбытовых надбавок'!$B$2281:'Расчет сбытовых надбавок'!$G$3024,4)</f>
        <v>504.3</v>
      </c>
    </row>
    <row r="810" spans="1:25" x14ac:dyDescent="0.2">
      <c r="A810" s="83">
        <f t="shared" si="21"/>
        <v>42241</v>
      </c>
      <c r="B810" s="103">
        <f>VLOOKUP($A810+ROUND((COLUMN()-2)/24,5),АТС!$A$41:$F$784,5)+VLOOKUP($A810+ROUND((COLUMN()-2)/24,5),'Расчет сбытовых надбавок'!$B$2281:'Расчет сбытовых надбавок'!$G$3024,4)</f>
        <v>249.46999999999997</v>
      </c>
      <c r="C810" s="103">
        <f>VLOOKUP($A810+ROUND((COLUMN()-2)/24,5),АТС!$A$41:$F$784,5)+VLOOKUP($A810+ROUND((COLUMN()-2)/24,5),'Расчет сбытовых надбавок'!$B$2281:'Расчет сбытовых надбавок'!$G$3024,4)</f>
        <v>406.2</v>
      </c>
      <c r="D810" s="103">
        <f>VLOOKUP($A810+ROUND((COLUMN()-2)/24,5),АТС!$A$41:$F$784,5)+VLOOKUP($A810+ROUND((COLUMN()-2)/24,5),'Расчет сбытовых надбавок'!$B$2281:'Расчет сбытовых надбавок'!$G$3024,4)</f>
        <v>228.76</v>
      </c>
      <c r="E810" s="103">
        <f>VLOOKUP($A810+ROUND((COLUMN()-2)/24,5),АТС!$A$41:$F$784,5)+VLOOKUP($A810+ROUND((COLUMN()-2)/24,5),'Расчет сбытовых надбавок'!$B$2281:'Расчет сбытовых надбавок'!$G$3024,4)</f>
        <v>216.78</v>
      </c>
      <c r="F810" s="103">
        <f>VLOOKUP($A810+ROUND((COLUMN()-2)/24,5),АТС!$A$41:$F$784,5)+VLOOKUP($A810+ROUND((COLUMN()-2)/24,5),'Расчет сбытовых надбавок'!$B$2281:'Расчет сбытовых надбавок'!$G$3024,4)</f>
        <v>199.26</v>
      </c>
      <c r="G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J810" s="103">
        <f>VLOOKUP($A810+ROUND((COLUMN()-2)/24,5),АТС!$A$41:$F$784,5)+VLOOKUP($A810+ROUND((COLUMN()-2)/24,5),'Расчет сбытовых надбавок'!$B$2281:'Расчет сбытовых надбавок'!$G$3024,4)</f>
        <v>212.05</v>
      </c>
      <c r="K810" s="103">
        <f>VLOOKUP($A810+ROUND((COLUMN()-2)/24,5),АТС!$A$41:$F$784,5)+VLOOKUP($A810+ROUND((COLUMN()-2)/24,5),'Расчет сбытовых надбавок'!$B$2281:'Расчет сбытовых надбавок'!$G$3024,4)</f>
        <v>191.92</v>
      </c>
      <c r="L810" s="103">
        <f>VLOOKUP($A810+ROUND((COLUMN()-2)/24,5),АТС!$A$41:$F$784,5)+VLOOKUP($A810+ROUND((COLUMN()-2)/24,5),'Расчет сбытовых надбавок'!$B$2281:'Расчет сбытовых надбавок'!$G$3024,4)</f>
        <v>319.20000000000005</v>
      </c>
      <c r="M810" s="103">
        <f>VLOOKUP($A810+ROUND((COLUMN()-2)/24,5),АТС!$A$41:$F$784,5)+VLOOKUP($A810+ROUND((COLUMN()-2)/24,5),'Расчет сбытовых надбавок'!$B$2281:'Расчет сбытовых надбавок'!$G$3024,4)</f>
        <v>367.45000000000005</v>
      </c>
      <c r="N810" s="103">
        <f>VLOOKUP($A810+ROUND((COLUMN()-2)/24,5),АТС!$A$41:$F$784,5)+VLOOKUP($A810+ROUND((COLUMN()-2)/24,5),'Расчет сбытовых надбавок'!$B$2281:'Расчет сбытовых надбавок'!$G$3024,4)</f>
        <v>260.99</v>
      </c>
      <c r="O810" s="103">
        <f>VLOOKUP($A810+ROUND((COLUMN()-2)/24,5),АТС!$A$41:$F$784,5)+VLOOKUP($A810+ROUND((COLUMN()-2)/24,5),'Расчет сбытовых надбавок'!$B$2281:'Расчет сбытовых надбавок'!$G$3024,4)</f>
        <v>243.11</v>
      </c>
      <c r="P810" s="103">
        <f>VLOOKUP($A810+ROUND((COLUMN()-2)/24,5),АТС!$A$41:$F$784,5)+VLOOKUP($A810+ROUND((COLUMN()-2)/24,5),'Расчет сбытовых надбавок'!$B$2281:'Расчет сбытовых надбавок'!$G$3024,4)</f>
        <v>606.18999999999994</v>
      </c>
      <c r="Q810" s="103">
        <f>VLOOKUP($A810+ROUND((COLUMN()-2)/24,5),АТС!$A$41:$F$784,5)+VLOOKUP($A810+ROUND((COLUMN()-2)/24,5),'Расчет сбытовых надбавок'!$B$2281:'Расчет сбытовых надбавок'!$G$3024,4)</f>
        <v>605.12</v>
      </c>
      <c r="R810" s="103">
        <f>VLOOKUP($A810+ROUND((COLUMN()-2)/24,5),АТС!$A$41:$F$784,5)+VLOOKUP($A810+ROUND((COLUMN()-2)/24,5),'Расчет сбытовых надбавок'!$B$2281:'Расчет сбытовых надбавок'!$G$3024,4)</f>
        <v>441.36</v>
      </c>
      <c r="S810" s="103">
        <f>VLOOKUP($A810+ROUND((COLUMN()-2)/24,5),АТС!$A$41:$F$784,5)+VLOOKUP($A810+ROUND((COLUMN()-2)/24,5),'Расчет сбытовых надбавок'!$B$2281:'Расчет сбытовых надбавок'!$G$3024,4)</f>
        <v>407.17999999999995</v>
      </c>
      <c r="T810" s="103">
        <f>VLOOKUP($A810+ROUND((COLUMN()-2)/24,5),АТС!$A$41:$F$784,5)+VLOOKUP($A810+ROUND((COLUMN()-2)/24,5),'Расчет сбытовых надбавок'!$B$2281:'Расчет сбытовых надбавок'!$G$3024,4)</f>
        <v>430.63</v>
      </c>
      <c r="U810" s="103">
        <f>VLOOKUP($A810+ROUND((COLUMN()-2)/24,5),АТС!$A$41:$F$784,5)+VLOOKUP($A810+ROUND((COLUMN()-2)/24,5),'Расчет сбытовых надбавок'!$B$2281:'Расчет сбытовых надбавок'!$G$3024,4)</f>
        <v>149.66</v>
      </c>
      <c r="V810" s="103">
        <f>VLOOKUP($A810+ROUND((COLUMN()-2)/24,5),АТС!$A$41:$F$784,5)+VLOOKUP($A810+ROUND((COLUMN()-2)/24,5),'Расчет сбытовых надбавок'!$B$2281:'Расчет сбытовых надбавок'!$G$3024,4)</f>
        <v>164.92000000000002</v>
      </c>
      <c r="W810" s="103">
        <f>VLOOKUP($A810+ROUND((COLUMN()-2)/24,5),АТС!$A$41:$F$784,5)+VLOOKUP($A810+ROUND((COLUMN()-2)/24,5),'Расчет сбытовых надбавок'!$B$2281:'Расчет сбытовых надбавок'!$G$3024,4)</f>
        <v>221.38</v>
      </c>
      <c r="X810" s="103">
        <f>VLOOKUP($A810+ROUND((COLUMN()-2)/24,5),АТС!$A$41:$F$784,5)+VLOOKUP($A810+ROUND((COLUMN()-2)/24,5),'Расчет сбытовых надбавок'!$B$2281:'Расчет сбытовых надбавок'!$G$3024,4)</f>
        <v>745.36</v>
      </c>
      <c r="Y810" s="103">
        <f>VLOOKUP($A810+ROUND((COLUMN()-2)/24,5),АТС!$A$41:$F$784,5)+VLOOKUP($A810+ROUND((COLUMN()-2)/24,5),'Расчет сбытовых надбавок'!$B$2281:'Расчет сбытовых надбавок'!$G$3024,4)</f>
        <v>1031.6600000000001</v>
      </c>
    </row>
    <row r="811" spans="1:25" x14ac:dyDescent="0.2">
      <c r="A811" s="83">
        <f t="shared" si="21"/>
        <v>42242</v>
      </c>
      <c r="B811" s="103">
        <f>VLOOKUP($A811+ROUND((COLUMN()-2)/24,5),АТС!$A$41:$F$784,5)+VLOOKUP($A811+ROUND((COLUMN()-2)/24,5),'Расчет сбытовых надбавок'!$B$2281:'Расчет сбытовых надбавок'!$G$3024,4)</f>
        <v>216.31</v>
      </c>
      <c r="C811" s="103">
        <f>VLOOKUP($A811+ROUND((COLUMN()-2)/24,5),АТС!$A$41:$F$784,5)+VLOOKUP($A811+ROUND((COLUMN()-2)/24,5),'Расчет сбытовых надбавок'!$B$2281:'Расчет сбытовых надбавок'!$G$3024,4)</f>
        <v>219.29999999999998</v>
      </c>
      <c r="D811" s="103">
        <f>VLOOKUP($A811+ROUND((COLUMN()-2)/24,5),АТС!$A$41:$F$784,5)+VLOOKUP($A811+ROUND((COLUMN()-2)/24,5),'Расчет сбытовых надбавок'!$B$2281:'Расчет сбытовых надбавок'!$G$3024,4)</f>
        <v>839.58</v>
      </c>
      <c r="E811" s="103">
        <f>VLOOKUP($A811+ROUND((COLUMN()-2)/24,5),АТС!$A$41:$F$784,5)+VLOOKUP($A811+ROUND((COLUMN()-2)/24,5),'Расчет сбытовых надбавок'!$B$2281:'Расчет сбытовых надбавок'!$G$3024,4)</f>
        <v>830.28</v>
      </c>
      <c r="F811" s="103">
        <f>VLOOKUP($A811+ROUND((COLUMN()-2)/24,5),АТС!$A$41:$F$784,5)+VLOOKUP($A811+ROUND((COLUMN()-2)/24,5),'Расчет сбытовых надбавок'!$B$2281:'Расчет сбытовых надбавок'!$G$3024,4)</f>
        <v>6.13</v>
      </c>
      <c r="G811" s="103">
        <f>VLOOKUP($A811+ROUND((COLUMN()-2)/24,5),АТС!$A$41:$F$784,5)+VLOOKUP($A811+ROUND((COLUMN()-2)/24,5),'Расчет сбытовых надбавок'!$B$2281:'Расчет сбытовых надбавок'!$G$3024,4)</f>
        <v>89.22</v>
      </c>
      <c r="H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I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K811" s="103">
        <f>VLOOKUP($A811+ROUND((COLUMN()-2)/24,5),АТС!$A$41:$F$784,5)+VLOOKUP($A811+ROUND((COLUMN()-2)/24,5),'Расчет сбытовых надбавок'!$B$2281:'Расчет сбытовых надбавок'!$G$3024,4)</f>
        <v>99.410000000000011</v>
      </c>
      <c r="L811" s="103">
        <f>VLOOKUP($A811+ROUND((COLUMN()-2)/24,5),АТС!$A$41:$F$784,5)+VLOOKUP($A811+ROUND((COLUMN()-2)/24,5),'Расчет сбытовых надбавок'!$B$2281:'Расчет сбытовых надбавок'!$G$3024,4)</f>
        <v>80.47</v>
      </c>
      <c r="M811" s="103">
        <f>VLOOKUP($A811+ROUND((COLUMN()-2)/24,5),АТС!$A$41:$F$784,5)+VLOOKUP($A811+ROUND((COLUMN()-2)/24,5),'Расчет сбытовых надбавок'!$B$2281:'Расчет сбытовых надбавок'!$G$3024,4)</f>
        <v>146.91</v>
      </c>
      <c r="N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O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P811" s="103">
        <f>VLOOKUP($A811+ROUND((COLUMN()-2)/24,5),АТС!$A$41:$F$784,5)+VLOOKUP($A811+ROUND((COLUMN()-2)/24,5),'Расчет сбытовых надбавок'!$B$2281:'Расчет сбытовых надбавок'!$G$3024,4)</f>
        <v>65.63</v>
      </c>
      <c r="Q811" s="103">
        <f>VLOOKUP($A811+ROUND((COLUMN()-2)/24,5),АТС!$A$41:$F$784,5)+VLOOKUP($A811+ROUND((COLUMN()-2)/24,5),'Расчет сбытовых надбавок'!$B$2281:'Расчет сбытовых надбавок'!$G$3024,4)</f>
        <v>78.02</v>
      </c>
      <c r="R811" s="103">
        <f>VLOOKUP($A811+ROUND((COLUMN()-2)/24,5),АТС!$A$41:$F$784,5)+VLOOKUP($A811+ROUND((COLUMN()-2)/24,5),'Расчет сбытовых надбавок'!$B$2281:'Расчет сбытовых надбавок'!$G$3024,4)</f>
        <v>225.4</v>
      </c>
      <c r="S811" s="103">
        <f>VLOOKUP($A811+ROUND((COLUMN()-2)/24,5),АТС!$A$41:$F$784,5)+VLOOKUP($A811+ROUND((COLUMN()-2)/24,5),'Расчет сбытовых надбавок'!$B$2281:'Расчет сбытовых надбавок'!$G$3024,4)</f>
        <v>163.69999999999999</v>
      </c>
      <c r="T811" s="103">
        <f>VLOOKUP($A811+ROUND((COLUMN()-2)/24,5),АТС!$A$41:$F$784,5)+VLOOKUP($A811+ROUND((COLUMN()-2)/24,5),'Расчет сбытовых надбавок'!$B$2281:'Расчет сбытовых надбавок'!$G$3024,4)</f>
        <v>26.66</v>
      </c>
      <c r="U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V811" s="103">
        <f>VLOOKUP($A811+ROUND((COLUMN()-2)/24,5),АТС!$A$41:$F$784,5)+VLOOKUP($A811+ROUND((COLUMN()-2)/24,5),'Расчет сбытовых надбавок'!$B$2281:'Расчет сбытовых надбавок'!$G$3024,4)</f>
        <v>203.2</v>
      </c>
      <c r="W811" s="103">
        <f>VLOOKUP($A811+ROUND((COLUMN()-2)/24,5),АТС!$A$41:$F$784,5)+VLOOKUP($A811+ROUND((COLUMN()-2)/24,5),'Расчет сбытовых надбавок'!$B$2281:'Расчет сбытовых надбавок'!$G$3024,4)</f>
        <v>191.31</v>
      </c>
      <c r="X811" s="103">
        <f>VLOOKUP($A811+ROUND((COLUMN()-2)/24,5),АТС!$A$41:$F$784,5)+VLOOKUP($A811+ROUND((COLUMN()-2)/24,5),'Расчет сбытовых надбавок'!$B$2281:'Расчет сбытовых надбавок'!$G$3024,4)</f>
        <v>355.84000000000003</v>
      </c>
      <c r="Y811" s="103">
        <f>VLOOKUP($A811+ROUND((COLUMN()-2)/24,5),АТС!$A$41:$F$784,5)+VLOOKUP($A811+ROUND((COLUMN()-2)/24,5),'Расчет сбытовых надбавок'!$B$2281:'Расчет сбытовых надбавок'!$G$3024,4)</f>
        <v>374.46999999999997</v>
      </c>
    </row>
    <row r="812" spans="1:25" x14ac:dyDescent="0.2">
      <c r="A812" s="83">
        <f t="shared" si="21"/>
        <v>42243</v>
      </c>
      <c r="B812" s="103">
        <f>VLOOKUP($A812+ROUND((COLUMN()-2)/24,5),АТС!$A$41:$F$784,5)+VLOOKUP($A812+ROUND((COLUMN()-2)/24,5),'Расчет сбытовых надбавок'!$B$2281:'Расчет сбытовых надбавок'!$G$3024,4)</f>
        <v>354.14</v>
      </c>
      <c r="C812" s="103">
        <f>VLOOKUP($A812+ROUND((COLUMN()-2)/24,5),АТС!$A$41:$F$784,5)+VLOOKUP($A812+ROUND((COLUMN()-2)/24,5),'Расчет сбытовых надбавок'!$B$2281:'Расчет сбытовых надбавок'!$G$3024,4)</f>
        <v>255.08</v>
      </c>
      <c r="D812" s="103">
        <f>VLOOKUP($A812+ROUND((COLUMN()-2)/24,5),АТС!$A$41:$F$784,5)+VLOOKUP($A812+ROUND((COLUMN()-2)/24,5),'Расчет сбытовых надбавок'!$B$2281:'Расчет сбытовых надбавок'!$G$3024,4)</f>
        <v>786.62</v>
      </c>
      <c r="E812" s="103">
        <f>VLOOKUP($A812+ROUND((COLUMN()-2)/24,5),АТС!$A$41:$F$784,5)+VLOOKUP($A812+ROUND((COLUMN()-2)/24,5),'Расчет сбытовых надбавок'!$B$2281:'Расчет сбытовых надбавок'!$G$3024,4)</f>
        <v>1094.1199999999999</v>
      </c>
      <c r="F812" s="103">
        <f>VLOOKUP($A812+ROUND((COLUMN()-2)/24,5),АТС!$A$41:$F$784,5)+VLOOKUP($A812+ROUND((COLUMN()-2)/24,5),'Расчет сбытовых надбавок'!$B$2281:'Расчет сбытовых надбавок'!$G$3024,4)</f>
        <v>173.34</v>
      </c>
      <c r="G812" s="103">
        <f>VLOOKUP($A812+ROUND((COLUMN()-2)/24,5),АТС!$A$41:$F$784,5)+VLOOKUP($A812+ROUND((COLUMN()-2)/24,5),'Расчет сбытовых надбавок'!$B$2281:'Расчет сбытовых надбавок'!$G$3024,4)</f>
        <v>12.680000000000001</v>
      </c>
      <c r="H812" s="103">
        <f>VLOOKUP($A812+ROUND((COLUMN()-2)/24,5),АТС!$A$41:$F$784,5)+VLOOKUP($A812+ROUND((COLUMN()-2)/24,5),'Расчет сбытовых надбавок'!$B$2281:'Расчет сбытовых надбавок'!$G$3024,4)</f>
        <v>18.63</v>
      </c>
      <c r="I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03">
        <f>VLOOKUP($A812+ROUND((COLUMN()-2)/24,5),АТС!$A$41:$F$784,5)+VLOOKUP($A812+ROUND((COLUMN()-2)/24,5),'Расчет сбытовых надбавок'!$B$2281:'Расчет сбытовых надбавок'!$G$3024,4)</f>
        <v>103.06</v>
      </c>
      <c r="L812" s="103">
        <f>VLOOKUP($A812+ROUND((COLUMN()-2)/24,5),АТС!$A$41:$F$784,5)+VLOOKUP($A812+ROUND((COLUMN()-2)/24,5),'Расчет сбытовых надбавок'!$B$2281:'Расчет сбытовых надбавок'!$G$3024,4)</f>
        <v>267.69</v>
      </c>
      <c r="M812" s="103">
        <f>VLOOKUP($A812+ROUND((COLUMN()-2)/24,5),АТС!$A$41:$F$784,5)+VLOOKUP($A812+ROUND((COLUMN()-2)/24,5),'Расчет сбытовых надбавок'!$B$2281:'Расчет сбытовых надбавок'!$G$3024,4)</f>
        <v>288.41999999999996</v>
      </c>
      <c r="N812" s="103">
        <f>VLOOKUP($A812+ROUND((COLUMN()-2)/24,5),АТС!$A$41:$F$784,5)+VLOOKUP($A812+ROUND((COLUMN()-2)/24,5),'Расчет сбытовых надбавок'!$B$2281:'Расчет сбытовых надбавок'!$G$3024,4)</f>
        <v>390.51</v>
      </c>
      <c r="O812" s="103">
        <f>VLOOKUP($A812+ROUND((COLUMN()-2)/24,5),АТС!$A$41:$F$784,5)+VLOOKUP($A812+ROUND((COLUMN()-2)/24,5),'Расчет сбытовых надбавок'!$B$2281:'Расчет сбытовых надбавок'!$G$3024,4)</f>
        <v>508.94000000000005</v>
      </c>
      <c r="P812" s="103">
        <f>VLOOKUP($A812+ROUND((COLUMN()-2)/24,5),АТС!$A$41:$F$784,5)+VLOOKUP($A812+ROUND((COLUMN()-2)/24,5),'Расчет сбытовых надбавок'!$B$2281:'Расчет сбытовых надбавок'!$G$3024,4)</f>
        <v>259.52999999999997</v>
      </c>
      <c r="Q812" s="103">
        <f>VLOOKUP($A812+ROUND((COLUMN()-2)/24,5),АТС!$A$41:$F$784,5)+VLOOKUP($A812+ROUND((COLUMN()-2)/24,5),'Расчет сбытовых надбавок'!$B$2281:'Расчет сбытовых надбавок'!$G$3024,4)</f>
        <v>178.53</v>
      </c>
      <c r="R812" s="103">
        <f>VLOOKUP($A812+ROUND((COLUMN()-2)/24,5),АТС!$A$41:$F$784,5)+VLOOKUP($A812+ROUND((COLUMN()-2)/24,5),'Расчет сбытовых надбавок'!$B$2281:'Расчет сбытовых надбавок'!$G$3024,4)</f>
        <v>318.24</v>
      </c>
      <c r="S812" s="103">
        <f>VLOOKUP($A812+ROUND((COLUMN()-2)/24,5),АТС!$A$41:$F$784,5)+VLOOKUP($A812+ROUND((COLUMN()-2)/24,5),'Расчет сбытовых надбавок'!$B$2281:'Расчет сбытовых надбавок'!$G$3024,4)</f>
        <v>295.15999999999997</v>
      </c>
      <c r="T812" s="103">
        <f>VLOOKUP($A812+ROUND((COLUMN()-2)/24,5),АТС!$A$41:$F$784,5)+VLOOKUP($A812+ROUND((COLUMN()-2)/24,5),'Расчет сбытовых надбавок'!$B$2281:'Расчет сбытовых надбавок'!$G$3024,4)</f>
        <v>37.090000000000003</v>
      </c>
      <c r="U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03">
        <f>VLOOKUP($A812+ROUND((COLUMN()-2)/24,5),АТС!$A$41:$F$784,5)+VLOOKUP($A812+ROUND((COLUMN()-2)/24,5),'Расчет сбытовых надбавок'!$B$2281:'Расчет сбытовых надбавок'!$G$3024,4)</f>
        <v>10.55</v>
      </c>
      <c r="W812" s="103">
        <f>VLOOKUP($A812+ROUND((COLUMN()-2)/24,5),АТС!$A$41:$F$784,5)+VLOOKUP($A812+ROUND((COLUMN()-2)/24,5),'Расчет сбытовых надбавок'!$B$2281:'Расчет сбытовых надбавок'!$G$3024,4)</f>
        <v>69.58</v>
      </c>
      <c r="X812" s="103">
        <f>VLOOKUP($A812+ROUND((COLUMN()-2)/24,5),АТС!$A$41:$F$784,5)+VLOOKUP($A812+ROUND((COLUMN()-2)/24,5),'Расчет сбытовых надбавок'!$B$2281:'Расчет сбытовых надбавок'!$G$3024,4)</f>
        <v>452.78999999999996</v>
      </c>
      <c r="Y812" s="103">
        <f>VLOOKUP($A812+ROUND((COLUMN()-2)/24,5),АТС!$A$41:$F$784,5)+VLOOKUP($A812+ROUND((COLUMN()-2)/24,5),'Расчет сбытовых надбавок'!$B$2281:'Расчет сбытовых надбавок'!$G$3024,4)</f>
        <v>610.20000000000005</v>
      </c>
    </row>
    <row r="813" spans="1:25" x14ac:dyDescent="0.2">
      <c r="A813" s="83">
        <f t="shared" si="21"/>
        <v>42244</v>
      </c>
      <c r="B813" s="103">
        <f>VLOOKUP($A813+ROUND((COLUMN()-2)/24,5),АТС!$A$41:$F$784,5)+VLOOKUP($A813+ROUND((COLUMN()-2)/24,5),'Расчет сбытовых надбавок'!$B$2281:'Расчет сбытовых надбавок'!$G$3024,4)</f>
        <v>89.86</v>
      </c>
      <c r="C813" s="103">
        <f>VLOOKUP($A813+ROUND((COLUMN()-2)/24,5),АТС!$A$41:$F$784,5)+VLOOKUP($A813+ROUND((COLUMN()-2)/24,5),'Расчет сбытовых надбавок'!$B$2281:'Расчет сбытовых надбавок'!$G$3024,4)</f>
        <v>98.58</v>
      </c>
      <c r="D813" s="103">
        <f>VLOOKUP($A813+ROUND((COLUMN()-2)/24,5),АТС!$A$41:$F$784,5)+VLOOKUP($A813+ROUND((COLUMN()-2)/24,5),'Расчет сбытовых надбавок'!$B$2281:'Расчет сбытовых надбавок'!$G$3024,4)</f>
        <v>77.239999999999995</v>
      </c>
      <c r="E813" s="103">
        <f>VLOOKUP($A813+ROUND((COLUMN()-2)/24,5),АТС!$A$41:$F$784,5)+VLOOKUP($A813+ROUND((COLUMN()-2)/24,5),'Расчет сбытовых надбавок'!$B$2281:'Расчет сбытовых надбавок'!$G$3024,4)</f>
        <v>84.56</v>
      </c>
      <c r="F813" s="103">
        <f>VLOOKUP($A813+ROUND((COLUMN()-2)/24,5),АТС!$A$41:$F$784,5)+VLOOKUP($A813+ROUND((COLUMN()-2)/24,5),'Расчет сбытовых надбавок'!$B$2281:'Расчет сбытовых надбавок'!$G$3024,4)</f>
        <v>987.05000000000007</v>
      </c>
      <c r="G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03">
        <f>VLOOKUP($A813+ROUND((COLUMN()-2)/24,5),АТС!$A$41:$F$784,5)+VLOOKUP($A813+ROUND((COLUMN()-2)/24,5),'Расчет сбытовых надбавок'!$B$2281:'Расчет сбытовых надбавок'!$G$3024,4)</f>
        <v>1266.26</v>
      </c>
      <c r="I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K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L813" s="103">
        <f>VLOOKUP($A813+ROUND((COLUMN()-2)/24,5),АТС!$A$41:$F$784,5)+VLOOKUP($A813+ROUND((COLUMN()-2)/24,5),'Расчет сбытовых надбавок'!$B$2281:'Расчет сбытовых надбавок'!$G$3024,4)</f>
        <v>223</v>
      </c>
      <c r="M813" s="103">
        <f>VLOOKUP($A813+ROUND((COLUMN()-2)/24,5),АТС!$A$41:$F$784,5)+VLOOKUP($A813+ROUND((COLUMN()-2)/24,5),'Расчет сбытовых надбавок'!$B$2281:'Расчет сбытовых надбавок'!$G$3024,4)</f>
        <v>250.79</v>
      </c>
      <c r="N813" s="103">
        <f>VLOOKUP($A813+ROUND((COLUMN()-2)/24,5),АТС!$A$41:$F$784,5)+VLOOKUP($A813+ROUND((COLUMN()-2)/24,5),'Расчет сбытовых надбавок'!$B$2281:'Расчет сбытовых надбавок'!$G$3024,4)</f>
        <v>181.23000000000002</v>
      </c>
      <c r="O813" s="103">
        <f>VLOOKUP($A813+ROUND((COLUMN()-2)/24,5),АТС!$A$41:$F$784,5)+VLOOKUP($A813+ROUND((COLUMN()-2)/24,5),'Расчет сбытовых надбавок'!$B$2281:'Расчет сбытовых надбавок'!$G$3024,4)</f>
        <v>173.81</v>
      </c>
      <c r="P813" s="103">
        <f>VLOOKUP($A813+ROUND((COLUMN()-2)/24,5),АТС!$A$41:$F$784,5)+VLOOKUP($A813+ROUND((COLUMN()-2)/24,5),'Расчет сбытовых надбавок'!$B$2281:'Расчет сбытовых надбавок'!$G$3024,4)</f>
        <v>422.3</v>
      </c>
      <c r="Q813" s="103">
        <f>VLOOKUP($A813+ROUND((COLUMN()-2)/24,5),АТС!$A$41:$F$784,5)+VLOOKUP($A813+ROUND((COLUMN()-2)/24,5),'Расчет сбытовых надбавок'!$B$2281:'Расчет сбытовых надбавок'!$G$3024,4)</f>
        <v>204.53</v>
      </c>
      <c r="R813" s="103">
        <f>VLOOKUP($A813+ROUND((COLUMN()-2)/24,5),АТС!$A$41:$F$784,5)+VLOOKUP($A813+ROUND((COLUMN()-2)/24,5),'Расчет сбытовых надбавок'!$B$2281:'Расчет сбытовых надбавок'!$G$3024,4)</f>
        <v>494.08000000000004</v>
      </c>
      <c r="S813" s="103">
        <f>VLOOKUP($A813+ROUND((COLUMN()-2)/24,5),АТС!$A$41:$F$784,5)+VLOOKUP($A813+ROUND((COLUMN()-2)/24,5),'Расчет сбытовых надбавок'!$B$2281:'Расчет сбытовых надбавок'!$G$3024,4)</f>
        <v>364.38</v>
      </c>
      <c r="T813" s="103">
        <f>VLOOKUP($A813+ROUND((COLUMN()-2)/24,5),АТС!$A$41:$F$784,5)+VLOOKUP($A813+ROUND((COLUMN()-2)/24,5),'Расчет сбытовых надбавок'!$B$2281:'Расчет сбытовых надбавок'!$G$3024,4)</f>
        <v>279.22000000000003</v>
      </c>
      <c r="U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V813" s="103">
        <f>VLOOKUP($A813+ROUND((COLUMN()-2)/24,5),АТС!$A$41:$F$784,5)+VLOOKUP($A813+ROUND((COLUMN()-2)/24,5),'Расчет сбытовых надбавок'!$B$2281:'Расчет сбытовых надбавок'!$G$3024,4)</f>
        <v>304.27</v>
      </c>
      <c r="W813" s="103">
        <f>VLOOKUP($A813+ROUND((COLUMN()-2)/24,5),АТС!$A$41:$F$784,5)+VLOOKUP($A813+ROUND((COLUMN()-2)/24,5),'Расчет сбытовых надбавок'!$B$2281:'Расчет сбытовых надбавок'!$G$3024,4)</f>
        <v>468.36</v>
      </c>
      <c r="X813" s="103">
        <f>VLOOKUP($A813+ROUND((COLUMN()-2)/24,5),АТС!$A$41:$F$784,5)+VLOOKUP($A813+ROUND((COLUMN()-2)/24,5),'Расчет сбытовых надбавок'!$B$2281:'Расчет сбытовых надбавок'!$G$3024,4)</f>
        <v>352.17</v>
      </c>
      <c r="Y813" s="103">
        <f>VLOOKUP($A813+ROUND((COLUMN()-2)/24,5),АТС!$A$41:$F$784,5)+VLOOKUP($A813+ROUND((COLUMN()-2)/24,5),'Расчет сбытовых надбавок'!$B$2281:'Расчет сбытовых надбавок'!$G$3024,4)</f>
        <v>428.84</v>
      </c>
    </row>
    <row r="814" spans="1:25" x14ac:dyDescent="0.2">
      <c r="A814" s="83">
        <f t="shared" si="21"/>
        <v>42245</v>
      </c>
      <c r="B814" s="103">
        <f>VLOOKUP($A814+ROUND((COLUMN()-2)/24,5),АТС!$A$41:$F$784,5)+VLOOKUP($A814+ROUND((COLUMN()-2)/24,5),'Расчет сбытовых надбавок'!$B$2281:'Расчет сбытовых надбавок'!$G$3024,4)</f>
        <v>147.1</v>
      </c>
      <c r="C814" s="103">
        <f>VLOOKUP($A814+ROUND((COLUMN()-2)/24,5),АТС!$A$41:$F$784,5)+VLOOKUP($A814+ROUND((COLUMN()-2)/24,5),'Расчет сбытовых надбавок'!$B$2281:'Расчет сбытовых надбавок'!$G$3024,4)</f>
        <v>100.28</v>
      </c>
      <c r="D814" s="103">
        <f>VLOOKUP($A814+ROUND((COLUMN()-2)/24,5),АТС!$A$41:$F$784,5)+VLOOKUP($A814+ROUND((COLUMN()-2)/24,5),'Расчет сбытовых надбавок'!$B$2281:'Расчет сбытовых надбавок'!$G$3024,4)</f>
        <v>96.14</v>
      </c>
      <c r="E814" s="103">
        <f>VLOOKUP($A814+ROUND((COLUMN()-2)/24,5),АТС!$A$41:$F$784,5)+VLOOKUP($A814+ROUND((COLUMN()-2)/24,5),'Расчет сбытовых надбавок'!$B$2281:'Расчет сбытовых надбавок'!$G$3024,4)</f>
        <v>93.35</v>
      </c>
      <c r="F814" s="103">
        <f>VLOOKUP($A814+ROUND((COLUMN()-2)/24,5),АТС!$A$41:$F$784,5)+VLOOKUP($A814+ROUND((COLUMN()-2)/24,5),'Расчет сбытовых надбавок'!$B$2281:'Расчет сбытовых надбавок'!$G$3024,4)</f>
        <v>102.39999999999999</v>
      </c>
      <c r="G814" s="103">
        <f>VLOOKUP($A814+ROUND((COLUMN()-2)/24,5),АТС!$A$41:$F$784,5)+VLOOKUP($A814+ROUND((COLUMN()-2)/24,5),'Расчет сбытовых надбавок'!$B$2281:'Расчет сбытовых надбавок'!$G$3024,4)</f>
        <v>53.519999999999996</v>
      </c>
      <c r="H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N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Q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V814" s="103">
        <f>VLOOKUP($A814+ROUND((COLUMN()-2)/24,5),АТС!$A$41:$F$784,5)+VLOOKUP($A814+ROUND((COLUMN()-2)/24,5),'Расчет сбытовых надбавок'!$B$2281:'Расчет сбытовых надбавок'!$G$3024,4)</f>
        <v>28.909999999999997</v>
      </c>
      <c r="W814" s="103">
        <f>VLOOKUP($A814+ROUND((COLUMN()-2)/24,5),АТС!$A$41:$F$784,5)+VLOOKUP($A814+ROUND((COLUMN()-2)/24,5),'Расчет сбытовых надбавок'!$B$2281:'Расчет сбытовых надбавок'!$G$3024,4)</f>
        <v>194.70999999999998</v>
      </c>
      <c r="X814" s="103">
        <f>VLOOKUP($A814+ROUND((COLUMN()-2)/24,5),АТС!$A$41:$F$784,5)+VLOOKUP($A814+ROUND((COLUMN()-2)/24,5),'Расчет сбытовых надбавок'!$B$2281:'Расчет сбытовых надбавок'!$G$3024,4)</f>
        <v>31.520000000000003</v>
      </c>
      <c r="Y814" s="103">
        <f>VLOOKUP($A814+ROUND((COLUMN()-2)/24,5),АТС!$A$41:$F$784,5)+VLOOKUP($A814+ROUND((COLUMN()-2)/24,5),'Расчет сбытовых надбавок'!$B$2281:'Расчет сбытовых надбавок'!$G$3024,4)</f>
        <v>94.16</v>
      </c>
    </row>
    <row r="815" spans="1:25" x14ac:dyDescent="0.2">
      <c r="A815" s="83">
        <f t="shared" si="21"/>
        <v>42246</v>
      </c>
      <c r="B815" s="103">
        <f>VLOOKUP($A815+ROUND((COLUMN()-2)/24,5),АТС!$A$41:$F$784,5)+VLOOKUP($A815+ROUND((COLUMN()-2)/24,5),'Расчет сбытовых надбавок'!$B$2281:'Расчет сбытовых надбавок'!$G$3024,4)</f>
        <v>74.62</v>
      </c>
      <c r="C815" s="103">
        <f>VLOOKUP($A815+ROUND((COLUMN()-2)/24,5),АТС!$A$41:$F$784,5)+VLOOKUP($A815+ROUND((COLUMN()-2)/24,5),'Расчет сбытовых надбавок'!$B$2281:'Расчет сбытовых надбавок'!$G$3024,4)</f>
        <v>53.300000000000004</v>
      </c>
      <c r="D815" s="103">
        <f>VLOOKUP($A815+ROUND((COLUMN()-2)/24,5),АТС!$A$41:$F$784,5)+VLOOKUP($A815+ROUND((COLUMN()-2)/24,5),'Расчет сбытовых надбавок'!$B$2281:'Расчет сбытовых надбавок'!$G$3024,4)</f>
        <v>0.01</v>
      </c>
      <c r="E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G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K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L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M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N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O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P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Q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R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03">
        <f>VLOOKUP($A815+ROUND((COLUMN()-2)/24,5),АТС!$A$41:$F$784,5)+VLOOKUP($A815+ROUND((COLUMN()-2)/24,5),'Расчет сбытовых надбавок'!$B$2281:'Расчет сбытовых надбавок'!$G$3024,4)</f>
        <v>44.95</v>
      </c>
      <c r="W815" s="103">
        <f>VLOOKUP($A815+ROUND((COLUMN()-2)/24,5),АТС!$A$41:$F$784,5)+VLOOKUP($A815+ROUND((COLUMN()-2)/24,5),'Расчет сбытовых надбавок'!$B$2281:'Расчет сбытовых надбавок'!$G$3024,4)</f>
        <v>217.45</v>
      </c>
      <c r="X815" s="103">
        <f>VLOOKUP($A815+ROUND((COLUMN()-2)/24,5),АТС!$A$41:$F$784,5)+VLOOKUP($A815+ROUND((COLUMN()-2)/24,5),'Расчет сбытовых надбавок'!$B$2281:'Расчет сбытовых надбавок'!$G$3024,4)</f>
        <v>138.44</v>
      </c>
      <c r="Y815" s="103">
        <f>VLOOKUP($A815+ROUND((COLUMN()-2)/24,5),АТС!$A$41:$F$784,5)+VLOOKUP($A815+ROUND((COLUMN()-2)/24,5),'Расчет сбытовых надбавок'!$B$2281:'Расчет сбытовых надбавок'!$G$3024,4)</f>
        <v>364.17</v>
      </c>
    </row>
    <row r="816" spans="1:25" x14ac:dyDescent="0.2">
      <c r="A816" s="83">
        <f t="shared" si="21"/>
        <v>42247</v>
      </c>
      <c r="B816" s="103">
        <f>VLOOKUP($A816+ROUND((COLUMN()-2)/24,5),АТС!$A$41:$F$784,5)+VLOOKUP($A816+ROUND((COLUMN()-2)/24,5),'Расчет сбытовых надбавок'!$B$2281:'Расчет сбытовых надбавок'!$G$3024,4)</f>
        <v>124.16</v>
      </c>
      <c r="C816" s="103">
        <f>VLOOKUP($A816+ROUND((COLUMN()-2)/24,5),АТС!$A$41:$F$784,5)+VLOOKUP($A816+ROUND((COLUMN()-2)/24,5),'Расчет сбытовых надбавок'!$B$2281:'Расчет сбытовых надбавок'!$G$3024,4)</f>
        <v>48.99</v>
      </c>
      <c r="D816" s="103">
        <f>VLOOKUP($A816+ROUND((COLUMN()-2)/24,5),АТС!$A$41:$F$784,5)+VLOOKUP($A816+ROUND((COLUMN()-2)/24,5),'Расчет сбытовых надбавок'!$B$2281:'Расчет сбытовых надбавок'!$G$3024,4)</f>
        <v>117.19999999999999</v>
      </c>
      <c r="E816" s="103">
        <f>VLOOKUP($A816+ROUND((COLUMN()-2)/24,5),АТС!$A$41:$F$784,5)+VLOOKUP($A816+ROUND((COLUMN()-2)/24,5),'Расчет сбытовых надбавок'!$B$2281:'Расчет сбытовых надбавок'!$G$3024,4)</f>
        <v>135.37</v>
      </c>
      <c r="F816" s="103">
        <f>VLOOKUP($A816+ROUND((COLUMN()-2)/24,5),АТС!$A$41:$F$784,5)+VLOOKUP($A816+ROUND((COLUMN()-2)/24,5),'Расчет сбытовых надбавок'!$B$2281:'Расчет сбытовых надбавок'!$G$3024,4)</f>
        <v>128.21</v>
      </c>
      <c r="G816" s="103">
        <f>VLOOKUP($A816+ROUND((COLUMN()-2)/24,5),АТС!$A$41:$F$784,5)+VLOOKUP($A816+ROUND((COLUMN()-2)/24,5),'Расчет сбытовых надбавок'!$B$2281:'Расчет сбытовых надбавок'!$G$3024,4)</f>
        <v>42.57</v>
      </c>
      <c r="H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K816" s="103">
        <f>VLOOKUP($A816+ROUND((COLUMN()-2)/24,5),АТС!$A$41:$F$784,5)+VLOOKUP($A816+ROUND((COLUMN()-2)/24,5),'Расчет сбытовых надбавок'!$B$2281:'Расчет сбытовых надбавок'!$G$3024,4)</f>
        <v>35.619999999999997</v>
      </c>
      <c r="L816" s="103">
        <f>VLOOKUP($A816+ROUND((COLUMN()-2)/24,5),АТС!$A$41:$F$784,5)+VLOOKUP($A816+ROUND((COLUMN()-2)/24,5),'Расчет сбытовых надбавок'!$B$2281:'Расчет сбытовых надбавок'!$G$3024,4)</f>
        <v>26.509999999999998</v>
      </c>
      <c r="M816" s="103">
        <f>VLOOKUP($A816+ROUND((COLUMN()-2)/24,5),АТС!$A$41:$F$784,5)+VLOOKUP($A816+ROUND((COLUMN()-2)/24,5),'Расчет сбытовых надбавок'!$B$2281:'Расчет сбытовых надбавок'!$G$3024,4)</f>
        <v>43.18</v>
      </c>
      <c r="N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O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P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Q816" s="103">
        <f>VLOOKUP($A816+ROUND((COLUMN()-2)/24,5),АТС!$A$41:$F$784,5)+VLOOKUP($A816+ROUND((COLUMN()-2)/24,5),'Расчет сбытовых надбавок'!$B$2281:'Расчет сбытовых надбавок'!$G$3024,4)</f>
        <v>96.889999999999986</v>
      </c>
      <c r="R816" s="103">
        <f>VLOOKUP($A816+ROUND((COLUMN()-2)/24,5),АТС!$A$41:$F$784,5)+VLOOKUP($A816+ROUND((COLUMN()-2)/24,5),'Расчет сбытовых надбавок'!$B$2281:'Расчет сбытовых надбавок'!$G$3024,4)</f>
        <v>81.28</v>
      </c>
      <c r="S816" s="103">
        <f>VLOOKUP($A816+ROUND((COLUMN()-2)/24,5),АТС!$A$41:$F$784,5)+VLOOKUP($A816+ROUND((COLUMN()-2)/24,5),'Расчет сбытовых надбавок'!$B$2281:'Расчет сбытовых надбавок'!$G$3024,4)</f>
        <v>73.63</v>
      </c>
      <c r="T816" s="103">
        <f>VLOOKUP($A816+ROUND((COLUMN()-2)/24,5),АТС!$A$41:$F$784,5)+VLOOKUP($A816+ROUND((COLUMN()-2)/24,5),'Расчет сбытовых надбавок'!$B$2281:'Расчет сбытовых надбавок'!$G$3024,4)</f>
        <v>116.22</v>
      </c>
      <c r="U816" s="103">
        <f>VLOOKUP($A816+ROUND((COLUMN()-2)/24,5),АТС!$A$41:$F$784,5)+VLOOKUP($A816+ROUND((COLUMN()-2)/24,5),'Расчет сбытовых надбавок'!$B$2281:'Расчет сбытовых надбавок'!$G$3024,4)</f>
        <v>60.069999999999993</v>
      </c>
      <c r="V816" s="103">
        <f>VLOOKUP($A816+ROUND((COLUMN()-2)/24,5),АТС!$A$41:$F$784,5)+VLOOKUP($A816+ROUND((COLUMN()-2)/24,5),'Расчет сбытовых надбавок'!$B$2281:'Расчет сбытовых надбавок'!$G$3024,4)</f>
        <v>187.12</v>
      </c>
      <c r="W816" s="103">
        <f>VLOOKUP($A816+ROUND((COLUMN()-2)/24,5),АТС!$A$41:$F$784,5)+VLOOKUP($A816+ROUND((COLUMN()-2)/24,5),'Расчет сбытовых надбавок'!$B$2281:'Расчет сбытовых надбавок'!$G$3024,4)</f>
        <v>290.09999999999997</v>
      </c>
      <c r="X816" s="103">
        <f>VLOOKUP($A816+ROUND((COLUMN()-2)/24,5),АТС!$A$41:$F$784,5)+VLOOKUP($A816+ROUND((COLUMN()-2)/24,5),'Расчет сбытовых надбавок'!$B$2281:'Расчет сбытовых надбавок'!$G$3024,4)</f>
        <v>197.47</v>
      </c>
      <c r="Y816" s="103">
        <f>VLOOKUP($A816+ROUND((COLUMN()-2)/24,5),АТС!$A$41:$F$784,5)+VLOOKUP($A816+ROUND((COLUMN()-2)/24,5),'Расчет сбытовых надбавок'!$B$2281:'Расчет сбытовых надбавок'!$G$3024,4)</f>
        <v>116.16999999999999</v>
      </c>
    </row>
    <row r="817" spans="1:27" ht="12.75" customHeight="1" x14ac:dyDescent="0.25">
      <c r="A817" s="97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10"/>
    </row>
    <row r="818" spans="1:27" x14ac:dyDescent="0.25">
      <c r="A818" s="91" t="s">
        <v>158</v>
      </c>
      <c r="B818" s="82"/>
      <c r="C818" s="82"/>
      <c r="D818" s="82"/>
    </row>
    <row r="819" spans="1:27" ht="12.75" customHeight="1" x14ac:dyDescent="0.2">
      <c r="A819" s="171" t="s">
        <v>49</v>
      </c>
      <c r="B819" s="182" t="s">
        <v>161</v>
      </c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4"/>
    </row>
    <row r="820" spans="1:27" ht="12.75" customHeight="1" x14ac:dyDescent="0.2">
      <c r="A820" s="172"/>
      <c r="B820" s="185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7"/>
    </row>
    <row r="821" spans="1:27" s="116" customFormat="1" ht="12.75" customHeight="1" x14ac:dyDescent="0.2">
      <c r="A821" s="172"/>
      <c r="B821" s="218" t="s">
        <v>129</v>
      </c>
      <c r="C821" s="206" t="s">
        <v>130</v>
      </c>
      <c r="D821" s="206" t="s">
        <v>131</v>
      </c>
      <c r="E821" s="206" t="s">
        <v>132</v>
      </c>
      <c r="F821" s="206" t="s">
        <v>133</v>
      </c>
      <c r="G821" s="206" t="s">
        <v>134</v>
      </c>
      <c r="H821" s="206" t="s">
        <v>135</v>
      </c>
      <c r="I821" s="206" t="s">
        <v>136</v>
      </c>
      <c r="J821" s="206" t="s">
        <v>137</v>
      </c>
      <c r="K821" s="206" t="s">
        <v>138</v>
      </c>
      <c r="L821" s="206" t="s">
        <v>139</v>
      </c>
      <c r="M821" s="206" t="s">
        <v>140</v>
      </c>
      <c r="N821" s="216" t="s">
        <v>141</v>
      </c>
      <c r="O821" s="206" t="s">
        <v>142</v>
      </c>
      <c r="P821" s="206" t="s">
        <v>143</v>
      </c>
      <c r="Q821" s="206" t="s">
        <v>144</v>
      </c>
      <c r="R821" s="206" t="s">
        <v>145</v>
      </c>
      <c r="S821" s="206" t="s">
        <v>146</v>
      </c>
      <c r="T821" s="206" t="s">
        <v>147</v>
      </c>
      <c r="U821" s="206" t="s">
        <v>148</v>
      </c>
      <c r="V821" s="206" t="s">
        <v>149</v>
      </c>
      <c r="W821" s="206" t="s">
        <v>150</v>
      </c>
      <c r="X821" s="206" t="s">
        <v>151</v>
      </c>
      <c r="Y821" s="206" t="s">
        <v>152</v>
      </c>
    </row>
    <row r="822" spans="1:27" s="116" customFormat="1" ht="11.25" customHeight="1" x14ac:dyDescent="0.2">
      <c r="A822" s="173"/>
      <c r="B822" s="219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1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</row>
    <row r="823" spans="1:27" ht="15.75" customHeight="1" x14ac:dyDescent="0.2">
      <c r="A823" s="83">
        <f>A786</f>
        <v>42217</v>
      </c>
      <c r="B823" s="103">
        <f>VLOOKUP($A823+ROUND((COLUMN()-2)/24,5),АТС!$A$41:$F$784,5)+VLOOKUP($A823+ROUND((COLUMN()-2)/24,5),'Расчет сбытовых надбавок'!$B$2281:'Расчет сбытовых надбавок'!$G$3024,5)</f>
        <v>622.62</v>
      </c>
      <c r="C823" s="103">
        <f>VLOOKUP($A823+ROUND((COLUMN()-2)/24,5),АТС!$A$41:$F$784,5)+VLOOKUP($A823+ROUND((COLUMN()-2)/24,5),'Расчет сбытовых надбавок'!$B$2281:'Расчет сбытовых надбавок'!$G$3024,5)</f>
        <v>225.71</v>
      </c>
      <c r="D823" s="103">
        <f>VLOOKUP($A823+ROUND((COLUMN()-2)/24,5),АТС!$A$41:$F$784,5)+VLOOKUP($A823+ROUND((COLUMN()-2)/24,5),'Расчет сбытовых надбавок'!$B$2281:'Расчет сбытовых надбавок'!$G$3024,5)</f>
        <v>80.69</v>
      </c>
      <c r="E823" s="103">
        <f>VLOOKUP($A823+ROUND((COLUMN()-2)/24,5),АТС!$A$41:$F$784,5)+VLOOKUP($A823+ROUND((COLUMN()-2)/24,5),'Расчет сбытовых надбавок'!$B$2281:'Расчет сбытовых надбавок'!$G$3024,5)</f>
        <v>35.78</v>
      </c>
      <c r="F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G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L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M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N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O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P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S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U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X823" s="103">
        <f>VLOOKUP($A823+ROUND((COLUMN()-2)/24,5),АТС!$A$41:$F$784,5)+VLOOKUP($A823+ROUND((COLUMN()-2)/24,5),'Расчет сбытовых надбавок'!$B$2281:'Расчет сбытовых надбавок'!$G$3024,5)</f>
        <v>25.51</v>
      </c>
      <c r="Y823" s="103">
        <f>VLOOKUP($A823+ROUND((COLUMN()-2)/24,5),АТС!$A$41:$F$784,5)+VLOOKUP($A823+ROUND((COLUMN()-2)/24,5),'Расчет сбытовых надбавок'!$B$2281:'Расчет сбытовых надбавок'!$G$3024,5)</f>
        <v>338.67</v>
      </c>
      <c r="AA823" s="84"/>
    </row>
    <row r="824" spans="1:27" x14ac:dyDescent="0.2">
      <c r="A824" s="83">
        <f>A823+1</f>
        <v>42218</v>
      </c>
      <c r="B824" s="103">
        <f>VLOOKUP($A824+ROUND((COLUMN()-2)/24,5),АТС!$A$41:$F$784,5)+VLOOKUP($A824+ROUND((COLUMN()-2)/24,5),'Расчет сбытовых надбавок'!$B$2281:'Расчет сбытовых надбавок'!$G$3024,5)</f>
        <v>217.63</v>
      </c>
      <c r="C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D824" s="103">
        <f>VLOOKUP($A824+ROUND((COLUMN()-2)/24,5),АТС!$A$41:$F$784,5)+VLOOKUP($A824+ROUND((COLUMN()-2)/24,5),'Расчет сбытовых надбавок'!$B$2281:'Расчет сбытовых надбавок'!$G$3024,5)</f>
        <v>18.170000000000002</v>
      </c>
      <c r="E824" s="103">
        <f>VLOOKUP($A824+ROUND((COLUMN()-2)/24,5),АТС!$A$41:$F$784,5)+VLOOKUP($A824+ROUND((COLUMN()-2)/24,5),'Расчет сбытовых надбавок'!$B$2281:'Расчет сбытовых надбавок'!$G$3024,5)</f>
        <v>46.84</v>
      </c>
      <c r="F824" s="103">
        <f>VLOOKUP($A824+ROUND((COLUMN()-2)/24,5),АТС!$A$41:$F$784,5)+VLOOKUP($A824+ROUND((COLUMN()-2)/24,5),'Расчет сбытовых надбавок'!$B$2281:'Расчет сбытовых надбавок'!$G$3024,5)</f>
        <v>52.180000000000007</v>
      </c>
      <c r="G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3">
        <f>VLOOKUP($A824+ROUND((COLUMN()-2)/24,5),АТС!$A$41:$F$784,5)+VLOOKUP($A824+ROUND((COLUMN()-2)/24,5),'Расчет сбытовых надбавок'!$B$2281:'Расчет сбытовых надбавок'!$G$3024,5)</f>
        <v>0.01</v>
      </c>
      <c r="I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VLOOKUP($A824+ROUND((COLUMN()-2)/24,5),АТС!$A$41:$F$784,5)+VLOOKUP($A824+ROUND((COLUMN()-2)/24,5),'Расчет сбытовых надбавок'!$B$2281:'Расчет сбытовых надбавок'!$G$3024,5)</f>
        <v>0.01</v>
      </c>
      <c r="K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L824" s="103">
        <f>VLOOKUP($A824+ROUND((COLUMN()-2)/24,5),АТС!$A$41:$F$784,5)+VLOOKUP($A824+ROUND((COLUMN()-2)/24,5),'Расчет сбытовых надбавок'!$B$2281:'Расчет сбытовых надбавок'!$G$3024,5)</f>
        <v>0.03</v>
      </c>
      <c r="M824" s="103">
        <f>VLOOKUP($A824+ROUND((COLUMN()-2)/24,5),АТС!$A$41:$F$784,5)+VLOOKUP($A824+ROUND((COLUMN()-2)/24,5),'Расчет сбытовых надбавок'!$B$2281:'Расчет сбытовых надбавок'!$G$3024,5)</f>
        <v>0.16</v>
      </c>
      <c r="N824" s="103">
        <f>VLOOKUP($A824+ROUND((COLUMN()-2)/24,5),АТС!$A$41:$F$784,5)+VLOOKUP($A824+ROUND((COLUMN()-2)/24,5),'Расчет сбытовых надбавок'!$B$2281:'Расчет сбытовых надбавок'!$G$3024,5)</f>
        <v>40.620000000000005</v>
      </c>
      <c r="O824" s="103">
        <f>VLOOKUP($A824+ROUND((COLUMN()-2)/24,5),АТС!$A$41:$F$784,5)+VLOOKUP($A824+ROUND((COLUMN()-2)/24,5),'Расчет сбытовых надбавок'!$B$2281:'Расчет сбытовых надбавок'!$G$3024,5)</f>
        <v>47.78</v>
      </c>
      <c r="P824" s="103">
        <f>VLOOKUP($A824+ROUND((COLUMN()-2)/24,5),АТС!$A$41:$F$784,5)+VLOOKUP($A824+ROUND((COLUMN()-2)/24,5),'Расчет сбытовых надбавок'!$B$2281:'Расчет сбытовых надбавок'!$G$3024,5)</f>
        <v>150.93</v>
      </c>
      <c r="Q824" s="103">
        <f>VLOOKUP($A824+ROUND((COLUMN()-2)/24,5),АТС!$A$41:$F$784,5)+VLOOKUP($A824+ROUND((COLUMN()-2)/24,5),'Расчет сбытовых надбавок'!$B$2281:'Расчет сбытовых надбавок'!$G$3024,5)</f>
        <v>121.85999999999999</v>
      </c>
      <c r="R824" s="103">
        <f>VLOOKUP($A824+ROUND((COLUMN()-2)/24,5),АТС!$A$41:$F$784,5)+VLOOKUP($A824+ROUND((COLUMN()-2)/24,5),'Расчет сбытовых надбавок'!$B$2281:'Расчет сбытовых надбавок'!$G$3024,5)</f>
        <v>129.1</v>
      </c>
      <c r="S824" s="103">
        <f>VLOOKUP($A824+ROUND((COLUMN()-2)/24,5),АТС!$A$41:$F$784,5)+VLOOKUP($A824+ROUND((COLUMN()-2)/24,5),'Расчет сбытовых надбавок'!$B$2281:'Расчет сбытовых надбавок'!$G$3024,5)</f>
        <v>136.59</v>
      </c>
      <c r="T824" s="103">
        <f>VLOOKUP($A824+ROUND((COLUMN()-2)/24,5),АТС!$A$41:$F$784,5)+VLOOKUP($A824+ROUND((COLUMN()-2)/24,5),'Расчет сбытовых надбавок'!$B$2281:'Расчет сбытовых надбавок'!$G$3024,5)</f>
        <v>163.94</v>
      </c>
      <c r="U824" s="103">
        <f>VLOOKUP($A824+ROUND((COLUMN()-2)/24,5),АТС!$A$41:$F$784,5)+VLOOKUP($A824+ROUND((COLUMN()-2)/24,5),'Расчет сбытовых надбавок'!$B$2281:'Расчет сбытовых надбавок'!$G$3024,5)</f>
        <v>135.82999999999998</v>
      </c>
      <c r="V824" s="103">
        <f>VLOOKUP($A824+ROUND((COLUMN()-2)/24,5),АТС!$A$41:$F$784,5)+VLOOKUP($A824+ROUND((COLUMN()-2)/24,5),'Расчет сбытовых надбавок'!$B$2281:'Расчет сбытовых надбавок'!$G$3024,5)</f>
        <v>105.72</v>
      </c>
      <c r="W824" s="103">
        <f>VLOOKUP($A824+ROUND((COLUMN()-2)/24,5),АТС!$A$41:$F$784,5)+VLOOKUP($A824+ROUND((COLUMN()-2)/24,5),'Расчет сбытовых надбавок'!$B$2281:'Расчет сбытовых надбавок'!$G$3024,5)</f>
        <v>318.03000000000003</v>
      </c>
      <c r="X824" s="103">
        <f>VLOOKUP($A824+ROUND((COLUMN()-2)/24,5),АТС!$A$41:$F$784,5)+VLOOKUP($A824+ROUND((COLUMN()-2)/24,5),'Расчет сбытовых надбавок'!$B$2281:'Расчет сбытовых надбавок'!$G$3024,5)</f>
        <v>861.04</v>
      </c>
      <c r="Y824" s="103">
        <f>VLOOKUP($A824+ROUND((COLUMN()-2)/24,5),АТС!$A$41:$F$784,5)+VLOOKUP($A824+ROUND((COLUMN()-2)/24,5),'Расчет сбытовых надбавок'!$B$2281:'Расчет сбытовых надбавок'!$G$3024,5)</f>
        <v>847.78</v>
      </c>
    </row>
    <row r="825" spans="1:27" x14ac:dyDescent="0.2">
      <c r="A825" s="83">
        <f t="shared" ref="A825:A853" si="22">A824+1</f>
        <v>42219</v>
      </c>
      <c r="B825" s="103">
        <f>VLOOKUP($A825+ROUND((COLUMN()-2)/24,5),АТС!$A$41:$F$784,5)+VLOOKUP($A825+ROUND((COLUMN()-2)/24,5),'Расчет сбытовых надбавок'!$B$2281:'Расчет сбытовых надбавок'!$G$3024,5)</f>
        <v>0.01</v>
      </c>
      <c r="C825" s="103">
        <f>VLOOKUP($A825+ROUND((COLUMN()-2)/24,5),АТС!$A$41:$F$784,5)+VLOOKUP($A825+ROUND((COLUMN()-2)/24,5),'Расчет сбытовых надбавок'!$B$2281:'Расчет сбытовых надбавок'!$G$3024,5)</f>
        <v>764.88</v>
      </c>
      <c r="D825" s="103">
        <f>VLOOKUP($A825+ROUND((COLUMN()-2)/24,5),АТС!$A$41:$F$784,5)+VLOOKUP($A825+ROUND((COLUMN()-2)/24,5),'Расчет сбытовых надбавок'!$B$2281:'Расчет сбытовых надбавок'!$G$3024,5)</f>
        <v>674.89</v>
      </c>
      <c r="E825" s="103">
        <f>VLOOKUP($A825+ROUND((COLUMN()-2)/24,5),АТС!$A$41:$F$784,5)+VLOOKUP($A825+ROUND((COLUMN()-2)/24,5),'Расчет сбытовых надбавок'!$B$2281:'Расчет сбытовых надбавок'!$G$3024,5)</f>
        <v>1105.31</v>
      </c>
      <c r="F825" s="103">
        <f>VLOOKUP($A825+ROUND((COLUMN()-2)/24,5),АТС!$A$41:$F$784,5)+VLOOKUP($A825+ROUND((COLUMN()-2)/24,5),'Расчет сбытовых надбавок'!$B$2281:'Расчет сбытовых надбавок'!$G$3024,5)</f>
        <v>566.37</v>
      </c>
      <c r="G825" s="103">
        <f>VLOOKUP($A825+ROUND((COLUMN()-2)/24,5),АТС!$A$41:$F$784,5)+VLOOKUP($A825+ROUND((COLUMN()-2)/24,5),'Расчет сбытовых надбавок'!$B$2281:'Расчет сбытовых надбавок'!$G$3024,5)</f>
        <v>123.61</v>
      </c>
      <c r="H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VLOOKUP($A825+ROUND((COLUMN()-2)/24,5),АТС!$A$41:$F$784,5)+VLOOKUP($A825+ROUND((COLUMN()-2)/24,5),'Расчет сбытовых надбавок'!$B$2281:'Расчет сбытовых надбавок'!$G$3024,5)</f>
        <v>47.32</v>
      </c>
      <c r="K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M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N825" s="103">
        <f>VLOOKUP($A825+ROUND((COLUMN()-2)/24,5),АТС!$A$41:$F$784,5)+VLOOKUP($A825+ROUND((COLUMN()-2)/24,5),'Расчет сбытовых надбавок'!$B$2281:'Расчет сбытовых надбавок'!$G$3024,5)</f>
        <v>46.45</v>
      </c>
      <c r="O825" s="103">
        <f>VLOOKUP($A825+ROUND((COLUMN()-2)/24,5),АТС!$A$41:$F$784,5)+VLOOKUP($A825+ROUND((COLUMN()-2)/24,5),'Расчет сбытовых надбавок'!$B$2281:'Расчет сбытовых надбавок'!$G$3024,5)</f>
        <v>10.729999999999999</v>
      </c>
      <c r="P825" s="103">
        <f>VLOOKUP($A825+ROUND((COLUMN()-2)/24,5),АТС!$A$41:$F$784,5)+VLOOKUP($A825+ROUND((COLUMN()-2)/24,5),'Расчет сбытовых надбавок'!$B$2281:'Расчет сбытовых надбавок'!$G$3024,5)</f>
        <v>606.66999999999996</v>
      </c>
      <c r="Q825" s="103">
        <f>VLOOKUP($A825+ROUND((COLUMN()-2)/24,5),АТС!$A$41:$F$784,5)+VLOOKUP($A825+ROUND((COLUMN()-2)/24,5),'Расчет сбытовых надбавок'!$B$2281:'Расчет сбытовых надбавок'!$G$3024,5)</f>
        <v>634.99</v>
      </c>
      <c r="R825" s="103">
        <f>VLOOKUP($A825+ROUND((COLUMN()-2)/24,5),АТС!$A$41:$F$784,5)+VLOOKUP($A825+ROUND((COLUMN()-2)/24,5),'Расчет сбытовых надбавок'!$B$2281:'Расчет сбытовых надбавок'!$G$3024,5)</f>
        <v>332.33000000000004</v>
      </c>
      <c r="S825" s="103">
        <f>VLOOKUP($A825+ROUND((COLUMN()-2)/24,5),АТС!$A$41:$F$784,5)+VLOOKUP($A825+ROUND((COLUMN()-2)/24,5),'Расчет сбытовых надбавок'!$B$2281:'Расчет сбытовых надбавок'!$G$3024,5)</f>
        <v>198.95000000000002</v>
      </c>
      <c r="T825" s="103">
        <f>VLOOKUP($A825+ROUND((COLUMN()-2)/24,5),АТС!$A$41:$F$784,5)+VLOOKUP($A825+ROUND((COLUMN()-2)/24,5),'Расчет сбытовых надбавок'!$B$2281:'Расчет сбытовых надбавок'!$G$3024,5)</f>
        <v>94.28</v>
      </c>
      <c r="U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03">
        <f>VLOOKUP($A825+ROUND((COLUMN()-2)/24,5),АТС!$A$41:$F$784,5)+VLOOKUP($A825+ROUND((COLUMN()-2)/24,5),'Расчет сбытовых надбавок'!$B$2281:'Расчет сбытовых надбавок'!$G$3024,5)</f>
        <v>474.15999999999997</v>
      </c>
      <c r="X825" s="103">
        <f>VLOOKUP($A825+ROUND((COLUMN()-2)/24,5),АТС!$A$41:$F$784,5)+VLOOKUP($A825+ROUND((COLUMN()-2)/24,5),'Расчет сбытовых надбавок'!$B$2281:'Расчет сбытовых надбавок'!$G$3024,5)</f>
        <v>482.88</v>
      </c>
      <c r="Y825" s="103">
        <f>VLOOKUP($A825+ROUND((COLUMN()-2)/24,5),АТС!$A$41:$F$784,5)+VLOOKUP($A825+ROUND((COLUMN()-2)/24,5),'Расчет сбытовых надбавок'!$B$2281:'Расчет сбытовых надбавок'!$G$3024,5)</f>
        <v>606.38</v>
      </c>
    </row>
    <row r="826" spans="1:27" x14ac:dyDescent="0.2">
      <c r="A826" s="83">
        <f t="shared" si="22"/>
        <v>42220</v>
      </c>
      <c r="B826" s="103">
        <f>VLOOKUP($A826+ROUND((COLUMN()-2)/24,5),АТС!$A$41:$F$784,5)+VLOOKUP($A826+ROUND((COLUMN()-2)/24,5),'Расчет сбытовых надбавок'!$B$2281:'Расчет сбытовых надбавок'!$G$3024,5)</f>
        <v>99</v>
      </c>
      <c r="C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D826" s="103">
        <f>VLOOKUP($A826+ROUND((COLUMN()-2)/24,5),АТС!$A$41:$F$784,5)+VLOOKUP($A826+ROUND((COLUMN()-2)/24,5),'Расчет сбытовых надбавок'!$B$2281:'Расчет сбытовых надбавок'!$G$3024,5)</f>
        <v>212</v>
      </c>
      <c r="E826" s="103">
        <f>VLOOKUP($A826+ROUND((COLUMN()-2)/24,5),АТС!$A$41:$F$784,5)+VLOOKUP($A826+ROUND((COLUMN()-2)/24,5),'Расчет сбытовых надбавок'!$B$2281:'Расчет сбытовых надбавок'!$G$3024,5)</f>
        <v>335.85</v>
      </c>
      <c r="F826" s="103">
        <f>VLOOKUP($A826+ROUND((COLUMN()-2)/24,5),АТС!$A$41:$F$784,5)+VLOOKUP($A826+ROUND((COLUMN()-2)/24,5),'Расчет сбытовых надбавок'!$B$2281:'Расчет сбытовых надбавок'!$G$3024,5)</f>
        <v>113.65</v>
      </c>
      <c r="G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M826" s="103">
        <f>VLOOKUP($A826+ROUND((COLUMN()-2)/24,5),АТС!$A$41:$F$784,5)+VLOOKUP($A826+ROUND((COLUMN()-2)/24,5),'Расчет сбытовых надбавок'!$B$2281:'Расчет сбытовых надбавок'!$G$3024,5)</f>
        <v>62.04</v>
      </c>
      <c r="N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O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P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R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S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U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03">
        <f>VLOOKUP($A826+ROUND((COLUMN()-2)/24,5),АТС!$A$41:$F$784,5)+VLOOKUP($A826+ROUND((COLUMN()-2)/24,5),'Расчет сбытовых надбавок'!$B$2281:'Расчет сбытовых надбавок'!$G$3024,5)</f>
        <v>10.29</v>
      </c>
      <c r="X826" s="103">
        <f>VLOOKUP($A826+ROUND((COLUMN()-2)/24,5),АТС!$A$41:$F$784,5)+VLOOKUP($A826+ROUND((COLUMN()-2)/24,5),'Расчет сбытовых надбавок'!$B$2281:'Расчет сбытовых надбавок'!$G$3024,5)</f>
        <v>183.83</v>
      </c>
      <c r="Y826" s="103">
        <f>VLOOKUP($A826+ROUND((COLUMN()-2)/24,5),АТС!$A$41:$F$784,5)+VLOOKUP($A826+ROUND((COLUMN()-2)/24,5),'Расчет сбытовых надбавок'!$B$2281:'Расчет сбытовых надбавок'!$G$3024,5)</f>
        <v>151.28</v>
      </c>
    </row>
    <row r="827" spans="1:27" x14ac:dyDescent="0.2">
      <c r="A827" s="83">
        <f t="shared" si="22"/>
        <v>42221</v>
      </c>
      <c r="B827" s="103">
        <f>VLOOKUP($A827+ROUND((COLUMN()-2)/24,5),АТС!$A$41:$F$784,5)+VLOOKUP($A827+ROUND((COLUMN()-2)/24,5),'Расчет сбытовых надбавок'!$B$2281:'Расчет сбытовых надбавок'!$G$3024,5)</f>
        <v>97.2</v>
      </c>
      <c r="C827" s="103">
        <f>VLOOKUP($A827+ROUND((COLUMN()-2)/24,5),АТС!$A$41:$F$784,5)+VLOOKUP($A827+ROUND((COLUMN()-2)/24,5),'Расчет сбытовых надбавок'!$B$2281:'Расчет сбытовых надбавок'!$G$3024,5)</f>
        <v>100.88</v>
      </c>
      <c r="D827" s="103">
        <f>VLOOKUP($A827+ROUND((COLUMN()-2)/24,5),АТС!$A$41:$F$784,5)+VLOOKUP($A827+ROUND((COLUMN()-2)/24,5),'Расчет сбытовых надбавок'!$B$2281:'Расчет сбытовых надбавок'!$G$3024,5)</f>
        <v>83.65</v>
      </c>
      <c r="E827" s="103">
        <f>VLOOKUP($A827+ROUND((COLUMN()-2)/24,5),АТС!$A$41:$F$784,5)+VLOOKUP($A827+ROUND((COLUMN()-2)/24,5),'Расчет сбытовых надбавок'!$B$2281:'Расчет сбытовых надбавок'!$G$3024,5)</f>
        <v>58.86</v>
      </c>
      <c r="F827" s="103">
        <f>VLOOKUP($A827+ROUND((COLUMN()-2)/24,5),АТС!$A$41:$F$784,5)+VLOOKUP($A827+ROUND((COLUMN()-2)/24,5),'Расчет сбытовых надбавок'!$B$2281:'Расчет сбытовых надбавок'!$G$3024,5)</f>
        <v>227.14</v>
      </c>
      <c r="G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03">
        <f>VLOOKUP($A827+ROUND((COLUMN()-2)/24,5),АТС!$A$41:$F$784,5)+VLOOKUP($A827+ROUND((COLUMN()-2)/24,5),'Расчет сбытовых надбавок'!$B$2281:'Расчет сбытовых надбавок'!$G$3024,5)</f>
        <v>36.5</v>
      </c>
      <c r="L827" s="103">
        <f>VLOOKUP($A827+ROUND((COLUMN()-2)/24,5),АТС!$A$41:$F$784,5)+VLOOKUP($A827+ROUND((COLUMN()-2)/24,5),'Расчет сбытовых надбавок'!$B$2281:'Расчет сбытовых надбавок'!$G$3024,5)</f>
        <v>43.36</v>
      </c>
      <c r="M827" s="103">
        <f>VLOOKUP($A827+ROUND((COLUMN()-2)/24,5),АТС!$A$41:$F$784,5)+VLOOKUP($A827+ROUND((COLUMN()-2)/24,5),'Расчет сбытовых надбавок'!$B$2281:'Расчет сбытовых надбавок'!$G$3024,5)</f>
        <v>247.01</v>
      </c>
      <c r="N827" s="103">
        <f>VLOOKUP($A827+ROUND((COLUMN()-2)/24,5),АТС!$A$41:$F$784,5)+VLOOKUP($A827+ROUND((COLUMN()-2)/24,5),'Расчет сбытовых надбавок'!$B$2281:'Расчет сбытовых надбавок'!$G$3024,5)</f>
        <v>74.8</v>
      </c>
      <c r="O827" s="103">
        <f>VLOOKUP($A827+ROUND((COLUMN()-2)/24,5),АТС!$A$41:$F$784,5)+VLOOKUP($A827+ROUND((COLUMN()-2)/24,5),'Расчет сбытовых надбавок'!$B$2281:'Расчет сбытовых надбавок'!$G$3024,5)</f>
        <v>40.96</v>
      </c>
      <c r="P827" s="103">
        <f>VLOOKUP($A827+ROUND((COLUMN()-2)/24,5),АТС!$A$41:$F$784,5)+VLOOKUP($A827+ROUND((COLUMN()-2)/24,5),'Расчет сбытовых надбавок'!$B$2281:'Расчет сбытовых надбавок'!$G$3024,5)</f>
        <v>188.17000000000002</v>
      </c>
      <c r="Q827" s="103">
        <f>VLOOKUP($A827+ROUND((COLUMN()-2)/24,5),АТС!$A$41:$F$784,5)+VLOOKUP($A827+ROUND((COLUMN()-2)/24,5),'Расчет сбытовых надбавок'!$B$2281:'Расчет сбытовых надбавок'!$G$3024,5)</f>
        <v>124.07</v>
      </c>
      <c r="R827" s="103">
        <f>VLOOKUP($A827+ROUND((COLUMN()-2)/24,5),АТС!$A$41:$F$784,5)+VLOOKUP($A827+ROUND((COLUMN()-2)/24,5),'Расчет сбытовых надбавок'!$B$2281:'Расчет сбытовых надбавок'!$G$3024,5)</f>
        <v>203.64999999999998</v>
      </c>
      <c r="S827" s="103">
        <f>VLOOKUP($A827+ROUND((COLUMN()-2)/24,5),АТС!$A$41:$F$784,5)+VLOOKUP($A827+ROUND((COLUMN()-2)/24,5),'Расчет сбытовых надбавок'!$B$2281:'Расчет сбытовых надбавок'!$G$3024,5)</f>
        <v>70.42</v>
      </c>
      <c r="T827" s="103">
        <f>VLOOKUP($A827+ROUND((COLUMN()-2)/24,5),АТС!$A$41:$F$784,5)+VLOOKUP($A827+ROUND((COLUMN()-2)/24,5),'Расчет сбытовых надбавок'!$B$2281:'Расчет сбытовых надбавок'!$G$3024,5)</f>
        <v>55.16</v>
      </c>
      <c r="U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V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W827" s="103">
        <f>VLOOKUP($A827+ROUND((COLUMN()-2)/24,5),АТС!$A$41:$F$784,5)+VLOOKUP($A827+ROUND((COLUMN()-2)/24,5),'Расчет сбытовых надбавок'!$B$2281:'Расчет сбытовых надбавок'!$G$3024,5)</f>
        <v>169.89000000000001</v>
      </c>
      <c r="X827" s="103">
        <f>VLOOKUP($A827+ROUND((COLUMN()-2)/24,5),АТС!$A$41:$F$784,5)+VLOOKUP($A827+ROUND((COLUMN()-2)/24,5),'Расчет сбытовых надбавок'!$B$2281:'Расчет сбытовых надбавок'!$G$3024,5)</f>
        <v>584.63</v>
      </c>
      <c r="Y827" s="103">
        <f>VLOOKUP($A827+ROUND((COLUMN()-2)/24,5),АТС!$A$41:$F$784,5)+VLOOKUP($A827+ROUND((COLUMN()-2)/24,5),'Расчет сбытовых надбавок'!$B$2281:'Расчет сбытовых надбавок'!$G$3024,5)</f>
        <v>574.96</v>
      </c>
    </row>
    <row r="828" spans="1:27" x14ac:dyDescent="0.2">
      <c r="A828" s="83">
        <f t="shared" si="22"/>
        <v>42222</v>
      </c>
      <c r="B828" s="103">
        <f>VLOOKUP($A828+ROUND((COLUMN()-2)/24,5),АТС!$A$41:$F$784,5)+VLOOKUP($A828+ROUND((COLUMN()-2)/24,5),'Расчет сбытовых надбавок'!$B$2281:'Расчет сбытовых надбавок'!$G$3024,5)</f>
        <v>760.84</v>
      </c>
      <c r="C828" s="103">
        <f>VLOOKUP($A828+ROUND((COLUMN()-2)/24,5),АТС!$A$41:$F$784,5)+VLOOKUP($A828+ROUND((COLUMN()-2)/24,5),'Расчет сбытовых надбавок'!$B$2281:'Расчет сбытовых надбавок'!$G$3024,5)</f>
        <v>285.44</v>
      </c>
      <c r="D828" s="103">
        <f>VLOOKUP($A828+ROUND((COLUMN()-2)/24,5),АТС!$A$41:$F$784,5)+VLOOKUP($A828+ROUND((COLUMN()-2)/24,5),'Расчет сбытовых надбавок'!$B$2281:'Расчет сбытовых надбавок'!$G$3024,5)</f>
        <v>275.52999999999997</v>
      </c>
      <c r="E828" s="103">
        <f>VLOOKUP($A828+ROUND((COLUMN()-2)/24,5),АТС!$A$41:$F$784,5)+VLOOKUP($A828+ROUND((COLUMN()-2)/24,5),'Расчет сбытовых надбавок'!$B$2281:'Расчет сбытовых надбавок'!$G$3024,5)</f>
        <v>343.84999999999997</v>
      </c>
      <c r="F828" s="103">
        <f>VLOOKUP($A828+ROUND((COLUMN()-2)/24,5),АТС!$A$41:$F$784,5)+VLOOKUP($A828+ROUND((COLUMN()-2)/24,5),'Расчет сбытовых надбавок'!$B$2281:'Расчет сбытовых надбавок'!$G$3024,5)</f>
        <v>193.06</v>
      </c>
      <c r="G828" s="103">
        <f>VLOOKUP($A828+ROUND((COLUMN()-2)/24,5),АТС!$A$41:$F$784,5)+VLOOKUP($A828+ROUND((COLUMN()-2)/24,5),'Расчет сбытовых надбавок'!$B$2281:'Расчет сбытовых надбавок'!$G$3024,5)</f>
        <v>48.849999999999994</v>
      </c>
      <c r="H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03">
        <f>VLOOKUP($A828+ROUND((COLUMN()-2)/24,5),АТС!$A$41:$F$784,5)+VLOOKUP($A828+ROUND((COLUMN()-2)/24,5),'Расчет сбытовых надбавок'!$B$2281:'Расчет сбытовых надбавок'!$G$3024,5)</f>
        <v>1.4000000000000001</v>
      </c>
      <c r="L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M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N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O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P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Q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03">
        <f>VLOOKUP($A828+ROUND((COLUMN()-2)/24,5),АТС!$A$41:$F$784,5)+VLOOKUP($A828+ROUND((COLUMN()-2)/24,5),'Расчет сбытовых надбавок'!$B$2281:'Расчет сбытовых надбавок'!$G$3024,5)</f>
        <v>179.26999999999998</v>
      </c>
      <c r="S828" s="103">
        <f>VLOOKUP($A828+ROUND((COLUMN()-2)/24,5),АТС!$A$41:$F$784,5)+VLOOKUP($A828+ROUND((COLUMN()-2)/24,5),'Расчет сбытовых надбавок'!$B$2281:'Расчет сбытовых надбавок'!$G$3024,5)</f>
        <v>190.68</v>
      </c>
      <c r="T828" s="103">
        <f>VLOOKUP($A828+ROUND((COLUMN()-2)/24,5),АТС!$A$41:$F$784,5)+VLOOKUP($A828+ROUND((COLUMN()-2)/24,5),'Расчет сбытовых надбавок'!$B$2281:'Расчет сбытовых надбавок'!$G$3024,5)</f>
        <v>186.48</v>
      </c>
      <c r="U828" s="103">
        <f>VLOOKUP($A828+ROUND((COLUMN()-2)/24,5),АТС!$A$41:$F$784,5)+VLOOKUP($A828+ROUND((COLUMN()-2)/24,5),'Расчет сбытовых надбавок'!$B$2281:'Расчет сбытовых надбавок'!$G$3024,5)</f>
        <v>112.06</v>
      </c>
      <c r="V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W828" s="103">
        <f>VLOOKUP($A828+ROUND((COLUMN()-2)/24,5),АТС!$A$41:$F$784,5)+VLOOKUP($A828+ROUND((COLUMN()-2)/24,5),'Расчет сбытовых надбавок'!$B$2281:'Расчет сбытовых надбавок'!$G$3024,5)</f>
        <v>191.20999999999998</v>
      </c>
      <c r="X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Y828" s="103">
        <f>VLOOKUP($A828+ROUND((COLUMN()-2)/24,5),АТС!$A$41:$F$784,5)+VLOOKUP($A828+ROUND((COLUMN()-2)/24,5),'Расчет сбытовых надбавок'!$B$2281:'Расчет сбытовых надбавок'!$G$3024,5)</f>
        <v>549.9</v>
      </c>
    </row>
    <row r="829" spans="1:27" x14ac:dyDescent="0.2">
      <c r="A829" s="83">
        <f t="shared" si="22"/>
        <v>42223</v>
      </c>
      <c r="B829" s="103">
        <f>VLOOKUP($A829+ROUND((COLUMN()-2)/24,5),АТС!$A$41:$F$784,5)+VLOOKUP($A829+ROUND((COLUMN()-2)/24,5),'Расчет сбытовых надбавок'!$B$2281:'Расчет сбытовых надбавок'!$G$3024,5)</f>
        <v>763.8</v>
      </c>
      <c r="C829" s="103">
        <f>VLOOKUP($A829+ROUND((COLUMN()-2)/24,5),АТС!$A$41:$F$784,5)+VLOOKUP($A829+ROUND((COLUMN()-2)/24,5),'Расчет сбытовых надбавок'!$B$2281:'Расчет сбытовых надбавок'!$G$3024,5)</f>
        <v>176.51999999999998</v>
      </c>
      <c r="D829" s="103">
        <f>VLOOKUP($A829+ROUND((COLUMN()-2)/24,5),АТС!$A$41:$F$784,5)+VLOOKUP($A829+ROUND((COLUMN()-2)/24,5),'Расчет сбытовых надбавок'!$B$2281:'Расчет сбытовых надбавок'!$G$3024,5)</f>
        <v>340.72</v>
      </c>
      <c r="E829" s="103">
        <f>VLOOKUP($A829+ROUND((COLUMN()-2)/24,5),АТС!$A$41:$F$784,5)+VLOOKUP($A829+ROUND((COLUMN()-2)/24,5),'Расчет сбытовых надбавок'!$B$2281:'Расчет сбытовых надбавок'!$G$3024,5)</f>
        <v>197.71</v>
      </c>
      <c r="F829" s="103">
        <f>VLOOKUP($A829+ROUND((COLUMN()-2)/24,5),АТС!$A$41:$F$784,5)+VLOOKUP($A829+ROUND((COLUMN()-2)/24,5),'Расчет сбытовых надбавок'!$B$2281:'Расчет сбытовых надбавок'!$G$3024,5)</f>
        <v>241.62</v>
      </c>
      <c r="G829" s="103">
        <f>VLOOKUP($A829+ROUND((COLUMN()-2)/24,5),АТС!$A$41:$F$784,5)+VLOOKUP($A829+ROUND((COLUMN()-2)/24,5),'Расчет сбытовых надбавок'!$B$2281:'Расчет сбытовых надбавок'!$G$3024,5)</f>
        <v>203.76</v>
      </c>
      <c r="H829" s="103">
        <f>VLOOKUP($A829+ROUND((COLUMN()-2)/24,5),АТС!$A$41:$F$784,5)+VLOOKUP($A829+ROUND((COLUMN()-2)/24,5),'Расчет сбытовых надбавок'!$B$2281:'Расчет сбытовых надбавок'!$G$3024,5)</f>
        <v>37.11</v>
      </c>
      <c r="I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VLOOKUP($A829+ROUND((COLUMN()-2)/24,5),АТС!$A$41:$F$784,5)+VLOOKUP($A829+ROUND((COLUMN()-2)/24,5),'Расчет сбытовых надбавок'!$B$2281:'Расчет сбытовых надбавок'!$G$3024,5)</f>
        <v>99.34</v>
      </c>
      <c r="K829" s="103">
        <f>VLOOKUP($A829+ROUND((COLUMN()-2)/24,5),АТС!$A$41:$F$784,5)+VLOOKUP($A829+ROUND((COLUMN()-2)/24,5),'Расчет сбытовых надбавок'!$B$2281:'Расчет сбытовых надбавок'!$G$3024,5)</f>
        <v>145.17000000000002</v>
      </c>
      <c r="L829" s="103">
        <f>VLOOKUP($A829+ROUND((COLUMN()-2)/24,5),АТС!$A$41:$F$784,5)+VLOOKUP($A829+ROUND((COLUMN()-2)/24,5),'Расчет сбытовых надбавок'!$B$2281:'Расчет сбытовых надбавок'!$G$3024,5)</f>
        <v>193.83999999999997</v>
      </c>
      <c r="M829" s="103">
        <f>VLOOKUP($A829+ROUND((COLUMN()-2)/24,5),АТС!$A$41:$F$784,5)+VLOOKUP($A829+ROUND((COLUMN()-2)/24,5),'Расчет сбытовых надбавок'!$B$2281:'Расчет сбытовых надбавок'!$G$3024,5)</f>
        <v>237.95000000000002</v>
      </c>
      <c r="N829" s="103">
        <f>VLOOKUP($A829+ROUND((COLUMN()-2)/24,5),АТС!$A$41:$F$784,5)+VLOOKUP($A829+ROUND((COLUMN()-2)/24,5),'Расчет сбытовых надбавок'!$B$2281:'Расчет сбытовых надбавок'!$G$3024,5)</f>
        <v>302.37</v>
      </c>
      <c r="O829" s="103">
        <f>VLOOKUP($A829+ROUND((COLUMN()-2)/24,5),АТС!$A$41:$F$784,5)+VLOOKUP($A829+ROUND((COLUMN()-2)/24,5),'Расчет сбытовых надбавок'!$B$2281:'Расчет сбытовых надбавок'!$G$3024,5)</f>
        <v>322.28999999999996</v>
      </c>
      <c r="P829" s="103">
        <f>VLOOKUP($A829+ROUND((COLUMN()-2)/24,5),АТС!$A$41:$F$784,5)+VLOOKUP($A829+ROUND((COLUMN()-2)/24,5),'Расчет сбытовых надбавок'!$B$2281:'Расчет сбытовых надбавок'!$G$3024,5)</f>
        <v>364.83000000000004</v>
      </c>
      <c r="Q829" s="103">
        <f>VLOOKUP($A829+ROUND((COLUMN()-2)/24,5),АТС!$A$41:$F$784,5)+VLOOKUP($A829+ROUND((COLUMN()-2)/24,5),'Расчет сбытовых надбавок'!$B$2281:'Расчет сбытовых надбавок'!$G$3024,5)</f>
        <v>448.71</v>
      </c>
      <c r="R829" s="103">
        <f>VLOOKUP($A829+ROUND((COLUMN()-2)/24,5),АТС!$A$41:$F$784,5)+VLOOKUP($A829+ROUND((COLUMN()-2)/24,5),'Расчет сбытовых надбавок'!$B$2281:'Расчет сбытовых надбавок'!$G$3024,5)</f>
        <v>560.79</v>
      </c>
      <c r="S829" s="103">
        <f>VLOOKUP($A829+ROUND((COLUMN()-2)/24,5),АТС!$A$41:$F$784,5)+VLOOKUP($A829+ROUND((COLUMN()-2)/24,5),'Расчет сбытовых надбавок'!$B$2281:'Расчет сбытовых надбавок'!$G$3024,5)</f>
        <v>329.19</v>
      </c>
      <c r="T829" s="103">
        <f>VLOOKUP($A829+ROUND((COLUMN()-2)/24,5),АТС!$A$41:$F$784,5)+VLOOKUP($A829+ROUND((COLUMN()-2)/24,5),'Расчет сбытовых надбавок'!$B$2281:'Расчет сбытовых надбавок'!$G$3024,5)</f>
        <v>483.19</v>
      </c>
      <c r="U829" s="103">
        <f>VLOOKUP($A829+ROUND((COLUMN()-2)/24,5),АТС!$A$41:$F$784,5)+VLOOKUP($A829+ROUND((COLUMN()-2)/24,5),'Расчет сбытовых надбавок'!$B$2281:'Расчет сбытовых надбавок'!$G$3024,5)</f>
        <v>393.23</v>
      </c>
      <c r="V829" s="103">
        <f>VLOOKUP($A829+ROUND((COLUMN()-2)/24,5),АТС!$A$41:$F$784,5)+VLOOKUP($A829+ROUND((COLUMN()-2)/24,5),'Расчет сбытовых надбавок'!$B$2281:'Расчет сбытовых надбавок'!$G$3024,5)</f>
        <v>613.4</v>
      </c>
      <c r="W829" s="103">
        <f>VLOOKUP($A829+ROUND((COLUMN()-2)/24,5),АТС!$A$41:$F$784,5)+VLOOKUP($A829+ROUND((COLUMN()-2)/24,5),'Расчет сбытовых надбавок'!$B$2281:'Расчет сбытовых надбавок'!$G$3024,5)</f>
        <v>746.41</v>
      </c>
      <c r="X829" s="103">
        <f>VLOOKUP($A829+ROUND((COLUMN()-2)/24,5),АТС!$A$41:$F$784,5)+VLOOKUP($A829+ROUND((COLUMN()-2)/24,5),'Расчет сбытовых надбавок'!$B$2281:'Расчет сбытовых надбавок'!$G$3024,5)</f>
        <v>640.64</v>
      </c>
      <c r="Y829" s="103">
        <f>VLOOKUP($A829+ROUND((COLUMN()-2)/24,5),АТС!$A$41:$F$784,5)+VLOOKUP($A829+ROUND((COLUMN()-2)/24,5),'Расчет сбытовых надбавок'!$B$2281:'Расчет сбытовых надбавок'!$G$3024,5)</f>
        <v>762.75</v>
      </c>
    </row>
    <row r="830" spans="1:27" x14ac:dyDescent="0.2">
      <c r="A830" s="83">
        <f t="shared" si="22"/>
        <v>42224</v>
      </c>
      <c r="B830" s="103">
        <f>VLOOKUP($A830+ROUND((COLUMN()-2)/24,5),АТС!$A$41:$F$784,5)+VLOOKUP($A830+ROUND((COLUMN()-2)/24,5),'Расчет сбытовых надбавок'!$B$2281:'Расчет сбытовых надбавок'!$G$3024,5)</f>
        <v>291.7</v>
      </c>
      <c r="C830" s="103">
        <f>VLOOKUP($A830+ROUND((COLUMN()-2)/24,5),АТС!$A$41:$F$784,5)+VLOOKUP($A830+ROUND((COLUMN()-2)/24,5),'Расчет сбытовых надбавок'!$B$2281:'Расчет сбытовых надбавок'!$G$3024,5)</f>
        <v>115.68</v>
      </c>
      <c r="D830" s="103">
        <f>VLOOKUP($A830+ROUND((COLUMN()-2)/24,5),АТС!$A$41:$F$784,5)+VLOOKUP($A830+ROUND((COLUMN()-2)/24,5),'Расчет сбытовых надбавок'!$B$2281:'Расчет сбытовых надбавок'!$G$3024,5)</f>
        <v>115.61</v>
      </c>
      <c r="E830" s="103">
        <f>VLOOKUP($A830+ROUND((COLUMN()-2)/24,5),АТС!$A$41:$F$784,5)+VLOOKUP($A830+ROUND((COLUMN()-2)/24,5),'Расчет сбытовых надбавок'!$B$2281:'Расчет сбытовых надбавок'!$G$3024,5)</f>
        <v>124.59</v>
      </c>
      <c r="F830" s="103">
        <f>VLOOKUP($A830+ROUND((COLUMN()-2)/24,5),АТС!$A$41:$F$784,5)+VLOOKUP($A830+ROUND((COLUMN()-2)/24,5),'Расчет сбытовых надбавок'!$B$2281:'Расчет сбытовых надбавок'!$G$3024,5)</f>
        <v>98.19</v>
      </c>
      <c r="G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VLOOKUP($A830+ROUND((COLUMN()-2)/24,5),АТС!$A$41:$F$784,5)+VLOOKUP($A830+ROUND((COLUMN()-2)/24,5),'Расчет сбытовых надбавок'!$B$2281:'Расчет сбытовых надбавок'!$G$3024,5)</f>
        <v>154.81</v>
      </c>
      <c r="J830" s="103">
        <f>VLOOKUP($A830+ROUND((COLUMN()-2)/24,5),АТС!$A$41:$F$784,5)+VLOOKUP($A830+ROUND((COLUMN()-2)/24,5),'Расчет сбытовых надбавок'!$B$2281:'Расчет сбытовых надбавок'!$G$3024,5)</f>
        <v>258.86</v>
      </c>
      <c r="K830" s="103">
        <f>VLOOKUP($A830+ROUND((COLUMN()-2)/24,5),АТС!$A$41:$F$784,5)+VLOOKUP($A830+ROUND((COLUMN()-2)/24,5),'Расчет сбытовых надбавок'!$B$2281:'Расчет сбытовых надбавок'!$G$3024,5)</f>
        <v>188.43</v>
      </c>
      <c r="L830" s="103">
        <f>VLOOKUP($A830+ROUND((COLUMN()-2)/24,5),АТС!$A$41:$F$784,5)+VLOOKUP($A830+ROUND((COLUMN()-2)/24,5),'Расчет сбытовых надбавок'!$B$2281:'Расчет сбытовых надбавок'!$G$3024,5)</f>
        <v>260.77</v>
      </c>
      <c r="M830" s="103">
        <f>VLOOKUP($A830+ROUND((COLUMN()-2)/24,5),АТС!$A$41:$F$784,5)+VLOOKUP($A830+ROUND((COLUMN()-2)/24,5),'Расчет сбытовых надбавок'!$B$2281:'Расчет сбытовых надбавок'!$G$3024,5)</f>
        <v>281.61</v>
      </c>
      <c r="N830" s="103">
        <f>VLOOKUP($A830+ROUND((COLUMN()-2)/24,5),АТС!$A$41:$F$784,5)+VLOOKUP($A830+ROUND((COLUMN()-2)/24,5),'Расчет сбытовых надбавок'!$B$2281:'Расчет сбытовых надбавок'!$G$3024,5)</f>
        <v>1319.91</v>
      </c>
      <c r="O830" s="103">
        <f>VLOOKUP($A830+ROUND((COLUMN()-2)/24,5),АТС!$A$41:$F$784,5)+VLOOKUP($A830+ROUND((COLUMN()-2)/24,5),'Расчет сбытовых надбавок'!$B$2281:'Расчет сбытовых надбавок'!$G$3024,5)</f>
        <v>625.97</v>
      </c>
      <c r="P830" s="103">
        <f>VLOOKUP($A830+ROUND((COLUMN()-2)/24,5),АТС!$A$41:$F$784,5)+VLOOKUP($A830+ROUND((COLUMN()-2)/24,5),'Расчет сбытовых надбавок'!$B$2281:'Расчет сбытовых надбавок'!$G$3024,5)</f>
        <v>196.41</v>
      </c>
      <c r="Q830" s="103">
        <f>VLOOKUP($A830+ROUND((COLUMN()-2)/24,5),АТС!$A$41:$F$784,5)+VLOOKUP($A830+ROUND((COLUMN()-2)/24,5),'Расчет сбытовых надбавок'!$B$2281:'Расчет сбытовых надбавок'!$G$3024,5)</f>
        <v>215.23</v>
      </c>
      <c r="R830" s="103">
        <f>VLOOKUP($A830+ROUND((COLUMN()-2)/24,5),АТС!$A$41:$F$784,5)+VLOOKUP($A830+ROUND((COLUMN()-2)/24,5),'Расчет сбытовых надбавок'!$B$2281:'Расчет сбытовых надбавок'!$G$3024,5)</f>
        <v>229.48000000000002</v>
      </c>
      <c r="S830" s="103">
        <f>VLOOKUP($A830+ROUND((COLUMN()-2)/24,5),АТС!$A$41:$F$784,5)+VLOOKUP($A830+ROUND((COLUMN()-2)/24,5),'Расчет сбытовых надбавок'!$B$2281:'Расчет сбытовых надбавок'!$G$3024,5)</f>
        <v>151.38999999999999</v>
      </c>
      <c r="T830" s="103">
        <f>VLOOKUP($A830+ROUND((COLUMN()-2)/24,5),АТС!$A$41:$F$784,5)+VLOOKUP($A830+ROUND((COLUMN()-2)/24,5),'Расчет сбытовых надбавок'!$B$2281:'Расчет сбытовых надбавок'!$G$3024,5)</f>
        <v>301.58999999999997</v>
      </c>
      <c r="U830" s="103">
        <f>VLOOKUP($A830+ROUND((COLUMN()-2)/24,5),АТС!$A$41:$F$784,5)+VLOOKUP($A830+ROUND((COLUMN()-2)/24,5),'Расчет сбытовых надбавок'!$B$2281:'Расчет сбытовых надбавок'!$G$3024,5)</f>
        <v>79.91</v>
      </c>
      <c r="V830" s="103">
        <f>VLOOKUP($A830+ROUND((COLUMN()-2)/24,5),АТС!$A$41:$F$784,5)+VLOOKUP($A830+ROUND((COLUMN()-2)/24,5),'Расчет сбытовых надбавок'!$B$2281:'Расчет сбытовых надбавок'!$G$3024,5)</f>
        <v>211.78</v>
      </c>
      <c r="W830" s="103">
        <f>VLOOKUP($A830+ROUND((COLUMN()-2)/24,5),АТС!$A$41:$F$784,5)+VLOOKUP($A830+ROUND((COLUMN()-2)/24,5),'Расчет сбытовых надбавок'!$B$2281:'Расчет сбытовых надбавок'!$G$3024,5)</f>
        <v>355.04</v>
      </c>
      <c r="X830" s="103">
        <f>VLOOKUP($A830+ROUND((COLUMN()-2)/24,5),АТС!$A$41:$F$784,5)+VLOOKUP($A830+ROUND((COLUMN()-2)/24,5),'Расчет сбытовых надбавок'!$B$2281:'Расчет сбытовых надбавок'!$G$3024,5)</f>
        <v>502.39</v>
      </c>
      <c r="Y830" s="103">
        <f>VLOOKUP($A830+ROUND((COLUMN()-2)/24,5),АТС!$A$41:$F$784,5)+VLOOKUP($A830+ROUND((COLUMN()-2)/24,5),'Расчет сбытовых надбавок'!$B$2281:'Расчет сбытовых надбавок'!$G$3024,5)</f>
        <v>484.07000000000005</v>
      </c>
    </row>
    <row r="831" spans="1:27" x14ac:dyDescent="0.2">
      <c r="A831" s="83">
        <f t="shared" si="22"/>
        <v>42225</v>
      </c>
      <c r="B831" s="103">
        <f>VLOOKUP($A831+ROUND((COLUMN()-2)/24,5),АТС!$A$41:$F$784,5)+VLOOKUP($A831+ROUND((COLUMN()-2)/24,5),'Расчет сбытовых надбавок'!$B$2281:'Расчет сбытовых надбавок'!$G$3024,5)</f>
        <v>447.67999999999995</v>
      </c>
      <c r="C831" s="103">
        <f>VLOOKUP($A831+ROUND((COLUMN()-2)/24,5),АТС!$A$41:$F$784,5)+VLOOKUP($A831+ROUND((COLUMN()-2)/24,5),'Расчет сбытовых надбавок'!$B$2281:'Расчет сбытовых надбавок'!$G$3024,5)</f>
        <v>189.91000000000003</v>
      </c>
      <c r="D831" s="103">
        <f>VLOOKUP($A831+ROUND((COLUMN()-2)/24,5),АТС!$A$41:$F$784,5)+VLOOKUP($A831+ROUND((COLUMN()-2)/24,5),'Расчет сбытовых надбавок'!$B$2281:'Расчет сбытовых надбавок'!$G$3024,5)</f>
        <v>115.5</v>
      </c>
      <c r="E831" s="103">
        <f>VLOOKUP($A831+ROUND((COLUMN()-2)/24,5),АТС!$A$41:$F$784,5)+VLOOKUP($A831+ROUND((COLUMN()-2)/24,5),'Расчет сбытовых надбавок'!$B$2281:'Расчет сбытовых надбавок'!$G$3024,5)</f>
        <v>193.16</v>
      </c>
      <c r="F831" s="103">
        <f>VLOOKUP($A831+ROUND((COLUMN()-2)/24,5),АТС!$A$41:$F$784,5)+VLOOKUP($A831+ROUND((COLUMN()-2)/24,5),'Расчет сбытовых надбавок'!$B$2281:'Расчет сбытовых надбавок'!$G$3024,5)</f>
        <v>178.18</v>
      </c>
      <c r="G831" s="103">
        <f>VLOOKUP($A831+ROUND((COLUMN()-2)/24,5),АТС!$A$41:$F$784,5)+VLOOKUP($A831+ROUND((COLUMN()-2)/24,5),'Расчет сбытовых надбавок'!$B$2281:'Расчет сбытовых надбавок'!$G$3024,5)</f>
        <v>159.45999999999998</v>
      </c>
      <c r="H831" s="103">
        <f>VLOOKUP($A831+ROUND((COLUMN()-2)/24,5),АТС!$A$41:$F$784,5)+VLOOKUP($A831+ROUND((COLUMN()-2)/24,5),'Расчет сбытовых надбавок'!$B$2281:'Расчет сбытовых надбавок'!$G$3024,5)</f>
        <v>99.93</v>
      </c>
      <c r="I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VLOOKUP($A831+ROUND((COLUMN()-2)/24,5),АТС!$A$41:$F$784,5)+VLOOKUP($A831+ROUND((COLUMN()-2)/24,5),'Расчет сбытовых надбавок'!$B$2281:'Расчет сбытовых надбавок'!$G$3024,5)</f>
        <v>164.98000000000002</v>
      </c>
      <c r="K831" s="103">
        <f>VLOOKUP($A831+ROUND((COLUMN()-2)/24,5),АТС!$A$41:$F$784,5)+VLOOKUP($A831+ROUND((COLUMN()-2)/24,5),'Расчет сбытовых надбавок'!$B$2281:'Расчет сбытовых надбавок'!$G$3024,5)</f>
        <v>259.06</v>
      </c>
      <c r="L831" s="103">
        <f>VLOOKUP($A831+ROUND((COLUMN()-2)/24,5),АТС!$A$41:$F$784,5)+VLOOKUP($A831+ROUND((COLUMN()-2)/24,5),'Расчет сбытовых надбавок'!$B$2281:'Расчет сбытовых надбавок'!$G$3024,5)</f>
        <v>101.15</v>
      </c>
      <c r="M831" s="103">
        <f>VLOOKUP($A831+ROUND((COLUMN()-2)/24,5),АТС!$A$41:$F$784,5)+VLOOKUP($A831+ROUND((COLUMN()-2)/24,5),'Расчет сбытовых надбавок'!$B$2281:'Расчет сбытовых надбавок'!$G$3024,5)</f>
        <v>144.41</v>
      </c>
      <c r="N831" s="103">
        <f>VLOOKUP($A831+ROUND((COLUMN()-2)/24,5),АТС!$A$41:$F$784,5)+VLOOKUP($A831+ROUND((COLUMN()-2)/24,5),'Расчет сбытовых надбавок'!$B$2281:'Расчет сбытовых надбавок'!$G$3024,5)</f>
        <v>125.28</v>
      </c>
      <c r="O831" s="103">
        <f>VLOOKUP($A831+ROUND((COLUMN()-2)/24,5),АТС!$A$41:$F$784,5)+VLOOKUP($A831+ROUND((COLUMN()-2)/24,5),'Расчет сбытовых надбавок'!$B$2281:'Расчет сбытовых надбавок'!$G$3024,5)</f>
        <v>146.32</v>
      </c>
      <c r="P831" s="103">
        <f>VLOOKUP($A831+ROUND((COLUMN()-2)/24,5),АТС!$A$41:$F$784,5)+VLOOKUP($A831+ROUND((COLUMN()-2)/24,5),'Расчет сбытовых надбавок'!$B$2281:'Расчет сбытовых надбавок'!$G$3024,5)</f>
        <v>190.37</v>
      </c>
      <c r="Q831" s="103">
        <f>VLOOKUP($A831+ROUND((COLUMN()-2)/24,5),АТС!$A$41:$F$784,5)+VLOOKUP($A831+ROUND((COLUMN()-2)/24,5),'Расчет сбытовых надбавок'!$B$2281:'Расчет сбытовых надбавок'!$G$3024,5)</f>
        <v>216.67000000000002</v>
      </c>
      <c r="R831" s="103">
        <f>VLOOKUP($A831+ROUND((COLUMN()-2)/24,5),АТС!$A$41:$F$784,5)+VLOOKUP($A831+ROUND((COLUMN()-2)/24,5),'Расчет сбытовых надбавок'!$B$2281:'Расчет сбытовых надбавок'!$G$3024,5)</f>
        <v>219.18</v>
      </c>
      <c r="S831" s="103">
        <f>VLOOKUP($A831+ROUND((COLUMN()-2)/24,5),АТС!$A$41:$F$784,5)+VLOOKUP($A831+ROUND((COLUMN()-2)/24,5),'Расчет сбытовых надбавок'!$B$2281:'Расчет сбытовых надбавок'!$G$3024,5)</f>
        <v>209.36</v>
      </c>
      <c r="T831" s="103">
        <f>VLOOKUP($A831+ROUND((COLUMN()-2)/24,5),АТС!$A$41:$F$784,5)+VLOOKUP($A831+ROUND((COLUMN()-2)/24,5),'Расчет сбытовых надбавок'!$B$2281:'Расчет сбытовых надбавок'!$G$3024,5)</f>
        <v>71.260000000000005</v>
      </c>
      <c r="U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V831" s="103">
        <f>VLOOKUP($A831+ROUND((COLUMN()-2)/24,5),АТС!$A$41:$F$784,5)+VLOOKUP($A831+ROUND((COLUMN()-2)/24,5),'Расчет сбытовых надбавок'!$B$2281:'Расчет сбытовых надбавок'!$G$3024,5)</f>
        <v>115</v>
      </c>
      <c r="W831" s="103">
        <f>VLOOKUP($A831+ROUND((COLUMN()-2)/24,5),АТС!$A$41:$F$784,5)+VLOOKUP($A831+ROUND((COLUMN()-2)/24,5),'Расчет сбытовых надбавок'!$B$2281:'Расчет сбытовых надбавок'!$G$3024,5)</f>
        <v>222.45</v>
      </c>
      <c r="X831" s="103">
        <f>VLOOKUP($A831+ROUND((COLUMN()-2)/24,5),АТС!$A$41:$F$784,5)+VLOOKUP($A831+ROUND((COLUMN()-2)/24,5),'Расчет сбытовых надбавок'!$B$2281:'Расчет сбытовых надбавок'!$G$3024,5)</f>
        <v>96.4</v>
      </c>
      <c r="Y831" s="103">
        <f>VLOOKUP($A831+ROUND((COLUMN()-2)/24,5),АТС!$A$41:$F$784,5)+VLOOKUP($A831+ROUND((COLUMN()-2)/24,5),'Расчет сбытовых надбавок'!$B$2281:'Расчет сбытовых надбавок'!$G$3024,5)</f>
        <v>464</v>
      </c>
    </row>
    <row r="832" spans="1:27" x14ac:dyDescent="0.2">
      <c r="A832" s="83">
        <f t="shared" si="22"/>
        <v>42226</v>
      </c>
      <c r="B832" s="103">
        <f>VLOOKUP($A832+ROUND((COLUMN()-2)/24,5),АТС!$A$41:$F$784,5)+VLOOKUP($A832+ROUND((COLUMN()-2)/24,5),'Расчет сбытовых надбавок'!$B$2281:'Расчет сбытовых надбавок'!$G$3024,5)</f>
        <v>202.18</v>
      </c>
      <c r="C832" s="103">
        <f>VLOOKUP($A832+ROUND((COLUMN()-2)/24,5),АТС!$A$41:$F$784,5)+VLOOKUP($A832+ROUND((COLUMN()-2)/24,5),'Расчет сбытовых надбавок'!$B$2281:'Расчет сбытовых надбавок'!$G$3024,5)</f>
        <v>58.83</v>
      </c>
      <c r="D832" s="103">
        <f>VLOOKUP($A832+ROUND((COLUMN()-2)/24,5),АТС!$A$41:$F$784,5)+VLOOKUP($A832+ROUND((COLUMN()-2)/24,5),'Расчет сбытовых надбавок'!$B$2281:'Расчет сбытовых надбавок'!$G$3024,5)</f>
        <v>40.369999999999997</v>
      </c>
      <c r="E832" s="103">
        <f>VLOOKUP($A832+ROUND((COLUMN()-2)/24,5),АТС!$A$41:$F$784,5)+VLOOKUP($A832+ROUND((COLUMN()-2)/24,5),'Расчет сбытовых надбавок'!$B$2281:'Расчет сбытовых надбавок'!$G$3024,5)</f>
        <v>134.98000000000002</v>
      </c>
      <c r="F832" s="103">
        <f>VLOOKUP($A832+ROUND((COLUMN()-2)/24,5),АТС!$A$41:$F$784,5)+VLOOKUP($A832+ROUND((COLUMN()-2)/24,5),'Расчет сбытовых надбавок'!$B$2281:'Расчет сбытовых надбавок'!$G$3024,5)</f>
        <v>61.260000000000005</v>
      </c>
      <c r="G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3">
        <f>VLOOKUP($A832+ROUND((COLUMN()-2)/24,5),АТС!$A$41:$F$784,5)+VLOOKUP($A832+ROUND((COLUMN()-2)/24,5),'Расчет сбытовых надбавок'!$B$2281:'Расчет сбытовых надбавок'!$G$3024,5)</f>
        <v>5.04</v>
      </c>
      <c r="L832" s="103">
        <f>VLOOKUP($A832+ROUND((COLUMN()-2)/24,5),АТС!$A$41:$F$784,5)+VLOOKUP($A832+ROUND((COLUMN()-2)/24,5),'Расчет сбытовых надбавок'!$B$2281:'Расчет сбытовых надбавок'!$G$3024,5)</f>
        <v>26.43</v>
      </c>
      <c r="M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N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O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P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Q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R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U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X832" s="103">
        <f>VLOOKUP($A832+ROUND((COLUMN()-2)/24,5),АТС!$A$41:$F$784,5)+VLOOKUP($A832+ROUND((COLUMN()-2)/24,5),'Расчет сбытовых надбавок'!$B$2281:'Расчет сбытовых надбавок'!$G$3024,5)</f>
        <v>187.10999999999999</v>
      </c>
      <c r="Y832" s="103">
        <f>VLOOKUP($A832+ROUND((COLUMN()-2)/24,5),АТС!$A$41:$F$784,5)+VLOOKUP($A832+ROUND((COLUMN()-2)/24,5),'Расчет сбытовых надбавок'!$B$2281:'Расчет сбытовых надбавок'!$G$3024,5)</f>
        <v>620.14</v>
      </c>
    </row>
    <row r="833" spans="1:25" x14ac:dyDescent="0.2">
      <c r="A833" s="83">
        <f t="shared" si="22"/>
        <v>42227</v>
      </c>
      <c r="B833" s="103">
        <f>VLOOKUP($A833+ROUND((COLUMN()-2)/24,5),АТС!$A$41:$F$784,5)+VLOOKUP($A833+ROUND((COLUMN()-2)/24,5),'Расчет сбытовых надбавок'!$B$2281:'Расчет сбытовых надбавок'!$G$3024,5)</f>
        <v>749.92000000000007</v>
      </c>
      <c r="C833" s="103">
        <f>VLOOKUP($A833+ROUND((COLUMN()-2)/24,5),АТС!$A$41:$F$784,5)+VLOOKUP($A833+ROUND((COLUMN()-2)/24,5),'Расчет сбытовых надбавок'!$B$2281:'Расчет сбытовых надбавок'!$G$3024,5)</f>
        <v>167.32</v>
      </c>
      <c r="D833" s="103">
        <f>VLOOKUP($A833+ROUND((COLUMN()-2)/24,5),АТС!$A$41:$F$784,5)+VLOOKUP($A833+ROUND((COLUMN()-2)/24,5),'Расчет сбытовых надбавок'!$B$2281:'Расчет сбытовых надбавок'!$G$3024,5)</f>
        <v>87.96</v>
      </c>
      <c r="E833" s="103">
        <f>VLOOKUP($A833+ROUND((COLUMN()-2)/24,5),АТС!$A$41:$F$784,5)+VLOOKUP($A833+ROUND((COLUMN()-2)/24,5),'Расчет сбытовых надбавок'!$B$2281:'Расчет сбытовых надбавок'!$G$3024,5)</f>
        <v>27.03</v>
      </c>
      <c r="F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G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3">
        <f>VLOOKUP($A833+ROUND((COLUMN()-2)/24,5),АТС!$A$41:$F$784,5)+VLOOKUP($A833+ROUND((COLUMN()-2)/24,5),'Расчет сбытовых надбавок'!$B$2281:'Расчет сбытовых надбавок'!$G$3024,5)</f>
        <v>402.8</v>
      </c>
      <c r="L833" s="103">
        <f>VLOOKUP($A833+ROUND((COLUMN()-2)/24,5),АТС!$A$41:$F$784,5)+VLOOKUP($A833+ROUND((COLUMN()-2)/24,5),'Расчет сбытовых надбавок'!$B$2281:'Расчет сбытовых надбавок'!$G$3024,5)</f>
        <v>510.53000000000003</v>
      </c>
      <c r="M833" s="103">
        <f>VLOOKUP($A833+ROUND((COLUMN()-2)/24,5),АТС!$A$41:$F$784,5)+VLOOKUP($A833+ROUND((COLUMN()-2)/24,5),'Расчет сбытовых надбавок'!$B$2281:'Расчет сбытовых надбавок'!$G$3024,5)</f>
        <v>574.56000000000006</v>
      </c>
      <c r="N833" s="103">
        <f>VLOOKUP($A833+ROUND((COLUMN()-2)/24,5),АТС!$A$41:$F$784,5)+VLOOKUP($A833+ROUND((COLUMN()-2)/24,5),'Расчет сбытовых надбавок'!$B$2281:'Расчет сбытовых надбавок'!$G$3024,5)</f>
        <v>17.36</v>
      </c>
      <c r="O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P833" s="103">
        <f>VLOOKUP($A833+ROUND((COLUMN()-2)/24,5),АТС!$A$41:$F$784,5)+VLOOKUP($A833+ROUND((COLUMN()-2)/24,5),'Расчет сбытовых надбавок'!$B$2281:'Расчет сбытовых надбавок'!$G$3024,5)</f>
        <v>52.07</v>
      </c>
      <c r="Q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R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S833" s="103">
        <f>VLOOKUP($A833+ROUND((COLUMN()-2)/24,5),АТС!$A$41:$F$784,5)+VLOOKUP($A833+ROUND((COLUMN()-2)/24,5),'Расчет сбытовых надбавок'!$B$2281:'Расчет сбытовых надбавок'!$G$3024,5)</f>
        <v>259.06</v>
      </c>
      <c r="T833" s="103">
        <f>VLOOKUP($A833+ROUND((COLUMN()-2)/24,5),АТС!$A$41:$F$784,5)+VLOOKUP($A833+ROUND((COLUMN()-2)/24,5),'Расчет сбытовых надбавок'!$B$2281:'Расчет сбытовых надбавок'!$G$3024,5)</f>
        <v>102.17999999999999</v>
      </c>
      <c r="U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V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W833" s="103">
        <f>VLOOKUP($A833+ROUND((COLUMN()-2)/24,5),АТС!$A$41:$F$784,5)+VLOOKUP($A833+ROUND((COLUMN()-2)/24,5),'Расчет сбытовых надбавок'!$B$2281:'Расчет сбытовых надбавок'!$G$3024,5)</f>
        <v>242.89</v>
      </c>
      <c r="X833" s="103">
        <f>VLOOKUP($A833+ROUND((COLUMN()-2)/24,5),АТС!$A$41:$F$784,5)+VLOOKUP($A833+ROUND((COLUMN()-2)/24,5),'Расчет сбытовых надбавок'!$B$2281:'Расчет сбытовых надбавок'!$G$3024,5)</f>
        <v>213.33</v>
      </c>
      <c r="Y833" s="103">
        <f>VLOOKUP($A833+ROUND((COLUMN()-2)/24,5),АТС!$A$41:$F$784,5)+VLOOKUP($A833+ROUND((COLUMN()-2)/24,5),'Расчет сбытовых надбавок'!$B$2281:'Расчет сбытовых надбавок'!$G$3024,5)</f>
        <v>409.32</v>
      </c>
    </row>
    <row r="834" spans="1:25" x14ac:dyDescent="0.2">
      <c r="A834" s="83">
        <f t="shared" si="22"/>
        <v>42228</v>
      </c>
      <c r="B834" s="103">
        <f>VLOOKUP($A834+ROUND((COLUMN()-2)/24,5),АТС!$A$41:$F$784,5)+VLOOKUP($A834+ROUND((COLUMN()-2)/24,5),'Расчет сбытовых надбавок'!$B$2281:'Расчет сбытовых надбавок'!$G$3024,5)</f>
        <v>152.84</v>
      </c>
      <c r="C834" s="103">
        <f>VLOOKUP($A834+ROUND((COLUMN()-2)/24,5),АТС!$A$41:$F$784,5)+VLOOKUP($A834+ROUND((COLUMN()-2)/24,5),'Расчет сбытовых надбавок'!$B$2281:'Расчет сбытовых надбавок'!$G$3024,5)</f>
        <v>155.58000000000001</v>
      </c>
      <c r="D834" s="103">
        <f>VLOOKUP($A834+ROUND((COLUMN()-2)/24,5),АТС!$A$41:$F$784,5)+VLOOKUP($A834+ROUND((COLUMN()-2)/24,5),'Расчет сбытовых надбавок'!$B$2281:'Расчет сбытовых надбавок'!$G$3024,5)</f>
        <v>106.14</v>
      </c>
      <c r="E834" s="103">
        <f>VLOOKUP($A834+ROUND((COLUMN()-2)/24,5),АТС!$A$41:$F$784,5)+VLOOKUP($A834+ROUND((COLUMN()-2)/24,5),'Расчет сбытовых надбавок'!$B$2281:'Расчет сбытовых надбавок'!$G$3024,5)</f>
        <v>97.58</v>
      </c>
      <c r="F834" s="103">
        <f>VLOOKUP($A834+ROUND((COLUMN()-2)/24,5),АТС!$A$41:$F$784,5)+VLOOKUP($A834+ROUND((COLUMN()-2)/24,5),'Расчет сбытовых надбавок'!$B$2281:'Расчет сбытовых надбавок'!$G$3024,5)</f>
        <v>69.92</v>
      </c>
      <c r="G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L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M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N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O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P834" s="103">
        <f>VLOOKUP($A834+ROUND((COLUMN()-2)/24,5),АТС!$A$41:$F$784,5)+VLOOKUP($A834+ROUND((COLUMN()-2)/24,5),'Расчет сбытовых надбавок'!$B$2281:'Расчет сбытовых надбавок'!$G$3024,5)</f>
        <v>0.14000000000000001</v>
      </c>
      <c r="Q834" s="103">
        <f>VLOOKUP($A834+ROUND((COLUMN()-2)/24,5),АТС!$A$41:$F$784,5)+VLOOKUP($A834+ROUND((COLUMN()-2)/24,5),'Расчет сбытовых надбавок'!$B$2281:'Расчет сбытовых надбавок'!$G$3024,5)</f>
        <v>0.2</v>
      </c>
      <c r="R834" s="103">
        <f>VLOOKUP($A834+ROUND((COLUMN()-2)/24,5),АТС!$A$41:$F$784,5)+VLOOKUP($A834+ROUND((COLUMN()-2)/24,5),'Расчет сбытовых надбавок'!$B$2281:'Расчет сбытовых надбавок'!$G$3024,5)</f>
        <v>24.26</v>
      </c>
      <c r="S834" s="103">
        <f>VLOOKUP($A834+ROUND((COLUMN()-2)/24,5),АТС!$A$41:$F$784,5)+VLOOKUP($A834+ROUND((COLUMN()-2)/24,5),'Расчет сбытовых надбавок'!$B$2281:'Расчет сбытовых надбавок'!$G$3024,5)</f>
        <v>8.52</v>
      </c>
      <c r="T834" s="103">
        <f>VLOOKUP($A834+ROUND((COLUMN()-2)/24,5),АТС!$A$41:$F$784,5)+VLOOKUP($A834+ROUND((COLUMN()-2)/24,5),'Расчет сбытовых надбавок'!$B$2281:'Расчет сбытовых надбавок'!$G$3024,5)</f>
        <v>94.710000000000008</v>
      </c>
      <c r="U834" s="103">
        <f>VLOOKUP($A834+ROUND((COLUMN()-2)/24,5),АТС!$A$41:$F$784,5)+VLOOKUP($A834+ROUND((COLUMN()-2)/24,5),'Расчет сбытовых надбавок'!$B$2281:'Расчет сбытовых надбавок'!$G$3024,5)</f>
        <v>0.2</v>
      </c>
      <c r="V834" s="103">
        <f>VLOOKUP($A834+ROUND((COLUMN()-2)/24,5),АТС!$A$41:$F$784,5)+VLOOKUP($A834+ROUND((COLUMN()-2)/24,5),'Расчет сбытовых надбавок'!$B$2281:'Расчет сбытовых надбавок'!$G$3024,5)</f>
        <v>8.9400000000000013</v>
      </c>
      <c r="W834" s="103">
        <f>VLOOKUP($A834+ROUND((COLUMN()-2)/24,5),АТС!$A$41:$F$784,5)+VLOOKUP($A834+ROUND((COLUMN()-2)/24,5),'Расчет сбытовых надбавок'!$B$2281:'Расчет сбытовых надбавок'!$G$3024,5)</f>
        <v>225.58</v>
      </c>
      <c r="X834" s="103">
        <f>VLOOKUP($A834+ROUND((COLUMN()-2)/24,5),АТС!$A$41:$F$784,5)+VLOOKUP($A834+ROUND((COLUMN()-2)/24,5),'Расчет сбытовых надбавок'!$B$2281:'Расчет сбытовых надбавок'!$G$3024,5)</f>
        <v>570.55000000000007</v>
      </c>
      <c r="Y834" s="103">
        <f>VLOOKUP($A834+ROUND((COLUMN()-2)/24,5),АТС!$A$41:$F$784,5)+VLOOKUP($A834+ROUND((COLUMN()-2)/24,5),'Расчет сбытовых надбавок'!$B$2281:'Расчет сбытовых надбавок'!$G$3024,5)</f>
        <v>682.48</v>
      </c>
    </row>
    <row r="835" spans="1:25" x14ac:dyDescent="0.2">
      <c r="A835" s="83">
        <f t="shared" si="22"/>
        <v>42229</v>
      </c>
      <c r="B835" s="103">
        <f>VLOOKUP($A835+ROUND((COLUMN()-2)/24,5),АТС!$A$41:$F$784,5)+VLOOKUP($A835+ROUND((COLUMN()-2)/24,5),'Расчет сбытовых надбавок'!$B$2281:'Расчет сбытовых надбавок'!$G$3024,5)</f>
        <v>139.79</v>
      </c>
      <c r="C835" s="103">
        <f>VLOOKUP($A835+ROUND((COLUMN()-2)/24,5),АТС!$A$41:$F$784,5)+VLOOKUP($A835+ROUND((COLUMN()-2)/24,5),'Расчет сбытовых надбавок'!$B$2281:'Расчет сбытовых надбавок'!$G$3024,5)</f>
        <v>132.21</v>
      </c>
      <c r="D835" s="103">
        <f>VLOOKUP($A835+ROUND((COLUMN()-2)/24,5),АТС!$A$41:$F$784,5)+VLOOKUP($A835+ROUND((COLUMN()-2)/24,5),'Расчет сбытовых надбавок'!$B$2281:'Расчет сбытовых надбавок'!$G$3024,5)</f>
        <v>153.59</v>
      </c>
      <c r="E835" s="103">
        <f>VLOOKUP($A835+ROUND((COLUMN()-2)/24,5),АТС!$A$41:$F$784,5)+VLOOKUP($A835+ROUND((COLUMN()-2)/24,5),'Расчет сбытовых надбавок'!$B$2281:'Расчет сбытовых надбавок'!$G$3024,5)</f>
        <v>158.71</v>
      </c>
      <c r="F835" s="103">
        <f>VLOOKUP($A835+ROUND((COLUMN()-2)/24,5),АТС!$A$41:$F$784,5)+VLOOKUP($A835+ROUND((COLUMN()-2)/24,5),'Расчет сбытовых надбавок'!$B$2281:'Расчет сбытовых надбавок'!$G$3024,5)</f>
        <v>55.78</v>
      </c>
      <c r="G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L835" s="103">
        <f>VLOOKUP($A835+ROUND((COLUMN()-2)/24,5),АТС!$A$41:$F$784,5)+VLOOKUP($A835+ROUND((COLUMN()-2)/24,5),'Расчет сбытовых надбавок'!$B$2281:'Расчет сбытовых надбавок'!$G$3024,5)</f>
        <v>1.34</v>
      </c>
      <c r="M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N835" s="103">
        <f>VLOOKUP($A835+ROUND((COLUMN()-2)/24,5),АТС!$A$41:$F$784,5)+VLOOKUP($A835+ROUND((COLUMN()-2)/24,5),'Расчет сбытовых надбавок'!$B$2281:'Расчет сбытовых надбавок'!$G$3024,5)</f>
        <v>150.74</v>
      </c>
      <c r="O835" s="103">
        <f>VLOOKUP($A835+ROUND((COLUMN()-2)/24,5),АТС!$A$41:$F$784,5)+VLOOKUP($A835+ROUND((COLUMN()-2)/24,5),'Расчет сбытовых надбавок'!$B$2281:'Расчет сбытовых надбавок'!$G$3024,5)</f>
        <v>175.31</v>
      </c>
      <c r="P835" s="103">
        <f>VLOOKUP($A835+ROUND((COLUMN()-2)/24,5),АТС!$A$41:$F$784,5)+VLOOKUP($A835+ROUND((COLUMN()-2)/24,5),'Расчет сбытовых надбавок'!$B$2281:'Расчет сбытовых надбавок'!$G$3024,5)</f>
        <v>202.75</v>
      </c>
      <c r="Q835" s="103">
        <f>VLOOKUP($A835+ROUND((COLUMN()-2)/24,5),АТС!$A$41:$F$784,5)+VLOOKUP($A835+ROUND((COLUMN()-2)/24,5),'Расчет сбытовых надбавок'!$B$2281:'Расчет сбытовых надбавок'!$G$3024,5)</f>
        <v>196.56</v>
      </c>
      <c r="R835" s="103">
        <f>VLOOKUP($A835+ROUND((COLUMN()-2)/24,5),АТС!$A$41:$F$784,5)+VLOOKUP($A835+ROUND((COLUMN()-2)/24,5),'Расчет сбытовых надбавок'!$B$2281:'Расчет сбытовых надбавок'!$G$3024,5)</f>
        <v>227.81</v>
      </c>
      <c r="S835" s="103">
        <f>VLOOKUP($A835+ROUND((COLUMN()-2)/24,5),АТС!$A$41:$F$784,5)+VLOOKUP($A835+ROUND((COLUMN()-2)/24,5),'Расчет сбытовых надбавок'!$B$2281:'Расчет сбытовых надбавок'!$G$3024,5)</f>
        <v>215.33</v>
      </c>
      <c r="T835" s="103">
        <f>VLOOKUP($A835+ROUND((COLUMN()-2)/24,5),АТС!$A$41:$F$784,5)+VLOOKUP($A835+ROUND((COLUMN()-2)/24,5),'Расчет сбытовых надбавок'!$B$2281:'Расчет сбытовых надбавок'!$G$3024,5)</f>
        <v>206.91</v>
      </c>
      <c r="U835" s="103">
        <f>VLOOKUP($A835+ROUND((COLUMN()-2)/24,5),АТС!$A$41:$F$784,5)+VLOOKUP($A835+ROUND((COLUMN()-2)/24,5),'Расчет сбытовых надбавок'!$B$2281:'Расчет сбытовых надбавок'!$G$3024,5)</f>
        <v>181.98000000000002</v>
      </c>
      <c r="V835" s="103">
        <f>VLOOKUP($A835+ROUND((COLUMN()-2)/24,5),АТС!$A$41:$F$784,5)+VLOOKUP($A835+ROUND((COLUMN()-2)/24,5),'Расчет сбытовых надбавок'!$B$2281:'Расчет сбытовых надбавок'!$G$3024,5)</f>
        <v>202.43</v>
      </c>
      <c r="W835" s="103">
        <f>VLOOKUP($A835+ROUND((COLUMN()-2)/24,5),АТС!$A$41:$F$784,5)+VLOOKUP($A835+ROUND((COLUMN()-2)/24,5),'Расчет сбытовых надбавок'!$B$2281:'Расчет сбытовых надбавок'!$G$3024,5)</f>
        <v>327.31</v>
      </c>
      <c r="X835" s="103">
        <f>VLOOKUP($A835+ROUND((COLUMN()-2)/24,5),АТС!$A$41:$F$784,5)+VLOOKUP($A835+ROUND((COLUMN()-2)/24,5),'Расчет сбытовых надбавок'!$B$2281:'Расчет сбытовых надбавок'!$G$3024,5)</f>
        <v>509.69</v>
      </c>
      <c r="Y835" s="103">
        <f>VLOOKUP($A835+ROUND((COLUMN()-2)/24,5),АТС!$A$41:$F$784,5)+VLOOKUP($A835+ROUND((COLUMN()-2)/24,5),'Расчет сбытовых надбавок'!$B$2281:'Расчет сбытовых надбавок'!$G$3024,5)</f>
        <v>518.72</v>
      </c>
    </row>
    <row r="836" spans="1:25" x14ac:dyDescent="0.2">
      <c r="A836" s="83">
        <f t="shared" si="22"/>
        <v>42230</v>
      </c>
      <c r="B836" s="103">
        <f>VLOOKUP($A836+ROUND((COLUMN()-2)/24,5),АТС!$A$41:$F$784,5)+VLOOKUP($A836+ROUND((COLUMN()-2)/24,5),'Расчет сбытовых надбавок'!$B$2281:'Расчет сбытовых надбавок'!$G$3024,5)</f>
        <v>127.86999999999999</v>
      </c>
      <c r="C836" s="103">
        <f>VLOOKUP($A836+ROUND((COLUMN()-2)/24,5),АТС!$A$41:$F$784,5)+VLOOKUP($A836+ROUND((COLUMN()-2)/24,5),'Расчет сбытовых надбавок'!$B$2281:'Расчет сбытовых надбавок'!$G$3024,5)</f>
        <v>65.489999999999995</v>
      </c>
      <c r="D836" s="103">
        <f>VLOOKUP($A836+ROUND((COLUMN()-2)/24,5),АТС!$A$41:$F$784,5)+VLOOKUP($A836+ROUND((COLUMN()-2)/24,5),'Расчет сбытовых надбавок'!$B$2281:'Расчет сбытовых надбавок'!$G$3024,5)</f>
        <v>78.94</v>
      </c>
      <c r="E836" s="103">
        <f>VLOOKUP($A836+ROUND((COLUMN()-2)/24,5),АТС!$A$41:$F$784,5)+VLOOKUP($A836+ROUND((COLUMN()-2)/24,5),'Расчет сбытовых надбавок'!$B$2281:'Расчет сбытовых надбавок'!$G$3024,5)</f>
        <v>20.96</v>
      </c>
      <c r="F836" s="103">
        <f>VLOOKUP($A836+ROUND((COLUMN()-2)/24,5),АТС!$A$41:$F$784,5)+VLOOKUP($A836+ROUND((COLUMN()-2)/24,5),'Расчет сбытовых надбавок'!$B$2281:'Расчет сбытовых надбавок'!$G$3024,5)</f>
        <v>8.35</v>
      </c>
      <c r="G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L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M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N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O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P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Q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3">
        <f>VLOOKUP($A836+ROUND((COLUMN()-2)/24,5),АТС!$A$41:$F$784,5)+VLOOKUP($A836+ROUND((COLUMN()-2)/24,5),'Расчет сбытовых надбавок'!$B$2281:'Расчет сбытовых надбавок'!$G$3024,5)</f>
        <v>0.3</v>
      </c>
      <c r="S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03">
        <f>VLOOKUP($A836+ROUND((COLUMN()-2)/24,5),АТС!$A$41:$F$784,5)+VLOOKUP($A836+ROUND((COLUMN()-2)/24,5),'Расчет сбытовых надбавок'!$B$2281:'Расчет сбытовых надбавок'!$G$3024,5)</f>
        <v>27.47</v>
      </c>
      <c r="U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03">
        <f>VLOOKUP($A836+ROUND((COLUMN()-2)/24,5),АТС!$A$41:$F$784,5)+VLOOKUP($A836+ROUND((COLUMN()-2)/24,5),'Расчет сбытовых надбавок'!$B$2281:'Расчет сбытовых надбавок'!$G$3024,5)</f>
        <v>198.81</v>
      </c>
      <c r="X836" s="103">
        <f>VLOOKUP($A836+ROUND((COLUMN()-2)/24,5),АТС!$A$41:$F$784,5)+VLOOKUP($A836+ROUND((COLUMN()-2)/24,5),'Расчет сбытовых надбавок'!$B$2281:'Расчет сбытовых надбавок'!$G$3024,5)</f>
        <v>26.92</v>
      </c>
      <c r="Y836" s="103">
        <f>VLOOKUP($A836+ROUND((COLUMN()-2)/24,5),АТС!$A$41:$F$784,5)+VLOOKUP($A836+ROUND((COLUMN()-2)/24,5),'Расчет сбытовых надбавок'!$B$2281:'Расчет сбытовых надбавок'!$G$3024,5)</f>
        <v>437.1</v>
      </c>
    </row>
    <row r="837" spans="1:25" x14ac:dyDescent="0.2">
      <c r="A837" s="83">
        <f t="shared" si="22"/>
        <v>42231</v>
      </c>
      <c r="B837" s="103">
        <f>VLOOKUP($A837+ROUND((COLUMN()-2)/24,5),АТС!$A$41:$F$784,5)+VLOOKUP($A837+ROUND((COLUMN()-2)/24,5),'Расчет сбытовых надбавок'!$B$2281:'Расчет сбытовых надбавок'!$G$3024,5)</f>
        <v>310.33</v>
      </c>
      <c r="C837" s="103">
        <f>VLOOKUP($A837+ROUND((COLUMN()-2)/24,5),АТС!$A$41:$F$784,5)+VLOOKUP($A837+ROUND((COLUMN()-2)/24,5),'Расчет сбытовых надбавок'!$B$2281:'Расчет сбытовых надбавок'!$G$3024,5)</f>
        <v>280.93</v>
      </c>
      <c r="D837" s="103">
        <f>VLOOKUP($A837+ROUND((COLUMN()-2)/24,5),АТС!$A$41:$F$784,5)+VLOOKUP($A837+ROUND((COLUMN()-2)/24,5),'Расчет сбытовых надбавок'!$B$2281:'Расчет сбытовых надбавок'!$G$3024,5)</f>
        <v>130.66</v>
      </c>
      <c r="E837" s="103">
        <f>VLOOKUP($A837+ROUND((COLUMN()-2)/24,5),АТС!$A$41:$F$784,5)+VLOOKUP($A837+ROUND((COLUMN()-2)/24,5),'Расчет сбытовых надбавок'!$B$2281:'Расчет сбытовых надбавок'!$G$3024,5)</f>
        <v>100.17</v>
      </c>
      <c r="F837" s="103">
        <f>VLOOKUP($A837+ROUND((COLUMN()-2)/24,5),АТС!$A$41:$F$784,5)+VLOOKUP($A837+ROUND((COLUMN()-2)/24,5),'Расчет сбытовых надбавок'!$B$2281:'Расчет сбытовых надбавок'!$G$3024,5)</f>
        <v>68.38</v>
      </c>
      <c r="G837" s="103">
        <f>VLOOKUP($A837+ROUND((COLUMN()-2)/24,5),АТС!$A$41:$F$784,5)+VLOOKUP($A837+ROUND((COLUMN()-2)/24,5),'Расчет сбытовых надбавок'!$B$2281:'Расчет сбытовых надбавок'!$G$3024,5)</f>
        <v>11.260000000000002</v>
      </c>
      <c r="H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VLOOKUP($A837+ROUND((COLUMN()-2)/24,5),АТС!$A$41:$F$784,5)+VLOOKUP($A837+ROUND((COLUMN()-2)/24,5),'Расчет сбытовых надбавок'!$B$2281:'Расчет сбытовых надбавок'!$G$3024,5)</f>
        <v>0.01</v>
      </c>
      <c r="J837" s="103">
        <f>VLOOKUP($A837+ROUND((COLUMN()-2)/24,5),АТС!$A$41:$F$784,5)+VLOOKUP($A837+ROUND((COLUMN()-2)/24,5),'Расчет сбытовых надбавок'!$B$2281:'Расчет сбытовых надбавок'!$G$3024,5)</f>
        <v>0.01</v>
      </c>
      <c r="K837" s="103">
        <f>VLOOKUP($A837+ROUND((COLUMN()-2)/24,5),АТС!$A$41:$F$784,5)+VLOOKUP($A837+ROUND((COLUMN()-2)/24,5),'Расчет сбытовых надбавок'!$B$2281:'Расчет сбытовых надбавок'!$G$3024,5)</f>
        <v>68.91</v>
      </c>
      <c r="L837" s="103">
        <f>VLOOKUP($A837+ROUND((COLUMN()-2)/24,5),АТС!$A$41:$F$784,5)+VLOOKUP($A837+ROUND((COLUMN()-2)/24,5),'Расчет сбытовых надбавок'!$B$2281:'Расчет сбытовых надбавок'!$G$3024,5)</f>
        <v>169.77</v>
      </c>
      <c r="M837" s="103">
        <f>VLOOKUP($A837+ROUND((COLUMN()-2)/24,5),АТС!$A$41:$F$784,5)+VLOOKUP($A837+ROUND((COLUMN()-2)/24,5),'Расчет сбытовых надбавок'!$B$2281:'Расчет сбытовых надбавок'!$G$3024,5)</f>
        <v>268.53999999999996</v>
      </c>
      <c r="N837" s="103">
        <f>VLOOKUP($A837+ROUND((COLUMN()-2)/24,5),АТС!$A$41:$F$784,5)+VLOOKUP($A837+ROUND((COLUMN()-2)/24,5),'Расчет сбытовых надбавок'!$B$2281:'Расчет сбытовых надбавок'!$G$3024,5)</f>
        <v>210.20999999999998</v>
      </c>
      <c r="O837" s="103">
        <f>VLOOKUP($A837+ROUND((COLUMN()-2)/24,5),АТС!$A$41:$F$784,5)+VLOOKUP($A837+ROUND((COLUMN()-2)/24,5),'Расчет сбытовых надбавок'!$B$2281:'Расчет сбытовых надбавок'!$G$3024,5)</f>
        <v>222.45999999999998</v>
      </c>
      <c r="P837" s="103">
        <f>VLOOKUP($A837+ROUND((COLUMN()-2)/24,5),АТС!$A$41:$F$784,5)+VLOOKUP($A837+ROUND((COLUMN()-2)/24,5),'Расчет сбытовых надбавок'!$B$2281:'Расчет сбытовых надбавок'!$G$3024,5)</f>
        <v>278.27999999999997</v>
      </c>
      <c r="Q837" s="103">
        <f>VLOOKUP($A837+ROUND((COLUMN()-2)/24,5),АТС!$A$41:$F$784,5)+VLOOKUP($A837+ROUND((COLUMN()-2)/24,5),'Расчет сбытовых надбавок'!$B$2281:'Расчет сбытовых надбавок'!$G$3024,5)</f>
        <v>199.14</v>
      </c>
      <c r="R837" s="103">
        <f>VLOOKUP($A837+ROUND((COLUMN()-2)/24,5),АТС!$A$41:$F$784,5)+VLOOKUP($A837+ROUND((COLUMN()-2)/24,5),'Расчет сбытовых надбавок'!$B$2281:'Расчет сбытовых надбавок'!$G$3024,5)</f>
        <v>208.72</v>
      </c>
      <c r="S837" s="103">
        <f>VLOOKUP($A837+ROUND((COLUMN()-2)/24,5),АТС!$A$41:$F$784,5)+VLOOKUP($A837+ROUND((COLUMN()-2)/24,5),'Расчет сбытовых надбавок'!$B$2281:'Расчет сбытовых надбавок'!$G$3024,5)</f>
        <v>288.27</v>
      </c>
      <c r="T837" s="103">
        <f>VLOOKUP($A837+ROUND((COLUMN()-2)/24,5),АТС!$A$41:$F$784,5)+VLOOKUP($A837+ROUND((COLUMN()-2)/24,5),'Расчет сбытовых надбавок'!$B$2281:'Расчет сбытовых надбавок'!$G$3024,5)</f>
        <v>246.03</v>
      </c>
      <c r="U837" s="103">
        <f>VLOOKUP($A837+ROUND((COLUMN()-2)/24,5),АТС!$A$41:$F$784,5)+VLOOKUP($A837+ROUND((COLUMN()-2)/24,5),'Расчет сбытовых надбавок'!$B$2281:'Расчет сбытовых надбавок'!$G$3024,5)</f>
        <v>121.98</v>
      </c>
      <c r="V837" s="103">
        <f>VLOOKUP($A837+ROUND((COLUMN()-2)/24,5),АТС!$A$41:$F$784,5)+VLOOKUP($A837+ROUND((COLUMN()-2)/24,5),'Расчет сбытовых надбавок'!$B$2281:'Расчет сбытовых надбавок'!$G$3024,5)</f>
        <v>282</v>
      </c>
      <c r="W837" s="103">
        <f>VLOOKUP($A837+ROUND((COLUMN()-2)/24,5),АТС!$A$41:$F$784,5)+VLOOKUP($A837+ROUND((COLUMN()-2)/24,5),'Расчет сбытовых надбавок'!$B$2281:'Расчет сбытовых надбавок'!$G$3024,5)</f>
        <v>577.51</v>
      </c>
      <c r="X837" s="103">
        <f>VLOOKUP($A837+ROUND((COLUMN()-2)/24,5),АТС!$A$41:$F$784,5)+VLOOKUP($A837+ROUND((COLUMN()-2)/24,5),'Расчет сбытовых надбавок'!$B$2281:'Расчет сбытовых надбавок'!$G$3024,5)</f>
        <v>573.20000000000005</v>
      </c>
      <c r="Y837" s="103">
        <f>VLOOKUP($A837+ROUND((COLUMN()-2)/24,5),АТС!$A$41:$F$784,5)+VLOOKUP($A837+ROUND((COLUMN()-2)/24,5),'Расчет сбытовых надбавок'!$B$2281:'Расчет сбытовых надбавок'!$G$3024,5)</f>
        <v>514.41</v>
      </c>
    </row>
    <row r="838" spans="1:25" x14ac:dyDescent="0.2">
      <c r="A838" s="83">
        <f t="shared" si="22"/>
        <v>42232</v>
      </c>
      <c r="B838" s="103">
        <f>VLOOKUP($A838+ROUND((COLUMN()-2)/24,5),АТС!$A$41:$F$784,5)+VLOOKUP($A838+ROUND((COLUMN()-2)/24,5),'Расчет сбытовых надбавок'!$B$2281:'Расчет сбытовых надбавок'!$G$3024,5)</f>
        <v>212.03</v>
      </c>
      <c r="C838" s="103">
        <f>VLOOKUP($A838+ROUND((COLUMN()-2)/24,5),АТС!$A$41:$F$784,5)+VLOOKUP($A838+ROUND((COLUMN()-2)/24,5),'Расчет сбытовых надбавок'!$B$2281:'Расчет сбытовых надбавок'!$G$3024,5)</f>
        <v>56.67</v>
      </c>
      <c r="D838" s="103">
        <f>VLOOKUP($A838+ROUND((COLUMN()-2)/24,5),АТС!$A$41:$F$784,5)+VLOOKUP($A838+ROUND((COLUMN()-2)/24,5),'Расчет сбытовых надбавок'!$B$2281:'Расчет сбытовых надбавок'!$G$3024,5)</f>
        <v>25.85</v>
      </c>
      <c r="E838" s="103">
        <f>VLOOKUP($A838+ROUND((COLUMN()-2)/24,5),АТС!$A$41:$F$784,5)+VLOOKUP($A838+ROUND((COLUMN()-2)/24,5),'Расчет сбытовых надбавок'!$B$2281:'Расчет сбытовых надбавок'!$G$3024,5)</f>
        <v>33.979999999999997</v>
      </c>
      <c r="F838" s="103">
        <f>VLOOKUP($A838+ROUND((COLUMN()-2)/24,5),АТС!$A$41:$F$784,5)+VLOOKUP($A838+ROUND((COLUMN()-2)/24,5),'Расчет сбытовых надбавок'!$B$2281:'Расчет сбытовых надбавок'!$G$3024,5)</f>
        <v>9.82</v>
      </c>
      <c r="G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3">
        <f>VLOOKUP($A838+ROUND((COLUMN()-2)/24,5),АТС!$A$41:$F$784,5)+VLOOKUP($A838+ROUND((COLUMN()-2)/24,5),'Расчет сбытовых надбавок'!$B$2281:'Расчет сбытовых надбавок'!$G$3024,5)</f>
        <v>0.01</v>
      </c>
      <c r="K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L838" s="103">
        <f>VLOOKUP($A838+ROUND((COLUMN()-2)/24,5),АТС!$A$41:$F$784,5)+VLOOKUP($A838+ROUND((COLUMN()-2)/24,5),'Расчет сбытовых надбавок'!$B$2281:'Расчет сбытовых надбавок'!$G$3024,5)</f>
        <v>170.89</v>
      </c>
      <c r="M838" s="103">
        <f>VLOOKUP($A838+ROUND((COLUMN()-2)/24,5),АТС!$A$41:$F$784,5)+VLOOKUP($A838+ROUND((COLUMN()-2)/24,5),'Расчет сбытовых надбавок'!$B$2281:'Расчет сбытовых надбавок'!$G$3024,5)</f>
        <v>32.01</v>
      </c>
      <c r="N838" s="103">
        <f>VLOOKUP($A838+ROUND((COLUMN()-2)/24,5),АТС!$A$41:$F$784,5)+VLOOKUP($A838+ROUND((COLUMN()-2)/24,5),'Расчет сбытовых надбавок'!$B$2281:'Расчет сбытовых надбавок'!$G$3024,5)</f>
        <v>0.03</v>
      </c>
      <c r="O838" s="103">
        <f>VLOOKUP($A838+ROUND((COLUMN()-2)/24,5),АТС!$A$41:$F$784,5)+VLOOKUP($A838+ROUND((COLUMN()-2)/24,5),'Расчет сбытовых надбавок'!$B$2281:'Расчет сбытовых надбавок'!$G$3024,5)</f>
        <v>7.74</v>
      </c>
      <c r="P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Q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R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3">
        <f>VLOOKUP($A838+ROUND((COLUMN()-2)/24,5),АТС!$A$41:$F$784,5)+VLOOKUP($A838+ROUND((COLUMN()-2)/24,5),'Расчет сбытовых надбавок'!$B$2281:'Расчет сбытовых надбавок'!$G$3024,5)</f>
        <v>1.6</v>
      </c>
      <c r="T838" s="103">
        <f>VLOOKUP($A838+ROUND((COLUMN()-2)/24,5),АТС!$A$41:$F$784,5)+VLOOKUP($A838+ROUND((COLUMN()-2)/24,5),'Расчет сбытовых надбавок'!$B$2281:'Расчет сбытовых надбавок'!$G$3024,5)</f>
        <v>2.25</v>
      </c>
      <c r="U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V838" s="103">
        <f>VLOOKUP($A838+ROUND((COLUMN()-2)/24,5),АТС!$A$41:$F$784,5)+VLOOKUP($A838+ROUND((COLUMN()-2)/24,5),'Расчет сбытовых надбавок'!$B$2281:'Расчет сбытовых надбавок'!$G$3024,5)</f>
        <v>70.91</v>
      </c>
      <c r="W838" s="103">
        <f>VLOOKUP($A838+ROUND((COLUMN()-2)/24,5),АТС!$A$41:$F$784,5)+VLOOKUP($A838+ROUND((COLUMN()-2)/24,5),'Расчет сбытовых надбавок'!$B$2281:'Расчет сбытовых надбавок'!$G$3024,5)</f>
        <v>30.979999999999997</v>
      </c>
      <c r="X838" s="103">
        <f>VLOOKUP($A838+ROUND((COLUMN()-2)/24,5),АТС!$A$41:$F$784,5)+VLOOKUP($A838+ROUND((COLUMN()-2)/24,5),'Расчет сбытовых надбавок'!$B$2281:'Расчет сбытовых надбавок'!$G$3024,5)</f>
        <v>303.08999999999997</v>
      </c>
      <c r="Y838" s="103">
        <f>VLOOKUP($A838+ROUND((COLUMN()-2)/24,5),АТС!$A$41:$F$784,5)+VLOOKUP($A838+ROUND((COLUMN()-2)/24,5),'Расчет сбытовых надбавок'!$B$2281:'Расчет сбытовых надбавок'!$G$3024,5)</f>
        <v>396.12</v>
      </c>
    </row>
    <row r="839" spans="1:25" x14ac:dyDescent="0.2">
      <c r="A839" s="83">
        <f t="shared" si="22"/>
        <v>42233</v>
      </c>
      <c r="B839" s="103">
        <f>VLOOKUP($A839+ROUND((COLUMN()-2)/24,5),АТС!$A$41:$F$784,5)+VLOOKUP($A839+ROUND((COLUMN()-2)/24,5),'Расчет сбытовых надбавок'!$B$2281:'Расчет сбытовых надбавок'!$G$3024,5)</f>
        <v>271.14</v>
      </c>
      <c r="C839" s="103">
        <f>VLOOKUP($A839+ROUND((COLUMN()-2)/24,5),АТС!$A$41:$F$784,5)+VLOOKUP($A839+ROUND((COLUMN()-2)/24,5),'Расчет сбытовых надбавок'!$B$2281:'Расчет сбытовых надбавок'!$G$3024,5)</f>
        <v>98.28</v>
      </c>
      <c r="D839" s="103">
        <f>VLOOKUP($A839+ROUND((COLUMN()-2)/24,5),АТС!$A$41:$F$784,5)+VLOOKUP($A839+ROUND((COLUMN()-2)/24,5),'Расчет сбытовых надбавок'!$B$2281:'Расчет сбытовых надбавок'!$G$3024,5)</f>
        <v>65.83</v>
      </c>
      <c r="E839" s="103">
        <f>VLOOKUP($A839+ROUND((COLUMN()-2)/24,5),АТС!$A$41:$F$784,5)+VLOOKUP($A839+ROUND((COLUMN()-2)/24,5),'Расчет сбытовых надбавок'!$B$2281:'Расчет сбытовых надбавок'!$G$3024,5)</f>
        <v>72.77</v>
      </c>
      <c r="F839" s="103">
        <f>VLOOKUP($A839+ROUND((COLUMN()-2)/24,5),АТС!$A$41:$F$784,5)+VLOOKUP($A839+ROUND((COLUMN()-2)/24,5),'Расчет сбытовых надбавок'!$B$2281:'Расчет сбытовых надбавок'!$G$3024,5)</f>
        <v>331.62</v>
      </c>
      <c r="G839" s="103">
        <f>VLOOKUP($A839+ROUND((COLUMN()-2)/24,5),АТС!$A$41:$F$784,5)+VLOOKUP($A839+ROUND((COLUMN()-2)/24,5),'Расчет сбытовых надбавок'!$B$2281:'Расчет сбытовых надбавок'!$G$3024,5)</f>
        <v>104.08999999999999</v>
      </c>
      <c r="H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VLOOKUP($A839+ROUND((COLUMN()-2)/24,5),АТС!$A$41:$F$784,5)+VLOOKUP($A839+ROUND((COLUMN()-2)/24,5),'Расчет сбытовых надбавок'!$B$2281:'Расчет сбытовых надбавок'!$G$3024,5)</f>
        <v>0.01</v>
      </c>
      <c r="J839" s="103">
        <f>VLOOKUP($A839+ROUND((COLUMN()-2)/24,5),АТС!$A$41:$F$784,5)+VLOOKUP($A839+ROUND((COLUMN()-2)/24,5),'Расчет сбытовых надбавок'!$B$2281:'Расчет сбытовых надбавок'!$G$3024,5)</f>
        <v>131.63999999999999</v>
      </c>
      <c r="K839" s="103">
        <f>VLOOKUP($A839+ROUND((COLUMN()-2)/24,5),АТС!$A$41:$F$784,5)+VLOOKUP($A839+ROUND((COLUMN()-2)/24,5),'Расчет сбытовых надбавок'!$B$2281:'Расчет сбытовых надбавок'!$G$3024,5)</f>
        <v>130.74</v>
      </c>
      <c r="L839" s="103">
        <f>VLOOKUP($A839+ROUND((COLUMN()-2)/24,5),АТС!$A$41:$F$784,5)+VLOOKUP($A839+ROUND((COLUMN()-2)/24,5),'Расчет сбытовых надбавок'!$B$2281:'Расчет сбытовых надбавок'!$G$3024,5)</f>
        <v>54.75</v>
      </c>
      <c r="M839" s="103">
        <f>VLOOKUP($A839+ROUND((COLUMN()-2)/24,5),АТС!$A$41:$F$784,5)+VLOOKUP($A839+ROUND((COLUMN()-2)/24,5),'Расчет сбытовых надбавок'!$B$2281:'Расчет сбытовых надбавок'!$G$3024,5)</f>
        <v>88.64</v>
      </c>
      <c r="N839" s="103">
        <f>VLOOKUP($A839+ROUND((COLUMN()-2)/24,5),АТС!$A$41:$F$784,5)+VLOOKUP($A839+ROUND((COLUMN()-2)/24,5),'Расчет сбытовых надбавок'!$B$2281:'Расчет сбытовых надбавок'!$G$3024,5)</f>
        <v>128.38</v>
      </c>
      <c r="O839" s="103">
        <f>VLOOKUP($A839+ROUND((COLUMN()-2)/24,5),АТС!$A$41:$F$784,5)+VLOOKUP($A839+ROUND((COLUMN()-2)/24,5),'Расчет сбытовых надбавок'!$B$2281:'Расчет сбытовых надбавок'!$G$3024,5)</f>
        <v>170.63</v>
      </c>
      <c r="P839" s="103">
        <f>VLOOKUP($A839+ROUND((COLUMN()-2)/24,5),АТС!$A$41:$F$784,5)+VLOOKUP($A839+ROUND((COLUMN()-2)/24,5),'Расчет сбытовых надбавок'!$B$2281:'Расчет сбытовых надбавок'!$G$3024,5)</f>
        <v>206.89000000000001</v>
      </c>
      <c r="Q839" s="103">
        <f>VLOOKUP($A839+ROUND((COLUMN()-2)/24,5),АТС!$A$41:$F$784,5)+VLOOKUP($A839+ROUND((COLUMN()-2)/24,5),'Расчет сбытовых надбавок'!$B$2281:'Расчет сбытовых надбавок'!$G$3024,5)</f>
        <v>227.57</v>
      </c>
      <c r="R839" s="103">
        <f>VLOOKUP($A839+ROUND((COLUMN()-2)/24,5),АТС!$A$41:$F$784,5)+VLOOKUP($A839+ROUND((COLUMN()-2)/24,5),'Расчет сбытовых надбавок'!$B$2281:'Расчет сбытовых надбавок'!$G$3024,5)</f>
        <v>373.17</v>
      </c>
      <c r="S839" s="103">
        <f>VLOOKUP($A839+ROUND((COLUMN()-2)/24,5),АТС!$A$41:$F$784,5)+VLOOKUP($A839+ROUND((COLUMN()-2)/24,5),'Расчет сбытовых надбавок'!$B$2281:'Расчет сбытовых надбавок'!$G$3024,5)</f>
        <v>424.48</v>
      </c>
      <c r="T839" s="103">
        <f>VLOOKUP($A839+ROUND((COLUMN()-2)/24,5),АТС!$A$41:$F$784,5)+VLOOKUP($A839+ROUND((COLUMN()-2)/24,5),'Расчет сбытовых надбавок'!$B$2281:'Расчет сбытовых надбавок'!$G$3024,5)</f>
        <v>154.26</v>
      </c>
      <c r="U839" s="103">
        <f>VLOOKUP($A839+ROUND((COLUMN()-2)/24,5),АТС!$A$41:$F$784,5)+VLOOKUP($A839+ROUND((COLUMN()-2)/24,5),'Расчет сбытовых надбавок'!$B$2281:'Расчет сбытовых надбавок'!$G$3024,5)</f>
        <v>62.97</v>
      </c>
      <c r="V839" s="103">
        <f>VLOOKUP($A839+ROUND((COLUMN()-2)/24,5),АТС!$A$41:$F$784,5)+VLOOKUP($A839+ROUND((COLUMN()-2)/24,5),'Расчет сбытовых надбавок'!$B$2281:'Расчет сбытовых надбавок'!$G$3024,5)</f>
        <v>380.87</v>
      </c>
      <c r="W839" s="103">
        <f>VLOOKUP($A839+ROUND((COLUMN()-2)/24,5),АТС!$A$41:$F$784,5)+VLOOKUP($A839+ROUND((COLUMN()-2)/24,5),'Расчет сбытовых надбавок'!$B$2281:'Расчет сбытовых надбавок'!$G$3024,5)</f>
        <v>578.92999999999995</v>
      </c>
      <c r="X839" s="103">
        <f>VLOOKUP($A839+ROUND((COLUMN()-2)/24,5),АТС!$A$41:$F$784,5)+VLOOKUP($A839+ROUND((COLUMN()-2)/24,5),'Расчет сбытовых надбавок'!$B$2281:'Расчет сбытовых надбавок'!$G$3024,5)</f>
        <v>332.01</v>
      </c>
      <c r="Y839" s="103">
        <f>VLOOKUP($A839+ROUND((COLUMN()-2)/24,5),АТС!$A$41:$F$784,5)+VLOOKUP($A839+ROUND((COLUMN()-2)/24,5),'Расчет сбытовых надбавок'!$B$2281:'Расчет сбытовых надбавок'!$G$3024,5)</f>
        <v>525.1</v>
      </c>
    </row>
    <row r="840" spans="1:25" x14ac:dyDescent="0.2">
      <c r="A840" s="83">
        <f t="shared" si="22"/>
        <v>42234</v>
      </c>
      <c r="B840" s="103">
        <f>VLOOKUP($A840+ROUND((COLUMN()-2)/24,5),АТС!$A$41:$F$784,5)+VLOOKUP($A840+ROUND((COLUMN()-2)/24,5),'Расчет сбытовых надбавок'!$B$2281:'Расчет сбытовых надбавок'!$G$3024,5)</f>
        <v>265.54000000000002</v>
      </c>
      <c r="C840" s="103">
        <f>VLOOKUP($A840+ROUND((COLUMN()-2)/24,5),АТС!$A$41:$F$784,5)+VLOOKUP($A840+ROUND((COLUMN()-2)/24,5),'Расчет сбытовых надбавок'!$B$2281:'Расчет сбытовых надбавок'!$G$3024,5)</f>
        <v>177.58</v>
      </c>
      <c r="D840" s="103">
        <f>VLOOKUP($A840+ROUND((COLUMN()-2)/24,5),АТС!$A$41:$F$784,5)+VLOOKUP($A840+ROUND((COLUMN()-2)/24,5),'Расчет сбытовых надбавок'!$B$2281:'Расчет сбытовых надбавок'!$G$3024,5)</f>
        <v>371.77</v>
      </c>
      <c r="E840" s="103">
        <f>VLOOKUP($A840+ROUND((COLUMN()-2)/24,5),АТС!$A$41:$F$784,5)+VLOOKUP($A840+ROUND((COLUMN()-2)/24,5),'Расчет сбытовых надбавок'!$B$2281:'Расчет сбытовых надбавок'!$G$3024,5)</f>
        <v>407.14</v>
      </c>
      <c r="F840" s="103">
        <f>VLOOKUP($A840+ROUND((COLUMN()-2)/24,5),АТС!$A$41:$F$784,5)+VLOOKUP($A840+ROUND((COLUMN()-2)/24,5),'Расчет сбытовых надбавок'!$B$2281:'Расчет сбытовых надбавок'!$G$3024,5)</f>
        <v>611.29</v>
      </c>
      <c r="G840" s="103">
        <f>VLOOKUP($A840+ROUND((COLUMN()-2)/24,5),АТС!$A$41:$F$784,5)+VLOOKUP($A840+ROUND((COLUMN()-2)/24,5),'Расчет сбытовых надбавок'!$B$2281:'Расчет сбытовых надбавок'!$G$3024,5)</f>
        <v>64.25</v>
      </c>
      <c r="H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3">
        <f>VLOOKUP($A840+ROUND((COLUMN()-2)/24,5),АТС!$A$41:$F$784,5)+VLOOKUP($A840+ROUND((COLUMN()-2)/24,5),'Расчет сбытовых надбавок'!$B$2281:'Расчет сбытовых надбавок'!$G$3024,5)</f>
        <v>66.62</v>
      </c>
      <c r="K840" s="103">
        <f>VLOOKUP($A840+ROUND((COLUMN()-2)/24,5),АТС!$A$41:$F$784,5)+VLOOKUP($A840+ROUND((COLUMN()-2)/24,5),'Расчет сбытовых надбавок'!$B$2281:'Расчет сбытовых надбавок'!$G$3024,5)</f>
        <v>29.57</v>
      </c>
      <c r="L840" s="103">
        <f>VLOOKUP($A840+ROUND((COLUMN()-2)/24,5),АТС!$A$41:$F$784,5)+VLOOKUP($A840+ROUND((COLUMN()-2)/24,5),'Расчет сбытовых надбавок'!$B$2281:'Расчет сбытовых надбавок'!$G$3024,5)</f>
        <v>106.35000000000001</v>
      </c>
      <c r="M840" s="103">
        <f>VLOOKUP($A840+ROUND((COLUMN()-2)/24,5),АТС!$A$41:$F$784,5)+VLOOKUP($A840+ROUND((COLUMN()-2)/24,5),'Расчет сбытовых надбавок'!$B$2281:'Расчет сбытовых надбавок'!$G$3024,5)</f>
        <v>137.15</v>
      </c>
      <c r="N840" s="103">
        <f>VLOOKUP($A840+ROUND((COLUMN()-2)/24,5),АТС!$A$41:$F$784,5)+VLOOKUP($A840+ROUND((COLUMN()-2)/24,5),'Расчет сбытовых надбавок'!$B$2281:'Расчет сбытовых надбавок'!$G$3024,5)</f>
        <v>116.13000000000001</v>
      </c>
      <c r="O840" s="103">
        <f>VLOOKUP($A840+ROUND((COLUMN()-2)/24,5),АТС!$A$41:$F$784,5)+VLOOKUP($A840+ROUND((COLUMN()-2)/24,5),'Расчет сбытовых надбавок'!$B$2281:'Расчет сбытовых надбавок'!$G$3024,5)</f>
        <v>127.99000000000001</v>
      </c>
      <c r="P840" s="103">
        <f>VLOOKUP($A840+ROUND((COLUMN()-2)/24,5),АТС!$A$41:$F$784,5)+VLOOKUP($A840+ROUND((COLUMN()-2)/24,5),'Расчет сбытовых надбавок'!$B$2281:'Расчет сбытовых надбавок'!$G$3024,5)</f>
        <v>274.13</v>
      </c>
      <c r="Q840" s="103">
        <f>VLOOKUP($A840+ROUND((COLUMN()-2)/24,5),АТС!$A$41:$F$784,5)+VLOOKUP($A840+ROUND((COLUMN()-2)/24,5),'Расчет сбытовых надбавок'!$B$2281:'Расчет сбытовых надбавок'!$G$3024,5)</f>
        <v>237.16</v>
      </c>
      <c r="R840" s="103">
        <f>VLOOKUP($A840+ROUND((COLUMN()-2)/24,5),АТС!$A$41:$F$784,5)+VLOOKUP($A840+ROUND((COLUMN()-2)/24,5),'Расчет сбытовых надбавок'!$B$2281:'Расчет сбытовых надбавок'!$G$3024,5)</f>
        <v>459.30999999999995</v>
      </c>
      <c r="S840" s="103">
        <f>VLOOKUP($A840+ROUND((COLUMN()-2)/24,5),АТС!$A$41:$F$784,5)+VLOOKUP($A840+ROUND((COLUMN()-2)/24,5),'Расчет сбытовых надбавок'!$B$2281:'Расчет сбытовых надбавок'!$G$3024,5)</f>
        <v>435.84000000000003</v>
      </c>
      <c r="T840" s="103">
        <f>VLOOKUP($A840+ROUND((COLUMN()-2)/24,5),АТС!$A$41:$F$784,5)+VLOOKUP($A840+ROUND((COLUMN()-2)/24,5),'Расчет сбытовых надбавок'!$B$2281:'Расчет сбытовых надбавок'!$G$3024,5)</f>
        <v>408.29</v>
      </c>
      <c r="U840" s="103">
        <f>VLOOKUP($A840+ROUND((COLUMN()-2)/24,5),АТС!$A$41:$F$784,5)+VLOOKUP($A840+ROUND((COLUMN()-2)/24,5),'Расчет сбытовых надбавок'!$B$2281:'Расчет сбытовых надбавок'!$G$3024,5)</f>
        <v>321.02</v>
      </c>
      <c r="V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X840" s="103">
        <f>VLOOKUP($A840+ROUND((COLUMN()-2)/24,5),АТС!$A$41:$F$784,5)+VLOOKUP($A840+ROUND((COLUMN()-2)/24,5),'Расчет сбытовых надбавок'!$B$2281:'Расчет сбытовых надбавок'!$G$3024,5)</f>
        <v>68.679999999999993</v>
      </c>
      <c r="Y840" s="103">
        <f>VLOOKUP($A840+ROUND((COLUMN()-2)/24,5),АТС!$A$41:$F$784,5)+VLOOKUP($A840+ROUND((COLUMN()-2)/24,5),'Расчет сбытовых надбавок'!$B$2281:'Расчет сбытовых надбавок'!$G$3024,5)</f>
        <v>289.05</v>
      </c>
    </row>
    <row r="841" spans="1:25" x14ac:dyDescent="0.2">
      <c r="A841" s="83">
        <f t="shared" si="22"/>
        <v>42235</v>
      </c>
      <c r="B841" s="103">
        <f>VLOOKUP($A841+ROUND((COLUMN()-2)/24,5),АТС!$A$41:$F$784,5)+VLOOKUP($A841+ROUND((COLUMN()-2)/24,5),'Расчет сбытовых надбавок'!$B$2281:'Расчет сбытовых надбавок'!$G$3024,5)</f>
        <v>73.75</v>
      </c>
      <c r="C841" s="103">
        <f>VLOOKUP($A841+ROUND((COLUMN()-2)/24,5),АТС!$A$41:$F$784,5)+VLOOKUP($A841+ROUND((COLUMN()-2)/24,5),'Расчет сбытовых надбавок'!$B$2281:'Расчет сбытовых надбавок'!$G$3024,5)</f>
        <v>98.429999999999993</v>
      </c>
      <c r="D841" s="103">
        <f>VLOOKUP($A841+ROUND((COLUMN()-2)/24,5),АТС!$A$41:$F$784,5)+VLOOKUP($A841+ROUND((COLUMN()-2)/24,5),'Расчет сбытовых надбавок'!$B$2281:'Расчет сбытовых надбавок'!$G$3024,5)</f>
        <v>906.44</v>
      </c>
      <c r="E841" s="103">
        <f>VLOOKUP($A841+ROUND((COLUMN()-2)/24,5),АТС!$A$41:$F$784,5)+VLOOKUP($A841+ROUND((COLUMN()-2)/24,5),'Расчет сбытовых надбавок'!$B$2281:'Расчет сбытовых надбавок'!$G$3024,5)</f>
        <v>203.11</v>
      </c>
      <c r="F841" s="103">
        <f>VLOOKUP($A841+ROUND((COLUMN()-2)/24,5),АТС!$A$41:$F$784,5)+VLOOKUP($A841+ROUND((COLUMN()-2)/24,5),'Расчет сбытовых надбавок'!$B$2281:'Расчет сбытовых надбавок'!$G$3024,5)</f>
        <v>29.71</v>
      </c>
      <c r="G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L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M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N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O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P841" s="103">
        <f>VLOOKUP($A841+ROUND((COLUMN()-2)/24,5),АТС!$A$41:$F$784,5)+VLOOKUP($A841+ROUND((COLUMN()-2)/24,5),'Расчет сбытовых надбавок'!$B$2281:'Расчет сбытовых надбавок'!$G$3024,5)</f>
        <v>110.2</v>
      </c>
      <c r="Q841" s="103">
        <f>VLOOKUP($A841+ROUND((COLUMN()-2)/24,5),АТС!$A$41:$F$784,5)+VLOOKUP($A841+ROUND((COLUMN()-2)/24,5),'Расчет сбытовых надбавок'!$B$2281:'Расчет сбытовых надбавок'!$G$3024,5)</f>
        <v>167.58</v>
      </c>
      <c r="R841" s="103">
        <f>VLOOKUP($A841+ROUND((COLUMN()-2)/24,5),АТС!$A$41:$F$784,5)+VLOOKUP($A841+ROUND((COLUMN()-2)/24,5),'Расчет сбытовых надбавок'!$B$2281:'Расчет сбытовых надбавок'!$G$3024,5)</f>
        <v>477.03</v>
      </c>
      <c r="S841" s="103">
        <f>VLOOKUP($A841+ROUND((COLUMN()-2)/24,5),АТС!$A$41:$F$784,5)+VLOOKUP($A841+ROUND((COLUMN()-2)/24,5),'Расчет сбытовых надбавок'!$B$2281:'Расчет сбытовых надбавок'!$G$3024,5)</f>
        <v>525.52</v>
      </c>
      <c r="T841" s="103">
        <f>VLOOKUP($A841+ROUND((COLUMN()-2)/24,5),АТС!$A$41:$F$784,5)+VLOOKUP($A841+ROUND((COLUMN()-2)/24,5),'Расчет сбытовых надбавок'!$B$2281:'Расчет сбытовых надбавок'!$G$3024,5)</f>
        <v>290.90999999999997</v>
      </c>
      <c r="U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V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W841" s="103">
        <f>VLOOKUP($A841+ROUND((COLUMN()-2)/24,5),АТС!$A$41:$F$784,5)+VLOOKUP($A841+ROUND((COLUMN()-2)/24,5),'Расчет сбытовых надбавок'!$B$2281:'Расчет сбытовых надбавок'!$G$3024,5)</f>
        <v>408.17999999999995</v>
      </c>
      <c r="X841" s="103">
        <f>VLOOKUP($A841+ROUND((COLUMN()-2)/24,5),АТС!$A$41:$F$784,5)+VLOOKUP($A841+ROUND((COLUMN()-2)/24,5),'Расчет сбытовых надбавок'!$B$2281:'Расчет сбытовых надбавок'!$G$3024,5)</f>
        <v>481.1</v>
      </c>
      <c r="Y841" s="103">
        <f>VLOOKUP($A841+ROUND((COLUMN()-2)/24,5),АТС!$A$41:$F$784,5)+VLOOKUP($A841+ROUND((COLUMN()-2)/24,5),'Расчет сбытовых надбавок'!$B$2281:'Расчет сбытовых надбавок'!$G$3024,5)</f>
        <v>478.44</v>
      </c>
    </row>
    <row r="842" spans="1:25" x14ac:dyDescent="0.2">
      <c r="A842" s="83">
        <f t="shared" si="22"/>
        <v>42236</v>
      </c>
      <c r="B842" s="103">
        <f>VLOOKUP($A842+ROUND((COLUMN()-2)/24,5),АТС!$A$41:$F$784,5)+VLOOKUP($A842+ROUND((COLUMN()-2)/24,5),'Расчет сбытовых надбавок'!$B$2281:'Расчет сбытовых надбавок'!$G$3024,5)</f>
        <v>202.51999999999998</v>
      </c>
      <c r="C842" s="103">
        <f>VLOOKUP($A842+ROUND((COLUMN()-2)/24,5),АТС!$A$41:$F$784,5)+VLOOKUP($A842+ROUND((COLUMN()-2)/24,5),'Расчет сбытовых надбавок'!$B$2281:'Расчет сбытовых надбавок'!$G$3024,5)</f>
        <v>388.69</v>
      </c>
      <c r="D842" s="103">
        <f>VLOOKUP($A842+ROUND((COLUMN()-2)/24,5),АТС!$A$41:$F$784,5)+VLOOKUP($A842+ROUND((COLUMN()-2)/24,5),'Расчет сбытовых надбавок'!$B$2281:'Расчет сбытовых надбавок'!$G$3024,5)</f>
        <v>651.14</v>
      </c>
      <c r="E842" s="103">
        <f>VLOOKUP($A842+ROUND((COLUMN()-2)/24,5),АТС!$A$41:$F$784,5)+VLOOKUP($A842+ROUND((COLUMN()-2)/24,5),'Расчет сбытовых надбавок'!$B$2281:'Расчет сбытовых надбавок'!$G$3024,5)</f>
        <v>349.5</v>
      </c>
      <c r="F842" s="103">
        <f>VLOOKUP($A842+ROUND((COLUMN()-2)/24,5),АТС!$A$41:$F$784,5)+VLOOKUP($A842+ROUND((COLUMN()-2)/24,5),'Расчет сбытовых надбавок'!$B$2281:'Расчет сбытовых надбавок'!$G$3024,5)</f>
        <v>289.33999999999997</v>
      </c>
      <c r="G842" s="103">
        <f>VLOOKUP($A842+ROUND((COLUMN()-2)/24,5),АТС!$A$41:$F$784,5)+VLOOKUP($A842+ROUND((COLUMN()-2)/24,5),'Расчет сбытовых надбавок'!$B$2281:'Расчет сбытовых надбавок'!$G$3024,5)</f>
        <v>28.65</v>
      </c>
      <c r="H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3">
        <f>VLOOKUP($A842+ROUND((COLUMN()-2)/24,5),АТС!$A$41:$F$784,5)+VLOOKUP($A842+ROUND((COLUMN()-2)/24,5),'Расчет сбытовых надбавок'!$B$2281:'Расчет сбытовых надбавок'!$G$3024,5)</f>
        <v>332.41</v>
      </c>
      <c r="K842" s="103">
        <f>VLOOKUP($A842+ROUND((COLUMN()-2)/24,5),АТС!$A$41:$F$784,5)+VLOOKUP($A842+ROUND((COLUMN()-2)/24,5),'Расчет сбытовых надбавок'!$B$2281:'Расчет сбытовых надбавок'!$G$3024,5)</f>
        <v>355.58000000000004</v>
      </c>
      <c r="L842" s="103">
        <f>VLOOKUP($A842+ROUND((COLUMN()-2)/24,5),АТС!$A$41:$F$784,5)+VLOOKUP($A842+ROUND((COLUMN()-2)/24,5),'Расчет сбытовых надбавок'!$B$2281:'Расчет сбытовых надбавок'!$G$3024,5)</f>
        <v>114.03</v>
      </c>
      <c r="M842" s="103">
        <f>VLOOKUP($A842+ROUND((COLUMN()-2)/24,5),АТС!$A$41:$F$784,5)+VLOOKUP($A842+ROUND((COLUMN()-2)/24,5),'Расчет сбытовых надбавок'!$B$2281:'Расчет сбытовых надбавок'!$G$3024,5)</f>
        <v>115.13</v>
      </c>
      <c r="N842" s="103">
        <f>VLOOKUP($A842+ROUND((COLUMN()-2)/24,5),АТС!$A$41:$F$784,5)+VLOOKUP($A842+ROUND((COLUMN()-2)/24,5),'Расчет сбытовых надбавок'!$B$2281:'Расчет сбытовых надбавок'!$G$3024,5)</f>
        <v>244.26</v>
      </c>
      <c r="O842" s="103">
        <f>VLOOKUP($A842+ROUND((COLUMN()-2)/24,5),АТС!$A$41:$F$784,5)+VLOOKUP($A842+ROUND((COLUMN()-2)/24,5),'Расчет сбытовых надбавок'!$B$2281:'Расчет сбытовых надбавок'!$G$3024,5)</f>
        <v>103.31</v>
      </c>
      <c r="P842" s="103">
        <f>VLOOKUP($A842+ROUND((COLUMN()-2)/24,5),АТС!$A$41:$F$784,5)+VLOOKUP($A842+ROUND((COLUMN()-2)/24,5),'Расчет сбытовых надбавок'!$B$2281:'Расчет сбытовых надбавок'!$G$3024,5)</f>
        <v>594.45000000000005</v>
      </c>
      <c r="Q842" s="103">
        <f>VLOOKUP($A842+ROUND((COLUMN()-2)/24,5),АТС!$A$41:$F$784,5)+VLOOKUP($A842+ROUND((COLUMN()-2)/24,5),'Расчет сбытовых надбавок'!$B$2281:'Расчет сбытовых надбавок'!$G$3024,5)</f>
        <v>245.01</v>
      </c>
      <c r="R842" s="103">
        <f>VLOOKUP($A842+ROUND((COLUMN()-2)/24,5),АТС!$A$41:$F$784,5)+VLOOKUP($A842+ROUND((COLUMN()-2)/24,5),'Расчет сбытовых надбавок'!$B$2281:'Расчет сбытовых надбавок'!$G$3024,5)</f>
        <v>300.33999999999997</v>
      </c>
      <c r="S842" s="103">
        <f>VLOOKUP($A842+ROUND((COLUMN()-2)/24,5),АТС!$A$41:$F$784,5)+VLOOKUP($A842+ROUND((COLUMN()-2)/24,5),'Расчет сбытовых надбавок'!$B$2281:'Расчет сбытовых надбавок'!$G$3024,5)</f>
        <v>283.21999999999997</v>
      </c>
      <c r="T842" s="103">
        <f>VLOOKUP($A842+ROUND((COLUMN()-2)/24,5),АТС!$A$41:$F$784,5)+VLOOKUP($A842+ROUND((COLUMN()-2)/24,5),'Расчет сбытовых надбавок'!$B$2281:'Расчет сбытовых надбавок'!$G$3024,5)</f>
        <v>529.99</v>
      </c>
      <c r="U842" s="103">
        <f>VLOOKUP($A842+ROUND((COLUMN()-2)/24,5),АТС!$A$41:$F$784,5)+VLOOKUP($A842+ROUND((COLUMN()-2)/24,5),'Расчет сбытовых надбавок'!$B$2281:'Расчет сбытовых надбавок'!$G$3024,5)</f>
        <v>449.62</v>
      </c>
      <c r="V842" s="103">
        <f>VLOOKUP($A842+ROUND((COLUMN()-2)/24,5),АТС!$A$41:$F$784,5)+VLOOKUP($A842+ROUND((COLUMN()-2)/24,5),'Расчет сбытовых надбавок'!$B$2281:'Расчет сбытовых надбавок'!$G$3024,5)</f>
        <v>179.83</v>
      </c>
      <c r="W842" s="103">
        <f>VLOOKUP($A842+ROUND((COLUMN()-2)/24,5),АТС!$A$41:$F$784,5)+VLOOKUP($A842+ROUND((COLUMN()-2)/24,5),'Расчет сбытовых надбавок'!$B$2281:'Расчет сбытовых надбавок'!$G$3024,5)</f>
        <v>558.32000000000005</v>
      </c>
      <c r="X842" s="103">
        <f>VLOOKUP($A842+ROUND((COLUMN()-2)/24,5),АТС!$A$41:$F$784,5)+VLOOKUP($A842+ROUND((COLUMN()-2)/24,5),'Расчет сбытовых надбавок'!$B$2281:'Расчет сбытовых надбавок'!$G$3024,5)</f>
        <v>593.53</v>
      </c>
      <c r="Y842" s="103">
        <f>VLOOKUP($A842+ROUND((COLUMN()-2)/24,5),АТС!$A$41:$F$784,5)+VLOOKUP($A842+ROUND((COLUMN()-2)/24,5),'Расчет сбытовых надбавок'!$B$2281:'Расчет сбытовых надбавок'!$G$3024,5)</f>
        <v>898.28</v>
      </c>
    </row>
    <row r="843" spans="1:25" x14ac:dyDescent="0.2">
      <c r="A843" s="83">
        <f t="shared" si="22"/>
        <v>42237</v>
      </c>
      <c r="B843" s="103">
        <f>VLOOKUP($A843+ROUND((COLUMN()-2)/24,5),АТС!$A$41:$F$784,5)+VLOOKUP($A843+ROUND((COLUMN()-2)/24,5),'Расчет сбытовых надбавок'!$B$2281:'Расчет сбытовых надбавок'!$G$3024,5)</f>
        <v>196.76</v>
      </c>
      <c r="C843" s="103">
        <f>VLOOKUP($A843+ROUND((COLUMN()-2)/24,5),АТС!$A$41:$F$784,5)+VLOOKUP($A843+ROUND((COLUMN()-2)/24,5),'Расчет сбытовых надбавок'!$B$2281:'Расчет сбытовых надбавок'!$G$3024,5)</f>
        <v>106.00999999999999</v>
      </c>
      <c r="D843" s="103">
        <f>VLOOKUP($A843+ROUND((COLUMN()-2)/24,5),АТС!$A$41:$F$784,5)+VLOOKUP($A843+ROUND((COLUMN()-2)/24,5),'Расчет сбытовых надбавок'!$B$2281:'Расчет сбытовых надбавок'!$G$3024,5)</f>
        <v>77.899999999999991</v>
      </c>
      <c r="E843" s="103">
        <f>VLOOKUP($A843+ROUND((COLUMN()-2)/24,5),АТС!$A$41:$F$784,5)+VLOOKUP($A843+ROUND((COLUMN()-2)/24,5),'Расчет сбытовых надбавок'!$B$2281:'Расчет сбытовых надбавок'!$G$3024,5)</f>
        <v>84.02</v>
      </c>
      <c r="F843" s="103">
        <f>VLOOKUP($A843+ROUND((COLUMN()-2)/24,5),АТС!$A$41:$F$784,5)+VLOOKUP($A843+ROUND((COLUMN()-2)/24,5),'Расчет сбытовых надбавок'!$B$2281:'Расчет сбытовых надбавок'!$G$3024,5)</f>
        <v>24.11</v>
      </c>
      <c r="G843" s="103">
        <f>VLOOKUP($A843+ROUND((COLUMN()-2)/24,5),АТС!$A$41:$F$784,5)+VLOOKUP($A843+ROUND((COLUMN()-2)/24,5),'Расчет сбытовых надбавок'!$B$2281:'Расчет сбытовых надбавок'!$G$3024,5)</f>
        <v>9.31</v>
      </c>
      <c r="H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VLOOKUP($A843+ROUND((COLUMN()-2)/24,5),АТС!$A$41:$F$784,5)+VLOOKUP($A843+ROUND((COLUMN()-2)/24,5),'Расчет сбытовых надбавок'!$B$2281:'Расчет сбытовых надбавок'!$G$3024,5)</f>
        <v>4.71</v>
      </c>
      <c r="J843" s="103">
        <f>VLOOKUP($A843+ROUND((COLUMN()-2)/24,5),АТС!$A$41:$F$784,5)+VLOOKUP($A843+ROUND((COLUMN()-2)/24,5),'Расчет сбытовых надбавок'!$B$2281:'Расчет сбытовых надбавок'!$G$3024,5)</f>
        <v>283.96999999999997</v>
      </c>
      <c r="K843" s="103">
        <f>VLOOKUP($A843+ROUND((COLUMN()-2)/24,5),АТС!$A$41:$F$784,5)+VLOOKUP($A843+ROUND((COLUMN()-2)/24,5),'Расчет сбытовых надбавок'!$B$2281:'Расчет сбытовых надбавок'!$G$3024,5)</f>
        <v>257.94</v>
      </c>
      <c r="L843" s="103">
        <f>VLOOKUP($A843+ROUND((COLUMN()-2)/24,5),АТС!$A$41:$F$784,5)+VLOOKUP($A843+ROUND((COLUMN()-2)/24,5),'Расчет сбытовых надбавок'!$B$2281:'Расчет сбытовых надбавок'!$G$3024,5)</f>
        <v>193.77</v>
      </c>
      <c r="M843" s="103">
        <f>VLOOKUP($A843+ROUND((COLUMN()-2)/24,5),АТС!$A$41:$F$784,5)+VLOOKUP($A843+ROUND((COLUMN()-2)/24,5),'Расчет сбытовых надбавок'!$B$2281:'Расчет сбытовых надбавок'!$G$3024,5)</f>
        <v>222.93</v>
      </c>
      <c r="N843" s="103">
        <f>VLOOKUP($A843+ROUND((COLUMN()-2)/24,5),АТС!$A$41:$F$784,5)+VLOOKUP($A843+ROUND((COLUMN()-2)/24,5),'Расчет сбытовых надбавок'!$B$2281:'Расчет сбытовых надбавок'!$G$3024,5)</f>
        <v>393.19000000000005</v>
      </c>
      <c r="O843" s="103">
        <f>VLOOKUP($A843+ROUND((COLUMN()-2)/24,5),АТС!$A$41:$F$784,5)+VLOOKUP($A843+ROUND((COLUMN()-2)/24,5),'Расчет сбытовых надбавок'!$B$2281:'Расчет сбытовых надбавок'!$G$3024,5)</f>
        <v>336.52</v>
      </c>
      <c r="P843" s="103">
        <f>VLOOKUP($A843+ROUND((COLUMN()-2)/24,5),АТС!$A$41:$F$784,5)+VLOOKUP($A843+ROUND((COLUMN()-2)/24,5),'Расчет сбытовых надбавок'!$B$2281:'Расчет сбытовых надбавок'!$G$3024,5)</f>
        <v>638.25</v>
      </c>
      <c r="Q843" s="103">
        <f>VLOOKUP($A843+ROUND((COLUMN()-2)/24,5),АТС!$A$41:$F$784,5)+VLOOKUP($A843+ROUND((COLUMN()-2)/24,5),'Расчет сбытовых надбавок'!$B$2281:'Расчет сбытовых надбавок'!$G$3024,5)</f>
        <v>638.64</v>
      </c>
      <c r="R843" s="103">
        <f>VLOOKUP($A843+ROUND((COLUMN()-2)/24,5),АТС!$A$41:$F$784,5)+VLOOKUP($A843+ROUND((COLUMN()-2)/24,5),'Расчет сбытовых надбавок'!$B$2281:'Расчет сбытовых надбавок'!$G$3024,5)</f>
        <v>641.29</v>
      </c>
      <c r="S843" s="103">
        <f>VLOOKUP($A843+ROUND((COLUMN()-2)/24,5),АТС!$A$41:$F$784,5)+VLOOKUP($A843+ROUND((COLUMN()-2)/24,5),'Расчет сбытовых надбавок'!$B$2281:'Расчет сбытовых надбавок'!$G$3024,5)</f>
        <v>638.78</v>
      </c>
      <c r="T843" s="103">
        <f>VLOOKUP($A843+ROUND((COLUMN()-2)/24,5),АТС!$A$41:$F$784,5)+VLOOKUP($A843+ROUND((COLUMN()-2)/24,5),'Расчет сбытовых надбавок'!$B$2281:'Расчет сбытовых надбавок'!$G$3024,5)</f>
        <v>445.78</v>
      </c>
      <c r="U843" s="103">
        <f>VLOOKUP($A843+ROUND((COLUMN()-2)/24,5),АТС!$A$41:$F$784,5)+VLOOKUP($A843+ROUND((COLUMN()-2)/24,5),'Расчет сбытовых надбавок'!$B$2281:'Расчет сбытовых надбавок'!$G$3024,5)</f>
        <v>434.15</v>
      </c>
      <c r="V843" s="103">
        <f>VLOOKUP($A843+ROUND((COLUMN()-2)/24,5),АТС!$A$41:$F$784,5)+VLOOKUP($A843+ROUND((COLUMN()-2)/24,5),'Расчет сбытовых надбавок'!$B$2281:'Расчет сбытовых надбавок'!$G$3024,5)</f>
        <v>244.65</v>
      </c>
      <c r="W843" s="103">
        <f>VLOOKUP($A843+ROUND((COLUMN()-2)/24,5),АТС!$A$41:$F$784,5)+VLOOKUP($A843+ROUND((COLUMN()-2)/24,5),'Расчет сбытовых надбавок'!$B$2281:'Расчет сбытовых надбавок'!$G$3024,5)</f>
        <v>353.38</v>
      </c>
      <c r="X843" s="103">
        <f>VLOOKUP($A843+ROUND((COLUMN()-2)/24,5),АТС!$A$41:$F$784,5)+VLOOKUP($A843+ROUND((COLUMN()-2)/24,5),'Расчет сбытовых надбавок'!$B$2281:'Расчет сбытовых надбавок'!$G$3024,5)</f>
        <v>408.66</v>
      </c>
      <c r="Y843" s="103">
        <f>VLOOKUP($A843+ROUND((COLUMN()-2)/24,5),АТС!$A$41:$F$784,5)+VLOOKUP($A843+ROUND((COLUMN()-2)/24,5),'Расчет сбытовых надбавок'!$B$2281:'Расчет сбытовых надбавок'!$G$3024,5)</f>
        <v>334.43</v>
      </c>
    </row>
    <row r="844" spans="1:25" x14ac:dyDescent="0.2">
      <c r="A844" s="83">
        <f t="shared" si="22"/>
        <v>42238</v>
      </c>
      <c r="B844" s="103">
        <f>VLOOKUP($A844+ROUND((COLUMN()-2)/24,5),АТС!$A$41:$F$784,5)+VLOOKUP($A844+ROUND((COLUMN()-2)/24,5),'Расчет сбытовых надбавок'!$B$2281:'Расчет сбытовых надбавок'!$G$3024,5)</f>
        <v>335.45000000000005</v>
      </c>
      <c r="C844" s="103">
        <f>VLOOKUP($A844+ROUND((COLUMN()-2)/24,5),АТС!$A$41:$F$784,5)+VLOOKUP($A844+ROUND((COLUMN()-2)/24,5),'Расчет сбытовых надбавок'!$B$2281:'Расчет сбытовых надбавок'!$G$3024,5)</f>
        <v>198.42</v>
      </c>
      <c r="D844" s="103">
        <f>VLOOKUP($A844+ROUND((COLUMN()-2)/24,5),АТС!$A$41:$F$784,5)+VLOOKUP($A844+ROUND((COLUMN()-2)/24,5),'Расчет сбытовых надбавок'!$B$2281:'Расчет сбытовых надбавок'!$G$3024,5)</f>
        <v>223.66000000000003</v>
      </c>
      <c r="E844" s="103">
        <f>VLOOKUP($A844+ROUND((COLUMN()-2)/24,5),АТС!$A$41:$F$784,5)+VLOOKUP($A844+ROUND((COLUMN()-2)/24,5),'Расчет сбытовых надбавок'!$B$2281:'Расчет сбытовых надбавок'!$G$3024,5)</f>
        <v>236.32999999999998</v>
      </c>
      <c r="F844" s="103">
        <f>VLOOKUP($A844+ROUND((COLUMN()-2)/24,5),АТС!$A$41:$F$784,5)+VLOOKUP($A844+ROUND((COLUMN()-2)/24,5),'Расчет сбытовых надбавок'!$B$2281:'Расчет сбытовых надбавок'!$G$3024,5)</f>
        <v>120.05</v>
      </c>
      <c r="G844" s="103">
        <f>VLOOKUP($A844+ROUND((COLUMN()-2)/24,5),АТС!$A$41:$F$784,5)+VLOOKUP($A844+ROUND((COLUMN()-2)/24,5),'Расчет сбытовых надбавок'!$B$2281:'Расчет сбытовых надбавок'!$G$3024,5)</f>
        <v>28.880000000000003</v>
      </c>
      <c r="H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03">
        <f>VLOOKUP($A844+ROUND((COLUMN()-2)/24,5),АТС!$A$41:$F$784,5)+VLOOKUP($A844+ROUND((COLUMN()-2)/24,5),'Расчет сбытовых надбавок'!$B$2281:'Расчет сбытовых надбавок'!$G$3024,5)</f>
        <v>189.35</v>
      </c>
      <c r="K844" s="103">
        <f>VLOOKUP($A844+ROUND((COLUMN()-2)/24,5),АТС!$A$41:$F$784,5)+VLOOKUP($A844+ROUND((COLUMN()-2)/24,5),'Расчет сбытовых надбавок'!$B$2281:'Расчет сбытовых надбавок'!$G$3024,5)</f>
        <v>109.04</v>
      </c>
      <c r="L844" s="103">
        <f>VLOOKUP($A844+ROUND((COLUMN()-2)/24,5),АТС!$A$41:$F$784,5)+VLOOKUP($A844+ROUND((COLUMN()-2)/24,5),'Расчет сбытовых надбавок'!$B$2281:'Расчет сбытовых надбавок'!$G$3024,5)</f>
        <v>140.06</v>
      </c>
      <c r="M844" s="103">
        <f>VLOOKUP($A844+ROUND((COLUMN()-2)/24,5),АТС!$A$41:$F$784,5)+VLOOKUP($A844+ROUND((COLUMN()-2)/24,5),'Расчет сбытовых надбавок'!$B$2281:'Расчет сбытовых надбавок'!$G$3024,5)</f>
        <v>135.47999999999999</v>
      </c>
      <c r="N844" s="103">
        <f>VLOOKUP($A844+ROUND((COLUMN()-2)/24,5),АТС!$A$41:$F$784,5)+VLOOKUP($A844+ROUND((COLUMN()-2)/24,5),'Расчет сбытовых надбавок'!$B$2281:'Расчет сбытовых надбавок'!$G$3024,5)</f>
        <v>128.66</v>
      </c>
      <c r="O844" s="103">
        <f>VLOOKUP($A844+ROUND((COLUMN()-2)/24,5),АТС!$A$41:$F$784,5)+VLOOKUP($A844+ROUND((COLUMN()-2)/24,5),'Расчет сбытовых надбавок'!$B$2281:'Расчет сбытовых надбавок'!$G$3024,5)</f>
        <v>110.65</v>
      </c>
      <c r="P844" s="103">
        <f>VLOOKUP($A844+ROUND((COLUMN()-2)/24,5),АТС!$A$41:$F$784,5)+VLOOKUP($A844+ROUND((COLUMN()-2)/24,5),'Расчет сбытовых надбавок'!$B$2281:'Расчет сбытовых надбавок'!$G$3024,5)</f>
        <v>140.09</v>
      </c>
      <c r="Q844" s="103">
        <f>VLOOKUP($A844+ROUND((COLUMN()-2)/24,5),АТС!$A$41:$F$784,5)+VLOOKUP($A844+ROUND((COLUMN()-2)/24,5),'Расчет сбытовых надбавок'!$B$2281:'Расчет сбытовых надбавок'!$G$3024,5)</f>
        <v>135.13999999999999</v>
      </c>
      <c r="R844" s="103">
        <f>VLOOKUP($A844+ROUND((COLUMN()-2)/24,5),АТС!$A$41:$F$784,5)+VLOOKUP($A844+ROUND((COLUMN()-2)/24,5),'Расчет сбытовых надбавок'!$B$2281:'Расчет сбытовых надбавок'!$G$3024,5)</f>
        <v>197.48999999999998</v>
      </c>
      <c r="S844" s="103">
        <f>VLOOKUP($A844+ROUND((COLUMN()-2)/24,5),АТС!$A$41:$F$784,5)+VLOOKUP($A844+ROUND((COLUMN()-2)/24,5),'Расчет сбытовых надбавок'!$B$2281:'Расчет сбытовых надбавок'!$G$3024,5)</f>
        <v>160.18</v>
      </c>
      <c r="T844" s="103">
        <f>VLOOKUP($A844+ROUND((COLUMN()-2)/24,5),АТС!$A$41:$F$784,5)+VLOOKUP($A844+ROUND((COLUMN()-2)/24,5),'Расчет сбытовых надбавок'!$B$2281:'Расчет сбытовых надбавок'!$G$3024,5)</f>
        <v>317.13</v>
      </c>
      <c r="U844" s="103">
        <f>VLOOKUP($A844+ROUND((COLUMN()-2)/24,5),АТС!$A$41:$F$784,5)+VLOOKUP($A844+ROUND((COLUMN()-2)/24,5),'Расчет сбытовых надбавок'!$B$2281:'Расчет сбытовых надбавок'!$G$3024,5)</f>
        <v>200.41000000000003</v>
      </c>
      <c r="V844" s="103">
        <f>VLOOKUP($A844+ROUND((COLUMN()-2)/24,5),АТС!$A$41:$F$784,5)+VLOOKUP($A844+ROUND((COLUMN()-2)/24,5),'Расчет сбытовых надбавок'!$B$2281:'Расчет сбытовых надбавок'!$G$3024,5)</f>
        <v>411.83000000000004</v>
      </c>
      <c r="W844" s="103">
        <f>VLOOKUP($A844+ROUND((COLUMN()-2)/24,5),АТС!$A$41:$F$784,5)+VLOOKUP($A844+ROUND((COLUMN()-2)/24,5),'Расчет сбытовых надбавок'!$B$2281:'Расчет сбытовых надбавок'!$G$3024,5)</f>
        <v>645.16000000000008</v>
      </c>
      <c r="X844" s="103">
        <f>VLOOKUP($A844+ROUND((COLUMN()-2)/24,5),АТС!$A$41:$F$784,5)+VLOOKUP($A844+ROUND((COLUMN()-2)/24,5),'Расчет сбытовых надбавок'!$B$2281:'Расчет сбытовых надбавок'!$G$3024,5)</f>
        <v>382.05</v>
      </c>
      <c r="Y844" s="103">
        <f>VLOOKUP($A844+ROUND((COLUMN()-2)/24,5),АТС!$A$41:$F$784,5)+VLOOKUP($A844+ROUND((COLUMN()-2)/24,5),'Расчет сбытовых надбавок'!$B$2281:'Расчет сбытовых надбавок'!$G$3024,5)</f>
        <v>790.5</v>
      </c>
    </row>
    <row r="845" spans="1:25" x14ac:dyDescent="0.2">
      <c r="A845" s="83">
        <f t="shared" si="22"/>
        <v>42239</v>
      </c>
      <c r="B845" s="103">
        <f>VLOOKUP($A845+ROUND((COLUMN()-2)/24,5),АТС!$A$41:$F$784,5)+VLOOKUP($A845+ROUND((COLUMN()-2)/24,5),'Расчет сбытовых надбавок'!$B$2281:'Расчет сбытовых надбавок'!$G$3024,5)</f>
        <v>208.45000000000002</v>
      </c>
      <c r="C845" s="103">
        <f>VLOOKUP($A845+ROUND((COLUMN()-2)/24,5),АТС!$A$41:$F$784,5)+VLOOKUP($A845+ROUND((COLUMN()-2)/24,5),'Расчет сбытовых надбавок'!$B$2281:'Расчет сбытовых надбавок'!$G$3024,5)</f>
        <v>117.52000000000001</v>
      </c>
      <c r="D845" s="103">
        <f>VLOOKUP($A845+ROUND((COLUMN()-2)/24,5),АТС!$A$41:$F$784,5)+VLOOKUP($A845+ROUND((COLUMN()-2)/24,5),'Расчет сбытовых надбавок'!$B$2281:'Расчет сбытовых надбавок'!$G$3024,5)</f>
        <v>92.5</v>
      </c>
      <c r="E845" s="103">
        <f>VLOOKUP($A845+ROUND((COLUMN()-2)/24,5),АТС!$A$41:$F$784,5)+VLOOKUP($A845+ROUND((COLUMN()-2)/24,5),'Расчет сбытовых надбавок'!$B$2281:'Расчет сбытовых надбавок'!$G$3024,5)</f>
        <v>91.660000000000011</v>
      </c>
      <c r="F845" s="103">
        <f>VLOOKUP($A845+ROUND((COLUMN()-2)/24,5),АТС!$A$41:$F$784,5)+VLOOKUP($A845+ROUND((COLUMN()-2)/24,5),'Расчет сбытовых надбавок'!$B$2281:'Расчет сбытовых надбавок'!$G$3024,5)</f>
        <v>125.52000000000001</v>
      </c>
      <c r="G845" s="103">
        <f>VLOOKUP($A845+ROUND((COLUMN()-2)/24,5),АТС!$A$41:$F$784,5)+VLOOKUP($A845+ROUND((COLUMN()-2)/24,5),'Расчет сбытовых надбавок'!$B$2281:'Расчет сбытовых надбавок'!$G$3024,5)</f>
        <v>17.61</v>
      </c>
      <c r="H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3">
        <f>VLOOKUP($A845+ROUND((COLUMN()-2)/24,5),АТС!$A$41:$F$784,5)+VLOOKUP($A845+ROUND((COLUMN()-2)/24,5),'Расчет сбытовых надбавок'!$B$2281:'Расчет сбытовых надбавок'!$G$3024,5)</f>
        <v>0.01</v>
      </c>
      <c r="K845" s="103">
        <f>VLOOKUP($A845+ROUND((COLUMN()-2)/24,5),АТС!$A$41:$F$784,5)+VLOOKUP($A845+ROUND((COLUMN()-2)/24,5),'Расчет сбытовых надбавок'!$B$2281:'Расчет сбытовых надбавок'!$G$3024,5)</f>
        <v>62.92</v>
      </c>
      <c r="L845" s="103">
        <f>VLOOKUP($A845+ROUND((COLUMN()-2)/24,5),АТС!$A$41:$F$784,5)+VLOOKUP($A845+ROUND((COLUMN()-2)/24,5),'Расчет сбытовых надбавок'!$B$2281:'Расчет сбытовых надбавок'!$G$3024,5)</f>
        <v>169.69</v>
      </c>
      <c r="M845" s="103">
        <f>VLOOKUP($A845+ROUND((COLUMN()-2)/24,5),АТС!$A$41:$F$784,5)+VLOOKUP($A845+ROUND((COLUMN()-2)/24,5),'Расчет сбытовых надбавок'!$B$2281:'Расчет сбытовых надбавок'!$G$3024,5)</f>
        <v>160.13</v>
      </c>
      <c r="N845" s="103">
        <f>VLOOKUP($A845+ROUND((COLUMN()-2)/24,5),АТС!$A$41:$F$784,5)+VLOOKUP($A845+ROUND((COLUMN()-2)/24,5),'Расчет сбытовых надбавок'!$B$2281:'Расчет сбытовых надбавок'!$G$3024,5)</f>
        <v>58.6</v>
      </c>
      <c r="O845" s="103">
        <f>VLOOKUP($A845+ROUND((COLUMN()-2)/24,5),АТС!$A$41:$F$784,5)+VLOOKUP($A845+ROUND((COLUMN()-2)/24,5),'Расчет сбытовых надбавок'!$B$2281:'Расчет сбытовых надбавок'!$G$3024,5)</f>
        <v>45.27</v>
      </c>
      <c r="P845" s="103">
        <f>VLOOKUP($A845+ROUND((COLUMN()-2)/24,5),АТС!$A$41:$F$784,5)+VLOOKUP($A845+ROUND((COLUMN()-2)/24,5),'Расчет сбытовых надбавок'!$B$2281:'Расчет сбытовых надбавок'!$G$3024,5)</f>
        <v>47.13</v>
      </c>
      <c r="Q845" s="103">
        <f>VLOOKUP($A845+ROUND((COLUMN()-2)/24,5),АТС!$A$41:$F$784,5)+VLOOKUP($A845+ROUND((COLUMN()-2)/24,5),'Расчет сбытовых надбавок'!$B$2281:'Расчет сбытовых надбавок'!$G$3024,5)</f>
        <v>37.82</v>
      </c>
      <c r="R845" s="103">
        <f>VLOOKUP($A845+ROUND((COLUMN()-2)/24,5),АТС!$A$41:$F$784,5)+VLOOKUP($A845+ROUND((COLUMN()-2)/24,5),'Расчет сбытовых надбавок'!$B$2281:'Расчет сбытовых надбавок'!$G$3024,5)</f>
        <v>66.259999999999991</v>
      </c>
      <c r="S845" s="103">
        <f>VLOOKUP($A845+ROUND((COLUMN()-2)/24,5),АТС!$A$41:$F$784,5)+VLOOKUP($A845+ROUND((COLUMN()-2)/24,5),'Расчет сбытовых надбавок'!$B$2281:'Расчет сбытовых надбавок'!$G$3024,5)</f>
        <v>63.370000000000005</v>
      </c>
      <c r="T845" s="103">
        <f>VLOOKUP($A845+ROUND((COLUMN()-2)/24,5),АТС!$A$41:$F$784,5)+VLOOKUP($A845+ROUND((COLUMN()-2)/24,5),'Расчет сбытовых надбавок'!$B$2281:'Расчет сбытовых надбавок'!$G$3024,5)</f>
        <v>176.72000000000003</v>
      </c>
      <c r="U845" s="103">
        <f>VLOOKUP($A845+ROUND((COLUMN()-2)/24,5),АТС!$A$41:$F$784,5)+VLOOKUP($A845+ROUND((COLUMN()-2)/24,5),'Расчет сбытовых надбавок'!$B$2281:'Расчет сбытовых надбавок'!$G$3024,5)</f>
        <v>134.43</v>
      </c>
      <c r="V845" s="103">
        <f>VLOOKUP($A845+ROUND((COLUMN()-2)/24,5),АТС!$A$41:$F$784,5)+VLOOKUP($A845+ROUND((COLUMN()-2)/24,5),'Расчет сбытовых надбавок'!$B$2281:'Расчет сбытовых надбавок'!$G$3024,5)</f>
        <v>30.259999999999998</v>
      </c>
      <c r="W845" s="103">
        <f>VLOOKUP($A845+ROUND((COLUMN()-2)/24,5),АТС!$A$41:$F$784,5)+VLOOKUP($A845+ROUND((COLUMN()-2)/24,5),'Расчет сбытовых надбавок'!$B$2281:'Расчет сбытовых надбавок'!$G$3024,5)</f>
        <v>233.66</v>
      </c>
      <c r="X845" s="103">
        <f>VLOOKUP($A845+ROUND((COLUMN()-2)/24,5),АТС!$A$41:$F$784,5)+VLOOKUP($A845+ROUND((COLUMN()-2)/24,5),'Расчет сбытовых надбавок'!$B$2281:'Расчет сбытовых надбавок'!$G$3024,5)</f>
        <v>188.09</v>
      </c>
      <c r="Y845" s="103">
        <f>VLOOKUP($A845+ROUND((COLUMN()-2)/24,5),АТС!$A$41:$F$784,5)+VLOOKUP($A845+ROUND((COLUMN()-2)/24,5),'Расчет сбытовых надбавок'!$B$2281:'Расчет сбытовых надбавок'!$G$3024,5)</f>
        <v>420.12</v>
      </c>
    </row>
    <row r="846" spans="1:25" x14ac:dyDescent="0.2">
      <c r="A846" s="83">
        <f t="shared" si="22"/>
        <v>42240</v>
      </c>
      <c r="B846" s="103">
        <f>VLOOKUP($A846+ROUND((COLUMN()-2)/24,5),АТС!$A$41:$F$784,5)+VLOOKUP($A846+ROUND((COLUMN()-2)/24,5),'Расчет сбытовых надбавок'!$B$2281:'Расчет сбытовых надбавок'!$G$3024,5)</f>
        <v>283.58</v>
      </c>
      <c r="C846" s="103">
        <f>VLOOKUP($A846+ROUND((COLUMN()-2)/24,5),АТС!$A$41:$F$784,5)+VLOOKUP($A846+ROUND((COLUMN()-2)/24,5),'Расчет сбытовых надбавок'!$B$2281:'Расчет сбытовых надбавок'!$G$3024,5)</f>
        <v>173.99</v>
      </c>
      <c r="D846" s="103">
        <f>VLOOKUP($A846+ROUND((COLUMN()-2)/24,5),АТС!$A$41:$F$784,5)+VLOOKUP($A846+ROUND((COLUMN()-2)/24,5),'Расчет сбытовых надбавок'!$B$2281:'Расчет сбытовых надбавок'!$G$3024,5)</f>
        <v>50.79</v>
      </c>
      <c r="E846" s="103">
        <f>VLOOKUP($A846+ROUND((COLUMN()-2)/24,5),АТС!$A$41:$F$784,5)+VLOOKUP($A846+ROUND((COLUMN()-2)/24,5),'Расчет сбытовых надбавок'!$B$2281:'Расчет сбытовых надбавок'!$G$3024,5)</f>
        <v>42.83</v>
      </c>
      <c r="F846" s="103">
        <f>VLOOKUP($A846+ROUND((COLUMN()-2)/24,5),АТС!$A$41:$F$784,5)+VLOOKUP($A846+ROUND((COLUMN()-2)/24,5),'Расчет сбытовых надбавок'!$B$2281:'Расчет сбытовых надбавок'!$G$3024,5)</f>
        <v>129.76</v>
      </c>
      <c r="G846" s="103">
        <f>VLOOKUP($A846+ROUND((COLUMN()-2)/24,5),АТС!$A$41:$F$784,5)+VLOOKUP($A846+ROUND((COLUMN()-2)/24,5),'Расчет сбытовых надбавок'!$B$2281:'Расчет сбытовых надбавок'!$G$3024,5)</f>
        <v>25.150000000000002</v>
      </c>
      <c r="H846" s="103">
        <f>VLOOKUP($A846+ROUND((COLUMN()-2)/24,5),АТС!$A$41:$F$784,5)+VLOOKUP($A846+ROUND((COLUMN()-2)/24,5),'Расчет сбытовых надбавок'!$B$2281:'Расчет сбытовых надбавок'!$G$3024,5)</f>
        <v>52.870000000000005</v>
      </c>
      <c r="I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3">
        <f>VLOOKUP($A846+ROUND((COLUMN()-2)/24,5),АТС!$A$41:$F$784,5)+VLOOKUP($A846+ROUND((COLUMN()-2)/24,5),'Расчет сбытовых надбавок'!$B$2281:'Расчет сбытовых надбавок'!$G$3024,5)</f>
        <v>260.64999999999998</v>
      </c>
      <c r="K846" s="103">
        <f>VLOOKUP($A846+ROUND((COLUMN()-2)/24,5),АТС!$A$41:$F$784,5)+VLOOKUP($A846+ROUND((COLUMN()-2)/24,5),'Расчет сбытовых надбавок'!$B$2281:'Расчет сбытовых надбавок'!$G$3024,5)</f>
        <v>179.99</v>
      </c>
      <c r="L846" s="103">
        <f>VLOOKUP($A846+ROUND((COLUMN()-2)/24,5),АТС!$A$41:$F$784,5)+VLOOKUP($A846+ROUND((COLUMN()-2)/24,5),'Расчет сбытовых надбавок'!$B$2281:'Расчет сбытовых надбавок'!$G$3024,5)</f>
        <v>136.74</v>
      </c>
      <c r="M846" s="103">
        <f>VLOOKUP($A846+ROUND((COLUMN()-2)/24,5),АТС!$A$41:$F$784,5)+VLOOKUP($A846+ROUND((COLUMN()-2)/24,5),'Расчет сбытовых надбавок'!$B$2281:'Расчет сбытовых надбавок'!$G$3024,5)</f>
        <v>331.41999999999996</v>
      </c>
      <c r="N846" s="103">
        <f>VLOOKUP($A846+ROUND((COLUMN()-2)/24,5),АТС!$A$41:$F$784,5)+VLOOKUP($A846+ROUND((COLUMN()-2)/24,5),'Расчет сбытовых надбавок'!$B$2281:'Расчет сбытовых надбавок'!$G$3024,5)</f>
        <v>445.53</v>
      </c>
      <c r="O846" s="103">
        <f>VLOOKUP($A846+ROUND((COLUMN()-2)/24,5),АТС!$A$41:$F$784,5)+VLOOKUP($A846+ROUND((COLUMN()-2)/24,5),'Расчет сбытовых надбавок'!$B$2281:'Расчет сбытовых надбавок'!$G$3024,5)</f>
        <v>385.08</v>
      </c>
      <c r="P846" s="103">
        <f>VLOOKUP($A846+ROUND((COLUMN()-2)/24,5),АТС!$A$41:$F$784,5)+VLOOKUP($A846+ROUND((COLUMN()-2)/24,5),'Расчет сбытовых надбавок'!$B$2281:'Расчет сбытовых надбавок'!$G$3024,5)</f>
        <v>77.899999999999991</v>
      </c>
      <c r="Q846" s="103">
        <f>VLOOKUP($A846+ROUND((COLUMN()-2)/24,5),АТС!$A$41:$F$784,5)+VLOOKUP($A846+ROUND((COLUMN()-2)/24,5),'Расчет сбытовых надбавок'!$B$2281:'Расчет сбытовых надбавок'!$G$3024,5)</f>
        <v>249.2</v>
      </c>
      <c r="R846" s="103">
        <f>VLOOKUP($A846+ROUND((COLUMN()-2)/24,5),АТС!$A$41:$F$784,5)+VLOOKUP($A846+ROUND((COLUMN()-2)/24,5),'Расчет сбытовых надбавок'!$B$2281:'Расчет сбытовых надбавок'!$G$3024,5)</f>
        <v>451.09000000000003</v>
      </c>
      <c r="S846" s="103">
        <f>VLOOKUP($A846+ROUND((COLUMN()-2)/24,5),АТС!$A$41:$F$784,5)+VLOOKUP($A846+ROUND((COLUMN()-2)/24,5),'Расчет сбытовых надбавок'!$B$2281:'Расчет сбытовых надбавок'!$G$3024,5)</f>
        <v>347.1</v>
      </c>
      <c r="T846" s="103">
        <f>VLOOKUP($A846+ROUND((COLUMN()-2)/24,5),АТС!$A$41:$F$784,5)+VLOOKUP($A846+ROUND((COLUMN()-2)/24,5),'Расчет сбытовых надбавок'!$B$2281:'Расчет сбытовых надбавок'!$G$3024,5)</f>
        <v>346.31</v>
      </c>
      <c r="U846" s="103">
        <f>VLOOKUP($A846+ROUND((COLUMN()-2)/24,5),АТС!$A$41:$F$784,5)+VLOOKUP($A846+ROUND((COLUMN()-2)/24,5),'Расчет сбытовых надбавок'!$B$2281:'Расчет сбытовых надбавок'!$G$3024,5)</f>
        <v>15.329999999999998</v>
      </c>
      <c r="V846" s="103">
        <f>VLOOKUP($A846+ROUND((COLUMN()-2)/24,5),АТС!$A$41:$F$784,5)+VLOOKUP($A846+ROUND((COLUMN()-2)/24,5),'Расчет сбытовых надбавок'!$B$2281:'Расчет сбытовых надбавок'!$G$3024,5)</f>
        <v>178</v>
      </c>
      <c r="W846" s="103">
        <f>VLOOKUP($A846+ROUND((COLUMN()-2)/24,5),АТС!$A$41:$F$784,5)+VLOOKUP($A846+ROUND((COLUMN()-2)/24,5),'Расчет сбытовых надбавок'!$B$2281:'Расчет сбытовых надбавок'!$G$3024,5)</f>
        <v>307.39</v>
      </c>
      <c r="X846" s="103">
        <f>VLOOKUP($A846+ROUND((COLUMN()-2)/24,5),АТС!$A$41:$F$784,5)+VLOOKUP($A846+ROUND((COLUMN()-2)/24,5),'Расчет сбытовых надбавок'!$B$2281:'Расчет сбытовых надбавок'!$G$3024,5)</f>
        <v>545.16999999999996</v>
      </c>
      <c r="Y846" s="103">
        <f>VLOOKUP($A846+ROUND((COLUMN()-2)/24,5),АТС!$A$41:$F$784,5)+VLOOKUP($A846+ROUND((COLUMN()-2)/24,5),'Расчет сбытовых надбавок'!$B$2281:'Расчет сбытовых надбавок'!$G$3024,5)</f>
        <v>460.20000000000005</v>
      </c>
    </row>
    <row r="847" spans="1:25" x14ac:dyDescent="0.2">
      <c r="A847" s="83">
        <f t="shared" si="22"/>
        <v>42241</v>
      </c>
      <c r="B847" s="103">
        <f>VLOOKUP($A847+ROUND((COLUMN()-2)/24,5),АТС!$A$41:$F$784,5)+VLOOKUP($A847+ROUND((COLUMN()-2)/24,5),'Расчет сбытовых надбавок'!$B$2281:'Расчет сбытовых надбавок'!$G$3024,5)</f>
        <v>227.66</v>
      </c>
      <c r="C847" s="103">
        <f>VLOOKUP($A847+ROUND((COLUMN()-2)/24,5),АТС!$A$41:$F$784,5)+VLOOKUP($A847+ROUND((COLUMN()-2)/24,5),'Расчет сбытовых надбавок'!$B$2281:'Расчет сбытовых надбавок'!$G$3024,5)</f>
        <v>370.68</v>
      </c>
      <c r="D847" s="103">
        <f>VLOOKUP($A847+ROUND((COLUMN()-2)/24,5),АТС!$A$41:$F$784,5)+VLOOKUP($A847+ROUND((COLUMN()-2)/24,5),'Расчет сбытовых надбавок'!$B$2281:'Расчет сбытовых надбавок'!$G$3024,5)</f>
        <v>208.75</v>
      </c>
      <c r="E847" s="103">
        <f>VLOOKUP($A847+ROUND((COLUMN()-2)/24,5),АТС!$A$41:$F$784,5)+VLOOKUP($A847+ROUND((COLUMN()-2)/24,5),'Расчет сбытовых надбавок'!$B$2281:'Расчет сбытовых надбавок'!$G$3024,5)</f>
        <v>197.82</v>
      </c>
      <c r="F847" s="103">
        <f>VLOOKUP($A847+ROUND((COLUMN()-2)/24,5),АТС!$A$41:$F$784,5)+VLOOKUP($A847+ROUND((COLUMN()-2)/24,5),'Расчет сбытовых надбавок'!$B$2281:'Расчет сбытовых надбавок'!$G$3024,5)</f>
        <v>181.83</v>
      </c>
      <c r="G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J847" s="103">
        <f>VLOOKUP($A847+ROUND((COLUMN()-2)/24,5),АТС!$A$41:$F$784,5)+VLOOKUP($A847+ROUND((COLUMN()-2)/24,5),'Расчет сбытовых надбавок'!$B$2281:'Расчет сбытовых надбавок'!$G$3024,5)</f>
        <v>193.51</v>
      </c>
      <c r="K847" s="103">
        <f>VLOOKUP($A847+ROUND((COLUMN()-2)/24,5),АТС!$A$41:$F$784,5)+VLOOKUP($A847+ROUND((COLUMN()-2)/24,5),'Расчет сбытовых надбавок'!$B$2281:'Расчет сбытовых надбавок'!$G$3024,5)</f>
        <v>175.13</v>
      </c>
      <c r="L847" s="103">
        <f>VLOOKUP($A847+ROUND((COLUMN()-2)/24,5),АТС!$A$41:$F$784,5)+VLOOKUP($A847+ROUND((COLUMN()-2)/24,5),'Расчет сбытовых надбавок'!$B$2281:'Расчет сбытовых надбавок'!$G$3024,5)</f>
        <v>291.29000000000002</v>
      </c>
      <c r="M847" s="103">
        <f>VLOOKUP($A847+ROUND((COLUMN()-2)/24,5),АТС!$A$41:$F$784,5)+VLOOKUP($A847+ROUND((COLUMN()-2)/24,5),'Расчет сбытовых надбавок'!$B$2281:'Расчет сбытовых надбавок'!$G$3024,5)</f>
        <v>335.31</v>
      </c>
      <c r="N847" s="103">
        <f>VLOOKUP($A847+ROUND((COLUMN()-2)/24,5),АТС!$A$41:$F$784,5)+VLOOKUP($A847+ROUND((COLUMN()-2)/24,5),'Расчет сбытовых надбавок'!$B$2281:'Расчет сбытовых надбавок'!$G$3024,5)</f>
        <v>238.16</v>
      </c>
      <c r="O847" s="103">
        <f>VLOOKUP($A847+ROUND((COLUMN()-2)/24,5),АТС!$A$41:$F$784,5)+VLOOKUP($A847+ROUND((COLUMN()-2)/24,5),'Расчет сбытовых надбавок'!$B$2281:'Расчет сбытовых надбавок'!$G$3024,5)</f>
        <v>221.85000000000002</v>
      </c>
      <c r="P847" s="103">
        <f>VLOOKUP($A847+ROUND((COLUMN()-2)/24,5),АТС!$A$41:$F$784,5)+VLOOKUP($A847+ROUND((COLUMN()-2)/24,5),'Расчет сбытовых надбавок'!$B$2281:'Расчет сбытовых надбавок'!$G$3024,5)</f>
        <v>553.17999999999995</v>
      </c>
      <c r="Q847" s="103">
        <f>VLOOKUP($A847+ROUND((COLUMN()-2)/24,5),АТС!$A$41:$F$784,5)+VLOOKUP($A847+ROUND((COLUMN()-2)/24,5),'Расчет сбытовых надбавок'!$B$2281:'Расчет сбытовых надбавок'!$G$3024,5)</f>
        <v>552.20000000000005</v>
      </c>
      <c r="R847" s="103">
        <f>VLOOKUP($A847+ROUND((COLUMN()-2)/24,5),АТС!$A$41:$F$784,5)+VLOOKUP($A847+ROUND((COLUMN()-2)/24,5),'Расчет сбытовых надбавок'!$B$2281:'Расчет сбытовых надбавок'!$G$3024,5)</f>
        <v>402.76000000000005</v>
      </c>
      <c r="S847" s="103">
        <f>VLOOKUP($A847+ROUND((COLUMN()-2)/24,5),АТС!$A$41:$F$784,5)+VLOOKUP($A847+ROUND((COLUMN()-2)/24,5),'Расчет сбытовых надбавок'!$B$2281:'Расчет сбытовых надбавок'!$G$3024,5)</f>
        <v>371.57</v>
      </c>
      <c r="T847" s="103">
        <f>VLOOKUP($A847+ROUND((COLUMN()-2)/24,5),АТС!$A$41:$F$784,5)+VLOOKUP($A847+ROUND((COLUMN()-2)/24,5),'Расчет сбытовых надбавок'!$B$2281:'Расчет сбытовых надбавок'!$G$3024,5)</f>
        <v>392.97</v>
      </c>
      <c r="U847" s="103">
        <f>VLOOKUP($A847+ROUND((COLUMN()-2)/24,5),АТС!$A$41:$F$784,5)+VLOOKUP($A847+ROUND((COLUMN()-2)/24,5),'Расчет сбытовых надбавок'!$B$2281:'Расчет сбытовых надбавок'!$G$3024,5)</f>
        <v>136.58000000000001</v>
      </c>
      <c r="V847" s="103">
        <f>VLOOKUP($A847+ROUND((COLUMN()-2)/24,5),АТС!$A$41:$F$784,5)+VLOOKUP($A847+ROUND((COLUMN()-2)/24,5),'Расчет сбытовых надбавок'!$B$2281:'Расчет сбытовых надбавок'!$G$3024,5)</f>
        <v>150.5</v>
      </c>
      <c r="W847" s="103">
        <f>VLOOKUP($A847+ROUND((COLUMN()-2)/24,5),АТС!$A$41:$F$784,5)+VLOOKUP($A847+ROUND((COLUMN()-2)/24,5),'Расчет сбытовых надбавок'!$B$2281:'Расчет сбытовых надбавок'!$G$3024,5)</f>
        <v>202.02</v>
      </c>
      <c r="X847" s="103">
        <f>VLOOKUP($A847+ROUND((COLUMN()-2)/24,5),АТС!$A$41:$F$784,5)+VLOOKUP($A847+ROUND((COLUMN()-2)/24,5),'Расчет сбытовых надбавок'!$B$2281:'Расчет сбытовых надбавок'!$G$3024,5)</f>
        <v>680.18000000000006</v>
      </c>
      <c r="Y847" s="103">
        <f>VLOOKUP($A847+ROUND((COLUMN()-2)/24,5),АТС!$A$41:$F$784,5)+VLOOKUP($A847+ROUND((COLUMN()-2)/24,5),'Расчет сбытовых надбавок'!$B$2281:'Расчет сбытовых надбавок'!$G$3024,5)</f>
        <v>941.44</v>
      </c>
    </row>
    <row r="848" spans="1:25" x14ac:dyDescent="0.2">
      <c r="A848" s="83">
        <f t="shared" si="22"/>
        <v>42242</v>
      </c>
      <c r="B848" s="103">
        <f>VLOOKUP($A848+ROUND((COLUMN()-2)/24,5),АТС!$A$41:$F$784,5)+VLOOKUP($A848+ROUND((COLUMN()-2)/24,5),'Расчет сбытовых надбавок'!$B$2281:'Расчет сбытовых надбавок'!$G$3024,5)</f>
        <v>197.39</v>
      </c>
      <c r="C848" s="103">
        <f>VLOOKUP($A848+ROUND((COLUMN()-2)/24,5),АТС!$A$41:$F$784,5)+VLOOKUP($A848+ROUND((COLUMN()-2)/24,5),'Расчет сбытовых надбавок'!$B$2281:'Расчет сбытовых надбавок'!$G$3024,5)</f>
        <v>200.12</v>
      </c>
      <c r="D848" s="103">
        <f>VLOOKUP($A848+ROUND((COLUMN()-2)/24,5),АТС!$A$41:$F$784,5)+VLOOKUP($A848+ROUND((COLUMN()-2)/24,5),'Расчет сбытовых надбавок'!$B$2281:'Расчет сбытовых надбавок'!$G$3024,5)</f>
        <v>766.15</v>
      </c>
      <c r="E848" s="103">
        <f>VLOOKUP($A848+ROUND((COLUMN()-2)/24,5),АТС!$A$41:$F$784,5)+VLOOKUP($A848+ROUND((COLUMN()-2)/24,5),'Расчет сбытовых надбавок'!$B$2281:'Расчет сбытовых надбавок'!$G$3024,5)</f>
        <v>757.67000000000007</v>
      </c>
      <c r="F848" s="103">
        <f>VLOOKUP($A848+ROUND((COLUMN()-2)/24,5),АТС!$A$41:$F$784,5)+VLOOKUP($A848+ROUND((COLUMN()-2)/24,5),'Расчет сбытовых надбавок'!$B$2281:'Расчет сбытовых надбавок'!$G$3024,5)</f>
        <v>5.59</v>
      </c>
      <c r="G848" s="103">
        <f>VLOOKUP($A848+ROUND((COLUMN()-2)/24,5),АТС!$A$41:$F$784,5)+VLOOKUP($A848+ROUND((COLUMN()-2)/24,5),'Расчет сбытовых надбавок'!$B$2281:'Расчет сбытовых надбавок'!$G$3024,5)</f>
        <v>81.42</v>
      </c>
      <c r="H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I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K848" s="103">
        <f>VLOOKUP($A848+ROUND((COLUMN()-2)/24,5),АТС!$A$41:$F$784,5)+VLOOKUP($A848+ROUND((COLUMN()-2)/24,5),'Расчет сбытовых надбавок'!$B$2281:'Расчет сбытовых надбавок'!$G$3024,5)</f>
        <v>90.72</v>
      </c>
      <c r="L848" s="103">
        <f>VLOOKUP($A848+ROUND((COLUMN()-2)/24,5),АТС!$A$41:$F$784,5)+VLOOKUP($A848+ROUND((COLUMN()-2)/24,5),'Расчет сбытовых надбавок'!$B$2281:'Расчет сбытовых надбавок'!$G$3024,5)</f>
        <v>73.430000000000007</v>
      </c>
      <c r="M848" s="103">
        <f>VLOOKUP($A848+ROUND((COLUMN()-2)/24,5),АТС!$A$41:$F$784,5)+VLOOKUP($A848+ROUND((COLUMN()-2)/24,5),'Расчет сбытовых надбавок'!$B$2281:'Расчет сбытовых надбавок'!$G$3024,5)</f>
        <v>134.06</v>
      </c>
      <c r="N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O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P848" s="103">
        <f>VLOOKUP($A848+ROUND((COLUMN()-2)/24,5),АТС!$A$41:$F$784,5)+VLOOKUP($A848+ROUND((COLUMN()-2)/24,5),'Расчет сбытовых надбавок'!$B$2281:'Расчет сбытовых надбавок'!$G$3024,5)</f>
        <v>59.89</v>
      </c>
      <c r="Q848" s="103">
        <f>VLOOKUP($A848+ROUND((COLUMN()-2)/24,5),АТС!$A$41:$F$784,5)+VLOOKUP($A848+ROUND((COLUMN()-2)/24,5),'Расчет сбытовых надбавок'!$B$2281:'Расчет сбытовых надбавок'!$G$3024,5)</f>
        <v>71.2</v>
      </c>
      <c r="R848" s="103">
        <f>VLOOKUP($A848+ROUND((COLUMN()-2)/24,5),АТС!$A$41:$F$784,5)+VLOOKUP($A848+ROUND((COLUMN()-2)/24,5),'Расчет сбытовых надбавок'!$B$2281:'Расчет сбытовых надбавок'!$G$3024,5)</f>
        <v>205.69</v>
      </c>
      <c r="S848" s="103">
        <f>VLOOKUP($A848+ROUND((COLUMN()-2)/24,5),АТС!$A$41:$F$784,5)+VLOOKUP($A848+ROUND((COLUMN()-2)/24,5),'Расчет сбытовых надбавок'!$B$2281:'Расчет сбытовых надбавок'!$G$3024,5)</f>
        <v>149.38</v>
      </c>
      <c r="T848" s="103">
        <f>VLOOKUP($A848+ROUND((COLUMN()-2)/24,5),АТС!$A$41:$F$784,5)+VLOOKUP($A848+ROUND((COLUMN()-2)/24,5),'Расчет сбытовых надбавок'!$B$2281:'Расчет сбытовых надбавок'!$G$3024,5)</f>
        <v>24.33</v>
      </c>
      <c r="U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V848" s="103">
        <f>VLOOKUP($A848+ROUND((COLUMN()-2)/24,5),АТС!$A$41:$F$784,5)+VLOOKUP($A848+ROUND((COLUMN()-2)/24,5),'Расчет сбытовых надбавок'!$B$2281:'Расчет сбытовых надбавок'!$G$3024,5)</f>
        <v>185.43</v>
      </c>
      <c r="W848" s="103">
        <f>VLOOKUP($A848+ROUND((COLUMN()-2)/24,5),АТС!$A$41:$F$784,5)+VLOOKUP($A848+ROUND((COLUMN()-2)/24,5),'Расчет сбытовых надбавок'!$B$2281:'Расчет сбытовых надбавок'!$G$3024,5)</f>
        <v>174.57999999999998</v>
      </c>
      <c r="X848" s="103">
        <f>VLOOKUP($A848+ROUND((COLUMN()-2)/24,5),АТС!$A$41:$F$784,5)+VLOOKUP($A848+ROUND((COLUMN()-2)/24,5),'Расчет сбытовых надбавок'!$B$2281:'Расчет сбытовых надбавок'!$G$3024,5)</f>
        <v>324.72000000000003</v>
      </c>
      <c r="Y848" s="103">
        <f>VLOOKUP($A848+ROUND((COLUMN()-2)/24,5),АТС!$A$41:$F$784,5)+VLOOKUP($A848+ROUND((COLUMN()-2)/24,5),'Расчет сбытовых надбавок'!$B$2281:'Расчет сбытовых надбавок'!$G$3024,5)</f>
        <v>341.71999999999997</v>
      </c>
    </row>
    <row r="849" spans="1:27" x14ac:dyDescent="0.2">
      <c r="A849" s="83">
        <f t="shared" si="22"/>
        <v>42243</v>
      </c>
      <c r="B849" s="103">
        <f>VLOOKUP($A849+ROUND((COLUMN()-2)/24,5),АТС!$A$41:$F$784,5)+VLOOKUP($A849+ROUND((COLUMN()-2)/24,5),'Расчет сбытовых надбавок'!$B$2281:'Расчет сбытовых надбавок'!$G$3024,5)</f>
        <v>323.16999999999996</v>
      </c>
      <c r="C849" s="103">
        <f>VLOOKUP($A849+ROUND((COLUMN()-2)/24,5),АТС!$A$41:$F$784,5)+VLOOKUP($A849+ROUND((COLUMN()-2)/24,5),'Расчет сбытовых надбавок'!$B$2281:'Расчет сбытовых надбавок'!$G$3024,5)</f>
        <v>232.77</v>
      </c>
      <c r="D849" s="103">
        <f>VLOOKUP($A849+ROUND((COLUMN()-2)/24,5),АТС!$A$41:$F$784,5)+VLOOKUP($A849+ROUND((COLUMN()-2)/24,5),'Расчет сбытовых надбавок'!$B$2281:'Расчет сбытовых надбавок'!$G$3024,5)</f>
        <v>717.82999999999993</v>
      </c>
      <c r="E849" s="103">
        <f>VLOOKUP($A849+ROUND((COLUMN()-2)/24,5),АТС!$A$41:$F$784,5)+VLOOKUP($A849+ROUND((COLUMN()-2)/24,5),'Расчет сбытовых надбавок'!$B$2281:'Расчет сбытовых надбавок'!$G$3024,5)</f>
        <v>998.43</v>
      </c>
      <c r="F849" s="103">
        <f>VLOOKUP($A849+ROUND((COLUMN()-2)/24,5),АТС!$A$41:$F$784,5)+VLOOKUP($A849+ROUND((COLUMN()-2)/24,5),'Расчет сбытовых надбавок'!$B$2281:'Расчет сбытовых надбавок'!$G$3024,5)</f>
        <v>158.18</v>
      </c>
      <c r="G849" s="103">
        <f>VLOOKUP($A849+ROUND((COLUMN()-2)/24,5),АТС!$A$41:$F$784,5)+VLOOKUP($A849+ROUND((COLUMN()-2)/24,5),'Расчет сбытовых надбавок'!$B$2281:'Расчет сбытовых надбавок'!$G$3024,5)</f>
        <v>11.580000000000002</v>
      </c>
      <c r="H849" s="103">
        <f>VLOOKUP($A849+ROUND((COLUMN()-2)/24,5),АТС!$A$41:$F$784,5)+VLOOKUP($A849+ROUND((COLUMN()-2)/24,5),'Расчет сбытовых надбавок'!$B$2281:'Расчет сбытовых надбавок'!$G$3024,5)</f>
        <v>17</v>
      </c>
      <c r="I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03">
        <f>VLOOKUP($A849+ROUND((COLUMN()-2)/24,5),АТС!$A$41:$F$784,5)+VLOOKUP($A849+ROUND((COLUMN()-2)/24,5),'Расчет сбытовых надбавок'!$B$2281:'Расчет сбытовых надбавок'!$G$3024,5)</f>
        <v>94.05</v>
      </c>
      <c r="L849" s="103">
        <f>VLOOKUP($A849+ROUND((COLUMN()-2)/24,5),АТС!$A$41:$F$784,5)+VLOOKUP($A849+ROUND((COLUMN()-2)/24,5),'Расчет сбытовых надбавок'!$B$2281:'Расчет сбытовых надбавок'!$G$3024,5)</f>
        <v>244.28</v>
      </c>
      <c r="M849" s="103">
        <f>VLOOKUP($A849+ROUND((COLUMN()-2)/24,5),АТС!$A$41:$F$784,5)+VLOOKUP($A849+ROUND((COLUMN()-2)/24,5),'Расчет сбытовых надбавок'!$B$2281:'Расчет сбытовых надбавок'!$G$3024,5)</f>
        <v>263.2</v>
      </c>
      <c r="N849" s="103">
        <f>VLOOKUP($A849+ROUND((COLUMN()-2)/24,5),АТС!$A$41:$F$784,5)+VLOOKUP($A849+ROUND((COLUMN()-2)/24,5),'Расчет сбытовых надбавок'!$B$2281:'Расчет сбытовых надбавок'!$G$3024,5)</f>
        <v>356.36</v>
      </c>
      <c r="O849" s="103">
        <f>VLOOKUP($A849+ROUND((COLUMN()-2)/24,5),АТС!$A$41:$F$784,5)+VLOOKUP($A849+ROUND((COLUMN()-2)/24,5),'Расчет сбытовых надбавок'!$B$2281:'Расчет сбытовых надбавок'!$G$3024,5)</f>
        <v>464.44000000000005</v>
      </c>
      <c r="P849" s="103">
        <f>VLOOKUP($A849+ROUND((COLUMN()-2)/24,5),АТС!$A$41:$F$784,5)+VLOOKUP($A849+ROUND((COLUMN()-2)/24,5),'Расчет сбытовых надбавок'!$B$2281:'Расчет сбытовых надбавок'!$G$3024,5)</f>
        <v>236.82999999999998</v>
      </c>
      <c r="Q849" s="103">
        <f>VLOOKUP($A849+ROUND((COLUMN()-2)/24,5),АТС!$A$41:$F$784,5)+VLOOKUP($A849+ROUND((COLUMN()-2)/24,5),'Расчет сбытовых надбавок'!$B$2281:'Расчет сбытовых надбавок'!$G$3024,5)</f>
        <v>162.91999999999999</v>
      </c>
      <c r="R849" s="103">
        <f>VLOOKUP($A849+ROUND((COLUMN()-2)/24,5),АТС!$A$41:$F$784,5)+VLOOKUP($A849+ROUND((COLUMN()-2)/24,5),'Расчет сбытовых надбавок'!$B$2281:'Расчет сбытовых надбавок'!$G$3024,5)</f>
        <v>290.40999999999997</v>
      </c>
      <c r="S849" s="103">
        <f>VLOOKUP($A849+ROUND((COLUMN()-2)/24,5),АТС!$A$41:$F$784,5)+VLOOKUP($A849+ROUND((COLUMN()-2)/24,5),'Расчет сбытовых надбавок'!$B$2281:'Расчет сбытовых надбавок'!$G$3024,5)</f>
        <v>269.34000000000003</v>
      </c>
      <c r="T849" s="103">
        <f>VLOOKUP($A849+ROUND((COLUMN()-2)/24,5),АТС!$A$41:$F$784,5)+VLOOKUP($A849+ROUND((COLUMN()-2)/24,5),'Расчет сбытовых надбавок'!$B$2281:'Расчет сбытовых надбавок'!$G$3024,5)</f>
        <v>33.85</v>
      </c>
      <c r="U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03">
        <f>VLOOKUP($A849+ROUND((COLUMN()-2)/24,5),АТС!$A$41:$F$784,5)+VLOOKUP($A849+ROUND((COLUMN()-2)/24,5),'Расчет сбытовых надбавок'!$B$2281:'Расчет сбытовых надбавок'!$G$3024,5)</f>
        <v>9.6300000000000008</v>
      </c>
      <c r="W849" s="103">
        <f>VLOOKUP($A849+ROUND((COLUMN()-2)/24,5),АТС!$A$41:$F$784,5)+VLOOKUP($A849+ROUND((COLUMN()-2)/24,5),'Расчет сбытовых надбавок'!$B$2281:'Расчет сбытовых надбавок'!$G$3024,5)</f>
        <v>63.49</v>
      </c>
      <c r="X849" s="103">
        <f>VLOOKUP($A849+ROUND((COLUMN()-2)/24,5),АТС!$A$41:$F$784,5)+VLOOKUP($A849+ROUND((COLUMN()-2)/24,5),'Расчет сбытовых надбавок'!$B$2281:'Расчет сбытовых надбавок'!$G$3024,5)</f>
        <v>413.2</v>
      </c>
      <c r="Y849" s="103">
        <f>VLOOKUP($A849+ROUND((COLUMN()-2)/24,5),АТС!$A$41:$F$784,5)+VLOOKUP($A849+ROUND((COLUMN()-2)/24,5),'Расчет сбытовых надбавок'!$B$2281:'Расчет сбытовых надбавок'!$G$3024,5)</f>
        <v>556.83000000000004</v>
      </c>
    </row>
    <row r="850" spans="1:27" x14ac:dyDescent="0.2">
      <c r="A850" s="83">
        <f t="shared" si="22"/>
        <v>42244</v>
      </c>
      <c r="B850" s="103">
        <f>VLOOKUP($A850+ROUND((COLUMN()-2)/24,5),АТС!$A$41:$F$784,5)+VLOOKUP($A850+ROUND((COLUMN()-2)/24,5),'Расчет сбытовых надбавок'!$B$2281:'Расчет сбытовых надбавок'!$G$3024,5)</f>
        <v>82.01</v>
      </c>
      <c r="C850" s="103">
        <f>VLOOKUP($A850+ROUND((COLUMN()-2)/24,5),АТС!$A$41:$F$784,5)+VLOOKUP($A850+ROUND((COLUMN()-2)/24,5),'Расчет сбытовых надбавок'!$B$2281:'Расчет сбытовых надбавок'!$G$3024,5)</f>
        <v>89.96</v>
      </c>
      <c r="D850" s="103">
        <f>VLOOKUP($A850+ROUND((COLUMN()-2)/24,5),АТС!$A$41:$F$784,5)+VLOOKUP($A850+ROUND((COLUMN()-2)/24,5),'Расчет сбытовых надбавок'!$B$2281:'Расчет сбытовых надбавок'!$G$3024,5)</f>
        <v>70.48</v>
      </c>
      <c r="E850" s="103">
        <f>VLOOKUP($A850+ROUND((COLUMN()-2)/24,5),АТС!$A$41:$F$784,5)+VLOOKUP($A850+ROUND((COLUMN()-2)/24,5),'Расчет сбытовых надбавок'!$B$2281:'Расчет сбытовых надбавок'!$G$3024,5)</f>
        <v>77.17</v>
      </c>
      <c r="F850" s="103">
        <f>VLOOKUP($A850+ROUND((COLUMN()-2)/24,5),АТС!$A$41:$F$784,5)+VLOOKUP($A850+ROUND((COLUMN()-2)/24,5),'Расчет сбытовых надбавок'!$B$2281:'Расчет сбытовых надбавок'!$G$3024,5)</f>
        <v>900.73</v>
      </c>
      <c r="G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03">
        <f>VLOOKUP($A850+ROUND((COLUMN()-2)/24,5),АТС!$A$41:$F$784,5)+VLOOKUP($A850+ROUND((COLUMN()-2)/24,5),'Расчет сбытовых надбавок'!$B$2281:'Расчет сбытовых надбавок'!$G$3024,5)</f>
        <v>1155.52</v>
      </c>
      <c r="I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K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L850" s="103">
        <f>VLOOKUP($A850+ROUND((COLUMN()-2)/24,5),АТС!$A$41:$F$784,5)+VLOOKUP($A850+ROUND((COLUMN()-2)/24,5),'Расчет сбытовых надбавок'!$B$2281:'Расчет сбытовых надбавок'!$G$3024,5)</f>
        <v>203.5</v>
      </c>
      <c r="M850" s="103">
        <f>VLOOKUP($A850+ROUND((COLUMN()-2)/24,5),АТС!$A$41:$F$784,5)+VLOOKUP($A850+ROUND((COLUMN()-2)/24,5),'Расчет сбытовых надбавок'!$B$2281:'Расчет сбытовых надбавок'!$G$3024,5)</f>
        <v>228.85999999999999</v>
      </c>
      <c r="N850" s="103">
        <f>VLOOKUP($A850+ROUND((COLUMN()-2)/24,5),АТС!$A$41:$F$784,5)+VLOOKUP($A850+ROUND((COLUMN()-2)/24,5),'Расчет сбытовых надбавок'!$B$2281:'Расчет сбытовых надбавок'!$G$3024,5)</f>
        <v>165.38</v>
      </c>
      <c r="O850" s="103">
        <f>VLOOKUP($A850+ROUND((COLUMN()-2)/24,5),АТС!$A$41:$F$784,5)+VLOOKUP($A850+ROUND((COLUMN()-2)/24,5),'Расчет сбытовых надбавок'!$B$2281:'Расчет сбытовых надбавок'!$G$3024,5)</f>
        <v>158.61000000000001</v>
      </c>
      <c r="P850" s="103">
        <f>VLOOKUP($A850+ROUND((COLUMN()-2)/24,5),АТС!$A$41:$F$784,5)+VLOOKUP($A850+ROUND((COLUMN()-2)/24,5),'Расчет сбытовых надбавок'!$B$2281:'Расчет сбытовых надбавок'!$G$3024,5)</f>
        <v>385.37</v>
      </c>
      <c r="Q850" s="103">
        <f>VLOOKUP($A850+ROUND((COLUMN()-2)/24,5),АТС!$A$41:$F$784,5)+VLOOKUP($A850+ROUND((COLUMN()-2)/24,5),'Расчет сбытовых надбавок'!$B$2281:'Расчет сбытовых надбавок'!$G$3024,5)</f>
        <v>186.64999999999998</v>
      </c>
      <c r="R850" s="103">
        <f>VLOOKUP($A850+ROUND((COLUMN()-2)/24,5),АТС!$A$41:$F$784,5)+VLOOKUP($A850+ROUND((COLUMN()-2)/24,5),'Расчет сбытовых надбавок'!$B$2281:'Расчет сбытовых надбавок'!$G$3024,5)</f>
        <v>450.87</v>
      </c>
      <c r="S850" s="103">
        <f>VLOOKUP($A850+ROUND((COLUMN()-2)/24,5),АТС!$A$41:$F$784,5)+VLOOKUP($A850+ROUND((COLUMN()-2)/24,5),'Расчет сбытовых надбавок'!$B$2281:'Расчет сбытовых надбавок'!$G$3024,5)</f>
        <v>332.51</v>
      </c>
      <c r="T850" s="103">
        <f>VLOOKUP($A850+ROUND((COLUMN()-2)/24,5),АТС!$A$41:$F$784,5)+VLOOKUP($A850+ROUND((COLUMN()-2)/24,5),'Расчет сбытовых надбавок'!$B$2281:'Расчет сбытовых надбавок'!$G$3024,5)</f>
        <v>254.8</v>
      </c>
      <c r="U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V850" s="103">
        <f>VLOOKUP($A850+ROUND((COLUMN()-2)/24,5),АТС!$A$41:$F$784,5)+VLOOKUP($A850+ROUND((COLUMN()-2)/24,5),'Расчет сбытовых надбавок'!$B$2281:'Расчет сбытовых надбавок'!$G$3024,5)</f>
        <v>277.66000000000003</v>
      </c>
      <c r="W850" s="103">
        <f>VLOOKUP($A850+ROUND((COLUMN()-2)/24,5),АТС!$A$41:$F$784,5)+VLOOKUP($A850+ROUND((COLUMN()-2)/24,5),'Расчет сбытовых надбавок'!$B$2281:'Расчет сбытовых надбавок'!$G$3024,5)</f>
        <v>427.4</v>
      </c>
      <c r="X850" s="103">
        <f>VLOOKUP($A850+ROUND((COLUMN()-2)/24,5),АТС!$A$41:$F$784,5)+VLOOKUP($A850+ROUND((COLUMN()-2)/24,5),'Расчет сбытовых надбавок'!$B$2281:'Расчет сбытовых надбавок'!$G$3024,5)</f>
        <v>321.37</v>
      </c>
      <c r="Y850" s="103">
        <f>VLOOKUP($A850+ROUND((COLUMN()-2)/24,5),АТС!$A$41:$F$784,5)+VLOOKUP($A850+ROUND((COLUMN()-2)/24,5),'Расчет сбытовых надбавок'!$B$2281:'Расчет сбытовых надбавок'!$G$3024,5)</f>
        <v>391.34</v>
      </c>
    </row>
    <row r="851" spans="1:27" x14ac:dyDescent="0.2">
      <c r="A851" s="83">
        <f t="shared" si="22"/>
        <v>42245</v>
      </c>
      <c r="B851" s="103">
        <f>VLOOKUP($A851+ROUND((COLUMN()-2)/24,5),АТС!$A$41:$F$784,5)+VLOOKUP($A851+ROUND((COLUMN()-2)/24,5),'Расчет сбытовых надбавок'!$B$2281:'Расчет сбытовых надбавок'!$G$3024,5)</f>
        <v>134.24</v>
      </c>
      <c r="C851" s="103">
        <f>VLOOKUP($A851+ROUND((COLUMN()-2)/24,5),АТС!$A$41:$F$784,5)+VLOOKUP($A851+ROUND((COLUMN()-2)/24,5),'Расчет сбытовых надбавок'!$B$2281:'Расчет сбытовых надбавок'!$G$3024,5)</f>
        <v>91.51</v>
      </c>
      <c r="D851" s="103">
        <f>VLOOKUP($A851+ROUND((COLUMN()-2)/24,5),АТС!$A$41:$F$784,5)+VLOOKUP($A851+ROUND((COLUMN()-2)/24,5),'Расчет сбытовых надбавок'!$B$2281:'Расчет сбытовых надбавок'!$G$3024,5)</f>
        <v>87.740000000000009</v>
      </c>
      <c r="E851" s="103">
        <f>VLOOKUP($A851+ROUND((COLUMN()-2)/24,5),АТС!$A$41:$F$784,5)+VLOOKUP($A851+ROUND((COLUMN()-2)/24,5),'Расчет сбытовых надбавок'!$B$2281:'Расчет сбытовых надбавок'!$G$3024,5)</f>
        <v>85.19</v>
      </c>
      <c r="F851" s="103">
        <f>VLOOKUP($A851+ROUND((COLUMN()-2)/24,5),АТС!$A$41:$F$784,5)+VLOOKUP($A851+ROUND((COLUMN()-2)/24,5),'Расчет сбытовых надбавок'!$B$2281:'Расчет сбытовых надбавок'!$G$3024,5)</f>
        <v>93.44</v>
      </c>
      <c r="G851" s="103">
        <f>VLOOKUP($A851+ROUND((COLUMN()-2)/24,5),АТС!$A$41:$F$784,5)+VLOOKUP($A851+ROUND((COLUMN()-2)/24,5),'Расчет сбытовых надбавок'!$B$2281:'Расчет сбытовых надбавок'!$G$3024,5)</f>
        <v>48.84</v>
      </c>
      <c r="H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N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Q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V851" s="103">
        <f>VLOOKUP($A851+ROUND((COLUMN()-2)/24,5),АТС!$A$41:$F$784,5)+VLOOKUP($A851+ROUND((COLUMN()-2)/24,5),'Расчет сбытовых надбавок'!$B$2281:'Расчет сбытовых надбавок'!$G$3024,5)</f>
        <v>26.38</v>
      </c>
      <c r="W851" s="103">
        <f>VLOOKUP($A851+ROUND((COLUMN()-2)/24,5),АТС!$A$41:$F$784,5)+VLOOKUP($A851+ROUND((COLUMN()-2)/24,5),'Расчет сбытовых надбавок'!$B$2281:'Расчет сбытовых надбавок'!$G$3024,5)</f>
        <v>177.69</v>
      </c>
      <c r="X851" s="103">
        <f>VLOOKUP($A851+ROUND((COLUMN()-2)/24,5),АТС!$A$41:$F$784,5)+VLOOKUP($A851+ROUND((COLUMN()-2)/24,5),'Расчет сбытовых надбавок'!$B$2281:'Расчет сбытовых надбавок'!$G$3024,5)</f>
        <v>28.77</v>
      </c>
      <c r="Y851" s="103">
        <f>VLOOKUP($A851+ROUND((COLUMN()-2)/24,5),АТС!$A$41:$F$784,5)+VLOOKUP($A851+ROUND((COLUMN()-2)/24,5),'Расчет сбытовых надбавок'!$B$2281:'Расчет сбытовых надбавок'!$G$3024,5)</f>
        <v>85.93</v>
      </c>
    </row>
    <row r="852" spans="1:27" x14ac:dyDescent="0.2">
      <c r="A852" s="83">
        <f t="shared" si="22"/>
        <v>42246</v>
      </c>
      <c r="B852" s="103">
        <f>VLOOKUP($A852+ROUND((COLUMN()-2)/24,5),АТС!$A$41:$F$784,5)+VLOOKUP($A852+ROUND((COLUMN()-2)/24,5),'Расчет сбытовых надбавок'!$B$2281:'Расчет сбытовых надбавок'!$G$3024,5)</f>
        <v>68.09</v>
      </c>
      <c r="C852" s="103">
        <f>VLOOKUP($A852+ROUND((COLUMN()-2)/24,5),АТС!$A$41:$F$784,5)+VLOOKUP($A852+ROUND((COLUMN()-2)/24,5),'Расчет сбытовых надбавок'!$B$2281:'Расчет сбытовых надбавок'!$G$3024,5)</f>
        <v>48.64</v>
      </c>
      <c r="D852" s="103">
        <f>VLOOKUP($A852+ROUND((COLUMN()-2)/24,5),АТС!$A$41:$F$784,5)+VLOOKUP($A852+ROUND((COLUMN()-2)/24,5),'Расчет сбытовых надбавок'!$B$2281:'Расчет сбытовых надбавок'!$G$3024,5)</f>
        <v>0.01</v>
      </c>
      <c r="E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G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K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L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M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N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O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P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Q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R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03">
        <f>VLOOKUP($A852+ROUND((COLUMN()-2)/24,5),АТС!$A$41:$F$784,5)+VLOOKUP($A852+ROUND((COLUMN()-2)/24,5),'Расчет сбытовых надбавок'!$B$2281:'Расчет сбытовых надбавок'!$G$3024,5)</f>
        <v>41.02</v>
      </c>
      <c r="W852" s="103">
        <f>VLOOKUP($A852+ROUND((COLUMN()-2)/24,5),АТС!$A$41:$F$784,5)+VLOOKUP($A852+ROUND((COLUMN()-2)/24,5),'Расчет сбытовых надбавок'!$B$2281:'Расчет сбытовых надбавок'!$G$3024,5)</f>
        <v>198.42999999999998</v>
      </c>
      <c r="X852" s="103">
        <f>VLOOKUP($A852+ROUND((COLUMN()-2)/24,5),АТС!$A$41:$F$784,5)+VLOOKUP($A852+ROUND((COLUMN()-2)/24,5),'Расчет сбытовых надбавок'!$B$2281:'Расчет сбытовых надбавок'!$G$3024,5)</f>
        <v>126.33</v>
      </c>
      <c r="Y852" s="103">
        <f>VLOOKUP($A852+ROUND((COLUMN()-2)/24,5),АТС!$A$41:$F$784,5)+VLOOKUP($A852+ROUND((COLUMN()-2)/24,5),'Расчет сбытовых надбавок'!$B$2281:'Расчет сбытовых надбавок'!$G$3024,5)</f>
        <v>332.32000000000005</v>
      </c>
    </row>
    <row r="853" spans="1:27" x14ac:dyDescent="0.2">
      <c r="A853" s="83">
        <f t="shared" si="22"/>
        <v>42247</v>
      </c>
      <c r="B853" s="103">
        <f>VLOOKUP($A853+ROUND((COLUMN()-2)/24,5),АТС!$A$41:$F$784,5)+VLOOKUP($A853+ROUND((COLUMN()-2)/24,5),'Расчет сбытовых надбавок'!$B$2281:'Расчет сбытовых надбавок'!$G$3024,5)</f>
        <v>113.30000000000001</v>
      </c>
      <c r="C853" s="103">
        <f>VLOOKUP($A853+ROUND((COLUMN()-2)/24,5),АТС!$A$41:$F$784,5)+VLOOKUP($A853+ROUND((COLUMN()-2)/24,5),'Расчет сбытовых надбавок'!$B$2281:'Расчет сбытовых надбавок'!$G$3024,5)</f>
        <v>44.7</v>
      </c>
      <c r="D853" s="103">
        <f>VLOOKUP($A853+ROUND((COLUMN()-2)/24,5),АТС!$A$41:$F$784,5)+VLOOKUP($A853+ROUND((COLUMN()-2)/24,5),'Расчет сбытовых надбавок'!$B$2281:'Расчет сбытовых надбавок'!$G$3024,5)</f>
        <v>106.94999999999999</v>
      </c>
      <c r="E853" s="103">
        <f>VLOOKUP($A853+ROUND((COLUMN()-2)/24,5),АТС!$A$41:$F$784,5)+VLOOKUP($A853+ROUND((COLUMN()-2)/24,5),'Расчет сбытовых надбавок'!$B$2281:'Расчет сбытовых надбавок'!$G$3024,5)</f>
        <v>123.53</v>
      </c>
      <c r="F853" s="103">
        <f>VLOOKUP($A853+ROUND((COLUMN()-2)/24,5),АТС!$A$41:$F$784,5)+VLOOKUP($A853+ROUND((COLUMN()-2)/24,5),'Расчет сбытовых надбавок'!$B$2281:'Расчет сбытовых надбавок'!$G$3024,5)</f>
        <v>116.99000000000001</v>
      </c>
      <c r="G853" s="103">
        <f>VLOOKUP($A853+ROUND((COLUMN()-2)/24,5),АТС!$A$41:$F$784,5)+VLOOKUP($A853+ROUND((COLUMN()-2)/24,5),'Расчет сбытовых надбавок'!$B$2281:'Расчет сбытовых надбавок'!$G$3024,5)</f>
        <v>38.85</v>
      </c>
      <c r="H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K853" s="103">
        <f>VLOOKUP($A853+ROUND((COLUMN()-2)/24,5),АТС!$A$41:$F$784,5)+VLOOKUP($A853+ROUND((COLUMN()-2)/24,5),'Расчет сбытовых надбавок'!$B$2281:'Расчет сбытовых надбавок'!$G$3024,5)</f>
        <v>32.5</v>
      </c>
      <c r="L853" s="103">
        <f>VLOOKUP($A853+ROUND((COLUMN()-2)/24,5),АТС!$A$41:$F$784,5)+VLOOKUP($A853+ROUND((COLUMN()-2)/24,5),'Расчет сбытовых надбавок'!$B$2281:'Расчет сбытовых надбавок'!$G$3024,5)</f>
        <v>24.19</v>
      </c>
      <c r="M853" s="103">
        <f>VLOOKUP($A853+ROUND((COLUMN()-2)/24,5),АТС!$A$41:$F$784,5)+VLOOKUP($A853+ROUND((COLUMN()-2)/24,5),'Расчет сбытовых надбавок'!$B$2281:'Расчет сбытовых надбавок'!$G$3024,5)</f>
        <v>39.400000000000006</v>
      </c>
      <c r="N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O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P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Q853" s="103">
        <f>VLOOKUP($A853+ROUND((COLUMN()-2)/24,5),АТС!$A$41:$F$784,5)+VLOOKUP($A853+ROUND((COLUMN()-2)/24,5),'Расчет сбытовых надбавок'!$B$2281:'Расчет сбытовых надбавок'!$G$3024,5)</f>
        <v>88.419999999999987</v>
      </c>
      <c r="R853" s="103">
        <f>VLOOKUP($A853+ROUND((COLUMN()-2)/24,5),АТС!$A$41:$F$784,5)+VLOOKUP($A853+ROUND((COLUMN()-2)/24,5),'Расчет сбытовых надбавок'!$B$2281:'Расчет сбытовых надбавок'!$G$3024,5)</f>
        <v>74.180000000000007</v>
      </c>
      <c r="S853" s="103">
        <f>VLOOKUP($A853+ROUND((COLUMN()-2)/24,5),АТС!$A$41:$F$784,5)+VLOOKUP($A853+ROUND((COLUMN()-2)/24,5),'Расчет сбытовых надбавок'!$B$2281:'Расчет сбытовых надбавок'!$G$3024,5)</f>
        <v>67.19</v>
      </c>
      <c r="T853" s="103">
        <f>VLOOKUP($A853+ROUND((COLUMN()-2)/24,5),АТС!$A$41:$F$784,5)+VLOOKUP($A853+ROUND((COLUMN()-2)/24,5),'Расчет сбытовых надбавок'!$B$2281:'Расчет сбытовых надбавок'!$G$3024,5)</f>
        <v>106.06</v>
      </c>
      <c r="U853" s="103">
        <f>VLOOKUP($A853+ROUND((COLUMN()-2)/24,5),АТС!$A$41:$F$784,5)+VLOOKUP($A853+ROUND((COLUMN()-2)/24,5),'Расчет сбытовых надбавок'!$B$2281:'Расчет сбытовых надбавок'!$G$3024,5)</f>
        <v>54.819999999999993</v>
      </c>
      <c r="V853" s="103">
        <f>VLOOKUP($A853+ROUND((COLUMN()-2)/24,5),АТС!$A$41:$F$784,5)+VLOOKUP($A853+ROUND((COLUMN()-2)/24,5),'Расчет сбытовых надбавок'!$B$2281:'Расчет сбытовых надбавок'!$G$3024,5)</f>
        <v>170.76</v>
      </c>
      <c r="W853" s="103">
        <f>VLOOKUP($A853+ROUND((COLUMN()-2)/24,5),АТС!$A$41:$F$784,5)+VLOOKUP($A853+ROUND((COLUMN()-2)/24,5),'Расчет сбытовых надбавок'!$B$2281:'Расчет сбытовых надбавок'!$G$3024,5)</f>
        <v>264.73</v>
      </c>
      <c r="X853" s="103">
        <f>VLOOKUP($A853+ROUND((COLUMN()-2)/24,5),АТС!$A$41:$F$784,5)+VLOOKUP($A853+ROUND((COLUMN()-2)/24,5),'Расчет сбытовых надбавок'!$B$2281:'Расчет сбытовых надбавок'!$G$3024,5)</f>
        <v>180.2</v>
      </c>
      <c r="Y853" s="103">
        <f>VLOOKUP($A853+ROUND((COLUMN()-2)/24,5),АТС!$A$41:$F$784,5)+VLOOKUP($A853+ROUND((COLUMN()-2)/24,5),'Расчет сбытовых надбавок'!$B$2281:'Расчет сбытовых надбавок'!$G$3024,5)</f>
        <v>106.00999999999999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159</v>
      </c>
      <c r="B855" s="82"/>
      <c r="C855" s="82"/>
      <c r="D855" s="82"/>
    </row>
    <row r="856" spans="1:27" ht="12.75" customHeight="1" x14ac:dyDescent="0.2">
      <c r="A856" s="171" t="s">
        <v>49</v>
      </c>
      <c r="B856" s="182" t="s">
        <v>161</v>
      </c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4"/>
    </row>
    <row r="857" spans="1:27" ht="12.75" customHeight="1" x14ac:dyDescent="0.2">
      <c r="A857" s="172"/>
      <c r="B857" s="185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7"/>
    </row>
    <row r="858" spans="1:27" s="116" customFormat="1" ht="12.75" customHeight="1" x14ac:dyDescent="0.2">
      <c r="A858" s="172"/>
      <c r="B858" s="218" t="s">
        <v>129</v>
      </c>
      <c r="C858" s="206" t="s">
        <v>130</v>
      </c>
      <c r="D858" s="206" t="s">
        <v>131</v>
      </c>
      <c r="E858" s="206" t="s">
        <v>132</v>
      </c>
      <c r="F858" s="206" t="s">
        <v>133</v>
      </c>
      <c r="G858" s="206" t="s">
        <v>134</v>
      </c>
      <c r="H858" s="206" t="s">
        <v>135</v>
      </c>
      <c r="I858" s="206" t="s">
        <v>136</v>
      </c>
      <c r="J858" s="206" t="s">
        <v>137</v>
      </c>
      <c r="K858" s="206" t="s">
        <v>138</v>
      </c>
      <c r="L858" s="206" t="s">
        <v>139</v>
      </c>
      <c r="M858" s="206" t="s">
        <v>140</v>
      </c>
      <c r="N858" s="216" t="s">
        <v>141</v>
      </c>
      <c r="O858" s="206" t="s">
        <v>142</v>
      </c>
      <c r="P858" s="206" t="s">
        <v>143</v>
      </c>
      <c r="Q858" s="206" t="s">
        <v>144</v>
      </c>
      <c r="R858" s="206" t="s">
        <v>145</v>
      </c>
      <c r="S858" s="206" t="s">
        <v>146</v>
      </c>
      <c r="T858" s="206" t="s">
        <v>147</v>
      </c>
      <c r="U858" s="206" t="s">
        <v>148</v>
      </c>
      <c r="V858" s="206" t="s">
        <v>149</v>
      </c>
      <c r="W858" s="206" t="s">
        <v>150</v>
      </c>
      <c r="X858" s="206" t="s">
        <v>151</v>
      </c>
      <c r="Y858" s="206" t="s">
        <v>152</v>
      </c>
    </row>
    <row r="859" spans="1:27" s="116" customFormat="1" ht="11.25" customHeight="1" x14ac:dyDescent="0.2">
      <c r="A859" s="173"/>
      <c r="B859" s="219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1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</row>
    <row r="860" spans="1:27" ht="15.75" customHeight="1" x14ac:dyDescent="0.2">
      <c r="A860" s="83">
        <f>A823</f>
        <v>42217</v>
      </c>
      <c r="B860" s="103">
        <f>VLOOKUP($A860+ROUND((COLUMN()-2)/24,5),АТС!$A$41:$F$784,5)+VLOOKUP($A860+ROUND((COLUMN()-2)/24,5),'Расчет сбытовых надбавок'!$B$2281:'Расчет сбытовых надбавок'!$G$3024,6)</f>
        <v>569.85</v>
      </c>
      <c r="C860" s="103">
        <f>VLOOKUP($A860+ROUND((COLUMN()-2)/24,5),АТС!$A$41:$F$784,5)+VLOOKUP($A860+ROUND((COLUMN()-2)/24,5),'Расчет сбытовых надбавок'!$B$2281:'Расчет сбытовых надбавок'!$G$3024,6)</f>
        <v>206.58</v>
      </c>
      <c r="D860" s="103">
        <f>VLOOKUP($A860+ROUND((COLUMN()-2)/24,5),АТС!$A$41:$F$784,5)+VLOOKUP($A860+ROUND((COLUMN()-2)/24,5),'Расчет сбытовых надбавок'!$B$2281:'Расчет сбытовых надбавок'!$G$3024,6)</f>
        <v>73.850000000000009</v>
      </c>
      <c r="E860" s="103">
        <f>VLOOKUP($A860+ROUND((COLUMN()-2)/24,5),АТС!$A$41:$F$784,5)+VLOOKUP($A860+ROUND((COLUMN()-2)/24,5),'Расчет сбытовых надбавок'!$B$2281:'Расчет сбытовых надбавок'!$G$3024,6)</f>
        <v>32.75</v>
      </c>
      <c r="F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G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L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M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N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O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P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Q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R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S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U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X860" s="103">
        <f>VLOOKUP($A860+ROUND((COLUMN()-2)/24,5),АТС!$A$41:$F$784,5)+VLOOKUP($A860+ROUND((COLUMN()-2)/24,5),'Расчет сбытовых надбавок'!$B$2281:'Расчет сбытовых надбавок'!$G$3024,6)</f>
        <v>23.35</v>
      </c>
      <c r="Y860" s="103">
        <f>VLOOKUP($A860+ROUND((COLUMN()-2)/24,5),АТС!$A$41:$F$784,5)+VLOOKUP($A860+ROUND((COLUMN()-2)/24,5),'Расчет сбытовых надбавок'!$B$2281:'Расчет сбытовых надбавок'!$G$3024,6)</f>
        <v>309.97000000000003</v>
      </c>
      <c r="AA860" s="84"/>
    </row>
    <row r="861" spans="1:27" x14ac:dyDescent="0.2">
      <c r="A861" s="83">
        <f>A860+1</f>
        <v>42218</v>
      </c>
      <c r="B861" s="103">
        <f>VLOOKUP($A861+ROUND((COLUMN()-2)/24,5),АТС!$A$41:$F$784,5)+VLOOKUP($A861+ROUND((COLUMN()-2)/24,5),'Расчет сбытовых надбавок'!$B$2281:'Расчет сбытовых надбавок'!$G$3024,6)</f>
        <v>199.18</v>
      </c>
      <c r="C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D861" s="103">
        <f>VLOOKUP($A861+ROUND((COLUMN()-2)/24,5),АТС!$A$41:$F$784,5)+VLOOKUP($A861+ROUND((COLUMN()-2)/24,5),'Расчет сбытовых надбавок'!$B$2281:'Расчет сбытовых надбавок'!$G$3024,6)</f>
        <v>16.630000000000003</v>
      </c>
      <c r="E861" s="103">
        <f>VLOOKUP($A861+ROUND((COLUMN()-2)/24,5),АТС!$A$41:$F$784,5)+VLOOKUP($A861+ROUND((COLUMN()-2)/24,5),'Расчет сбытовых надбавок'!$B$2281:'Расчет сбытовых надбавок'!$G$3024,6)</f>
        <v>42.870000000000005</v>
      </c>
      <c r="F861" s="103">
        <f>VLOOKUP($A861+ROUND((COLUMN()-2)/24,5),АТС!$A$41:$F$784,5)+VLOOKUP($A861+ROUND((COLUMN()-2)/24,5),'Расчет сбытовых надбавок'!$B$2281:'Расчет сбытовых надбавок'!$G$3024,6)</f>
        <v>47.760000000000005</v>
      </c>
      <c r="G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3">
        <f>VLOOKUP($A861+ROUND((COLUMN()-2)/24,5),АТС!$A$41:$F$784,5)+VLOOKUP($A861+ROUND((COLUMN()-2)/24,5),'Расчет сбытовых надбавок'!$B$2281:'Расчет сбытовых надбавок'!$G$3024,6)</f>
        <v>0.01</v>
      </c>
      <c r="I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VLOOKUP($A861+ROUND((COLUMN()-2)/24,5),АТС!$A$41:$F$784,5)+VLOOKUP($A861+ROUND((COLUMN()-2)/24,5),'Расчет сбытовых надбавок'!$B$2281:'Расчет сбытовых надбавок'!$G$3024,6)</f>
        <v>0.01</v>
      </c>
      <c r="K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L861" s="103">
        <f>VLOOKUP($A861+ROUND((COLUMN()-2)/24,5),АТС!$A$41:$F$784,5)+VLOOKUP($A861+ROUND((COLUMN()-2)/24,5),'Расчет сбытовых надбавок'!$B$2281:'Расчет сбытовых надбавок'!$G$3024,6)</f>
        <v>0.02</v>
      </c>
      <c r="M861" s="103">
        <f>VLOOKUP($A861+ROUND((COLUMN()-2)/24,5),АТС!$A$41:$F$784,5)+VLOOKUP($A861+ROUND((COLUMN()-2)/24,5),'Расчет сбытовых надбавок'!$B$2281:'Расчет сбытовых надбавок'!$G$3024,6)</f>
        <v>0.15</v>
      </c>
      <c r="N861" s="103">
        <f>VLOOKUP($A861+ROUND((COLUMN()-2)/24,5),АТС!$A$41:$F$784,5)+VLOOKUP($A861+ROUND((COLUMN()-2)/24,5),'Расчет сбытовых надбавок'!$B$2281:'Расчет сбытовых надбавок'!$G$3024,6)</f>
        <v>37.18</v>
      </c>
      <c r="O861" s="103">
        <f>VLOOKUP($A861+ROUND((COLUMN()-2)/24,5),АТС!$A$41:$F$784,5)+VLOOKUP($A861+ROUND((COLUMN()-2)/24,5),'Расчет сбытовых надбавок'!$B$2281:'Расчет сбытовых надбавок'!$G$3024,6)</f>
        <v>43.730000000000004</v>
      </c>
      <c r="P861" s="103">
        <f>VLOOKUP($A861+ROUND((COLUMN()-2)/24,5),АТС!$A$41:$F$784,5)+VLOOKUP($A861+ROUND((COLUMN()-2)/24,5),'Расчет сбытовых надбавок'!$B$2281:'Расчет сбытовых надбавок'!$G$3024,6)</f>
        <v>138.14000000000001</v>
      </c>
      <c r="Q861" s="103">
        <f>VLOOKUP($A861+ROUND((COLUMN()-2)/24,5),АТС!$A$41:$F$784,5)+VLOOKUP($A861+ROUND((COLUMN()-2)/24,5),'Расчет сбытовых надбавок'!$B$2281:'Расчет сбытовых надбавок'!$G$3024,6)</f>
        <v>111.53</v>
      </c>
      <c r="R861" s="103">
        <f>VLOOKUP($A861+ROUND((COLUMN()-2)/24,5),АТС!$A$41:$F$784,5)+VLOOKUP($A861+ROUND((COLUMN()-2)/24,5),'Расчет сбытовых надбавок'!$B$2281:'Расчет сбытовых надбавок'!$G$3024,6)</f>
        <v>118.16</v>
      </c>
      <c r="S861" s="103">
        <f>VLOOKUP($A861+ROUND((COLUMN()-2)/24,5),АТС!$A$41:$F$784,5)+VLOOKUP($A861+ROUND((COLUMN()-2)/24,5),'Расчет сбытовых надбавок'!$B$2281:'Расчет сбытовых надбавок'!$G$3024,6)</f>
        <v>125.01</v>
      </c>
      <c r="T861" s="103">
        <f>VLOOKUP($A861+ROUND((COLUMN()-2)/24,5),АТС!$A$41:$F$784,5)+VLOOKUP($A861+ROUND((COLUMN()-2)/24,5),'Расчет сбытовых надбавок'!$B$2281:'Расчет сбытовых надбавок'!$G$3024,6)</f>
        <v>150.04</v>
      </c>
      <c r="U861" s="103">
        <f>VLOOKUP($A861+ROUND((COLUMN()-2)/24,5),АТС!$A$41:$F$784,5)+VLOOKUP($A861+ROUND((COLUMN()-2)/24,5),'Расчет сбытовых надбавок'!$B$2281:'Расчет сбытовых надбавок'!$G$3024,6)</f>
        <v>124.32</v>
      </c>
      <c r="V861" s="103">
        <f>VLOOKUP($A861+ROUND((COLUMN()-2)/24,5),АТС!$A$41:$F$784,5)+VLOOKUP($A861+ROUND((COLUMN()-2)/24,5),'Расчет сбытовых надбавок'!$B$2281:'Расчет сбытовых надбавок'!$G$3024,6)</f>
        <v>96.76</v>
      </c>
      <c r="W861" s="103">
        <f>VLOOKUP($A861+ROUND((COLUMN()-2)/24,5),АТС!$A$41:$F$784,5)+VLOOKUP($A861+ROUND((COLUMN()-2)/24,5),'Расчет сбытовых надбавок'!$B$2281:'Расчет сбытовых надбавок'!$G$3024,6)</f>
        <v>291.08000000000004</v>
      </c>
      <c r="X861" s="103">
        <f>VLOOKUP($A861+ROUND((COLUMN()-2)/24,5),АТС!$A$41:$F$784,5)+VLOOKUP($A861+ROUND((COLUMN()-2)/24,5),'Расчет сбытовых надбавок'!$B$2281:'Расчет сбытовых надбавок'!$G$3024,6)</f>
        <v>788.07</v>
      </c>
      <c r="Y861" s="103">
        <f>VLOOKUP($A861+ROUND((COLUMN()-2)/24,5),АТС!$A$41:$F$784,5)+VLOOKUP($A861+ROUND((COLUMN()-2)/24,5),'Расчет сбытовых надбавок'!$B$2281:'Расчет сбытовых надбавок'!$G$3024,6)</f>
        <v>775.93999999999994</v>
      </c>
    </row>
    <row r="862" spans="1:27" x14ac:dyDescent="0.2">
      <c r="A862" s="83">
        <f t="shared" ref="A862:A890" si="23">A861+1</f>
        <v>42219</v>
      </c>
      <c r="B862" s="103">
        <f>VLOOKUP($A862+ROUND((COLUMN()-2)/24,5),АТС!$A$41:$F$784,5)+VLOOKUP($A862+ROUND((COLUMN()-2)/24,5),'Расчет сбытовых надбавок'!$B$2281:'Расчет сбытовых надбавок'!$G$3024,6)</f>
        <v>0.01</v>
      </c>
      <c r="C862" s="103">
        <f>VLOOKUP($A862+ROUND((COLUMN()-2)/24,5),АТС!$A$41:$F$784,5)+VLOOKUP($A862+ROUND((COLUMN()-2)/24,5),'Расчет сбытовых надбавок'!$B$2281:'Расчет сбытовых надбавок'!$G$3024,6)</f>
        <v>700.07</v>
      </c>
      <c r="D862" s="103">
        <f>VLOOKUP($A862+ROUND((COLUMN()-2)/24,5),АТС!$A$41:$F$784,5)+VLOOKUP($A862+ROUND((COLUMN()-2)/24,5),'Расчет сбытовых надбавок'!$B$2281:'Расчет сбытовых надбавок'!$G$3024,6)</f>
        <v>617.69000000000005</v>
      </c>
      <c r="E862" s="103">
        <f>VLOOKUP($A862+ROUND((COLUMN()-2)/24,5),АТС!$A$41:$F$784,5)+VLOOKUP($A862+ROUND((COLUMN()-2)/24,5),'Расчет сбытовых надбавок'!$B$2281:'Расчет сбытовых надбавок'!$G$3024,6)</f>
        <v>1011.64</v>
      </c>
      <c r="F862" s="103">
        <f>VLOOKUP($A862+ROUND((COLUMN()-2)/24,5),АТС!$A$41:$F$784,5)+VLOOKUP($A862+ROUND((COLUMN()-2)/24,5),'Расчет сбытовых надбавок'!$B$2281:'Расчет сбытовых надбавок'!$G$3024,6)</f>
        <v>518.38</v>
      </c>
      <c r="G862" s="103">
        <f>VLOOKUP($A862+ROUND((COLUMN()-2)/24,5),АТС!$A$41:$F$784,5)+VLOOKUP($A862+ROUND((COLUMN()-2)/24,5),'Расчет сбытовых надбавок'!$B$2281:'Расчет сбытовых надбавок'!$G$3024,6)</f>
        <v>113.13</v>
      </c>
      <c r="H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VLOOKUP($A862+ROUND((COLUMN()-2)/24,5),АТС!$A$41:$F$784,5)+VLOOKUP($A862+ROUND((COLUMN()-2)/24,5),'Расчет сбытовых надбавок'!$B$2281:'Расчет сбытовых надбавок'!$G$3024,6)</f>
        <v>43.31</v>
      </c>
      <c r="K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M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N862" s="103">
        <f>VLOOKUP($A862+ROUND((COLUMN()-2)/24,5),АТС!$A$41:$F$784,5)+VLOOKUP($A862+ROUND((COLUMN()-2)/24,5),'Расчет сбытовых надбавок'!$B$2281:'Расчет сбытовых надбавок'!$G$3024,6)</f>
        <v>42.51</v>
      </c>
      <c r="O862" s="103">
        <f>VLOOKUP($A862+ROUND((COLUMN()-2)/24,5),АТС!$A$41:$F$784,5)+VLOOKUP($A862+ROUND((COLUMN()-2)/24,5),'Расчет сбытовых надбавок'!$B$2281:'Расчет сбытовых надбавок'!$G$3024,6)</f>
        <v>9.8199999999999985</v>
      </c>
      <c r="P862" s="103">
        <f>VLOOKUP($A862+ROUND((COLUMN()-2)/24,5),АТС!$A$41:$F$784,5)+VLOOKUP($A862+ROUND((COLUMN()-2)/24,5),'Расчет сбытовых надбавок'!$B$2281:'Расчет сбытовых надбавок'!$G$3024,6)</f>
        <v>555.26</v>
      </c>
      <c r="Q862" s="103">
        <f>VLOOKUP($A862+ROUND((COLUMN()-2)/24,5),АТС!$A$41:$F$784,5)+VLOOKUP($A862+ROUND((COLUMN()-2)/24,5),'Расчет сбытовых надбавок'!$B$2281:'Расчет сбытовых надбавок'!$G$3024,6)</f>
        <v>581.18000000000006</v>
      </c>
      <c r="R862" s="103">
        <f>VLOOKUP($A862+ROUND((COLUMN()-2)/24,5),АТС!$A$41:$F$784,5)+VLOOKUP($A862+ROUND((COLUMN()-2)/24,5),'Расчет сбытовых надбавок'!$B$2281:'Расчет сбытовых надбавок'!$G$3024,6)</f>
        <v>304.17</v>
      </c>
      <c r="S862" s="103">
        <f>VLOOKUP($A862+ROUND((COLUMN()-2)/24,5),АТС!$A$41:$F$784,5)+VLOOKUP($A862+ROUND((COLUMN()-2)/24,5),'Расчет сбытовых надбавок'!$B$2281:'Расчет сбытовых надбавок'!$G$3024,6)</f>
        <v>182.09</v>
      </c>
      <c r="T862" s="103">
        <f>VLOOKUP($A862+ROUND((COLUMN()-2)/24,5),АТС!$A$41:$F$784,5)+VLOOKUP($A862+ROUND((COLUMN()-2)/24,5),'Расчет сбытовых надбавок'!$B$2281:'Расчет сбытовых надбавок'!$G$3024,6)</f>
        <v>86.289999999999992</v>
      </c>
      <c r="U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03">
        <f>VLOOKUP($A862+ROUND((COLUMN()-2)/24,5),АТС!$A$41:$F$784,5)+VLOOKUP($A862+ROUND((COLUMN()-2)/24,5),'Расчет сбытовых надбавок'!$B$2281:'Расчет сбытовых надбавок'!$G$3024,6)</f>
        <v>433.97999999999996</v>
      </c>
      <c r="X862" s="103">
        <f>VLOOKUP($A862+ROUND((COLUMN()-2)/24,5),АТС!$A$41:$F$784,5)+VLOOKUP($A862+ROUND((COLUMN()-2)/24,5),'Расчет сбытовых надбавок'!$B$2281:'Расчет сбытовых надбавок'!$G$3024,6)</f>
        <v>441.96000000000004</v>
      </c>
      <c r="Y862" s="103">
        <f>VLOOKUP($A862+ROUND((COLUMN()-2)/24,5),АТС!$A$41:$F$784,5)+VLOOKUP($A862+ROUND((COLUMN()-2)/24,5),'Расчет сбытовых надбавок'!$B$2281:'Расчет сбытовых надбавок'!$G$3024,6)</f>
        <v>554.99</v>
      </c>
    </row>
    <row r="863" spans="1:27" x14ac:dyDescent="0.2">
      <c r="A863" s="83">
        <f t="shared" si="23"/>
        <v>42220</v>
      </c>
      <c r="B863" s="103">
        <f>VLOOKUP($A863+ROUND((COLUMN()-2)/24,5),АТС!$A$41:$F$784,5)+VLOOKUP($A863+ROUND((COLUMN()-2)/24,5),'Расчет сбытовых надбавок'!$B$2281:'Расчет сбытовых надбавок'!$G$3024,6)</f>
        <v>90.61</v>
      </c>
      <c r="C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D863" s="103">
        <f>VLOOKUP($A863+ROUND((COLUMN()-2)/24,5),АТС!$A$41:$F$784,5)+VLOOKUP($A863+ROUND((COLUMN()-2)/24,5),'Расчет сбытовых надбавок'!$B$2281:'Расчет сбытовых надбавок'!$G$3024,6)</f>
        <v>194.03</v>
      </c>
      <c r="E863" s="103">
        <f>VLOOKUP($A863+ROUND((COLUMN()-2)/24,5),АТС!$A$41:$F$784,5)+VLOOKUP($A863+ROUND((COLUMN()-2)/24,5),'Расчет сбытовых надбавок'!$B$2281:'Расчет сбытовых надбавок'!$G$3024,6)</f>
        <v>307.39</v>
      </c>
      <c r="F863" s="103">
        <f>VLOOKUP($A863+ROUND((COLUMN()-2)/24,5),АТС!$A$41:$F$784,5)+VLOOKUP($A863+ROUND((COLUMN()-2)/24,5),'Расчет сбытовых надбавок'!$B$2281:'Расчет сбытовых надбавок'!$G$3024,6)</f>
        <v>104.02000000000001</v>
      </c>
      <c r="G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M863" s="103">
        <f>VLOOKUP($A863+ROUND((COLUMN()-2)/24,5),АТС!$A$41:$F$784,5)+VLOOKUP($A863+ROUND((COLUMN()-2)/24,5),'Расчет сбытовых надбавок'!$B$2281:'Расчет сбытовых надбавок'!$G$3024,6)</f>
        <v>56.78</v>
      </c>
      <c r="N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O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P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Q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R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S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U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V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03">
        <f>VLOOKUP($A863+ROUND((COLUMN()-2)/24,5),АТС!$A$41:$F$784,5)+VLOOKUP($A863+ROUND((COLUMN()-2)/24,5),'Расчет сбытовых надбавок'!$B$2281:'Расчет сбытовых надбавок'!$G$3024,6)</f>
        <v>9.42</v>
      </c>
      <c r="X863" s="103">
        <f>VLOOKUP($A863+ROUND((COLUMN()-2)/24,5),АТС!$A$41:$F$784,5)+VLOOKUP($A863+ROUND((COLUMN()-2)/24,5),'Расчет сбытовых надбавок'!$B$2281:'Расчет сбытовых надбавок'!$G$3024,6)</f>
        <v>168.25</v>
      </c>
      <c r="Y863" s="103">
        <f>VLOOKUP($A863+ROUND((COLUMN()-2)/24,5),АТС!$A$41:$F$784,5)+VLOOKUP($A863+ROUND((COLUMN()-2)/24,5),'Расчет сбытовых надбавок'!$B$2281:'Расчет сбытовых надбавок'!$G$3024,6)</f>
        <v>138.46</v>
      </c>
    </row>
    <row r="864" spans="1:27" x14ac:dyDescent="0.2">
      <c r="A864" s="83">
        <f t="shared" si="23"/>
        <v>42221</v>
      </c>
      <c r="B864" s="103">
        <f>VLOOKUP($A864+ROUND((COLUMN()-2)/24,5),АТС!$A$41:$F$784,5)+VLOOKUP($A864+ROUND((COLUMN()-2)/24,5),'Расчет сбытовых надбавок'!$B$2281:'Расчет сбытовых надбавок'!$G$3024,6)</f>
        <v>88.960000000000008</v>
      </c>
      <c r="C864" s="103">
        <f>VLOOKUP($A864+ROUND((COLUMN()-2)/24,5),АТС!$A$41:$F$784,5)+VLOOKUP($A864+ROUND((COLUMN()-2)/24,5),'Расчет сбытовых надбавок'!$B$2281:'Расчет сбытовых надбавок'!$G$3024,6)</f>
        <v>92.33</v>
      </c>
      <c r="D864" s="103">
        <f>VLOOKUP($A864+ROUND((COLUMN()-2)/24,5),АТС!$A$41:$F$784,5)+VLOOKUP($A864+ROUND((COLUMN()-2)/24,5),'Расчет сбытовых надбавок'!$B$2281:'Расчет сбытовых надбавок'!$G$3024,6)</f>
        <v>76.56</v>
      </c>
      <c r="E864" s="103">
        <f>VLOOKUP($A864+ROUND((COLUMN()-2)/24,5),АТС!$A$41:$F$784,5)+VLOOKUP($A864+ROUND((COLUMN()-2)/24,5),'Расчет сбытовых надбавок'!$B$2281:'Расчет сбытовых надбавок'!$G$3024,6)</f>
        <v>53.87</v>
      </c>
      <c r="F864" s="103">
        <f>VLOOKUP($A864+ROUND((COLUMN()-2)/24,5),АТС!$A$41:$F$784,5)+VLOOKUP($A864+ROUND((COLUMN()-2)/24,5),'Расчет сбытовых надбавок'!$B$2281:'Расчет сбытовых надбавок'!$G$3024,6)</f>
        <v>207.89</v>
      </c>
      <c r="G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03">
        <f>VLOOKUP($A864+ROUND((COLUMN()-2)/24,5),АТС!$A$41:$F$784,5)+VLOOKUP($A864+ROUND((COLUMN()-2)/24,5),'Расчет сбытовых надбавок'!$B$2281:'Расчет сбытовых надбавок'!$G$3024,6)</f>
        <v>33.4</v>
      </c>
      <c r="L864" s="103">
        <f>VLOOKUP($A864+ROUND((COLUMN()-2)/24,5),АТС!$A$41:$F$784,5)+VLOOKUP($A864+ROUND((COLUMN()-2)/24,5),'Расчет сбытовых надбавок'!$B$2281:'Расчет сбытовых надбавок'!$G$3024,6)</f>
        <v>39.68</v>
      </c>
      <c r="M864" s="103">
        <f>VLOOKUP($A864+ROUND((COLUMN()-2)/24,5),АТС!$A$41:$F$784,5)+VLOOKUP($A864+ROUND((COLUMN()-2)/24,5),'Расчет сбытовых надбавок'!$B$2281:'Расчет сбытовых надбавок'!$G$3024,6)</f>
        <v>226.07999999999998</v>
      </c>
      <c r="N864" s="103">
        <f>VLOOKUP($A864+ROUND((COLUMN()-2)/24,5),АТС!$A$41:$F$784,5)+VLOOKUP($A864+ROUND((COLUMN()-2)/24,5),'Расчет сбытовых надбавок'!$B$2281:'Расчет сбытовых надбавок'!$G$3024,6)</f>
        <v>68.47</v>
      </c>
      <c r="O864" s="103">
        <f>VLOOKUP($A864+ROUND((COLUMN()-2)/24,5),АТС!$A$41:$F$784,5)+VLOOKUP($A864+ROUND((COLUMN()-2)/24,5),'Расчет сбытовых надбавок'!$B$2281:'Расчет сбытовых надбавок'!$G$3024,6)</f>
        <v>37.49</v>
      </c>
      <c r="P864" s="103">
        <f>VLOOKUP($A864+ROUND((COLUMN()-2)/24,5),АТС!$A$41:$F$784,5)+VLOOKUP($A864+ROUND((COLUMN()-2)/24,5),'Расчет сбытовых надбавок'!$B$2281:'Расчет сбытовых надбавок'!$G$3024,6)</f>
        <v>172.22</v>
      </c>
      <c r="Q864" s="103">
        <f>VLOOKUP($A864+ROUND((COLUMN()-2)/24,5),АТС!$A$41:$F$784,5)+VLOOKUP($A864+ROUND((COLUMN()-2)/24,5),'Расчет сбытовых надбавок'!$B$2281:'Расчет сбытовых надбавок'!$G$3024,6)</f>
        <v>113.56</v>
      </c>
      <c r="R864" s="103">
        <f>VLOOKUP($A864+ROUND((COLUMN()-2)/24,5),АТС!$A$41:$F$784,5)+VLOOKUP($A864+ROUND((COLUMN()-2)/24,5),'Расчет сбытовых надбавок'!$B$2281:'Расчет сбытовых надбавок'!$G$3024,6)</f>
        <v>186.39</v>
      </c>
      <c r="S864" s="103">
        <f>VLOOKUP($A864+ROUND((COLUMN()-2)/24,5),АТС!$A$41:$F$784,5)+VLOOKUP($A864+ROUND((COLUMN()-2)/24,5),'Расчет сбытовых надбавок'!$B$2281:'Расчет сбытовых надбавок'!$G$3024,6)</f>
        <v>64.45</v>
      </c>
      <c r="T864" s="103">
        <f>VLOOKUP($A864+ROUND((COLUMN()-2)/24,5),АТС!$A$41:$F$784,5)+VLOOKUP($A864+ROUND((COLUMN()-2)/24,5),'Расчет сбытовых надбавок'!$B$2281:'Расчет сбытовых надбавок'!$G$3024,6)</f>
        <v>50.49</v>
      </c>
      <c r="U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W864" s="103">
        <f>VLOOKUP($A864+ROUND((COLUMN()-2)/24,5),АТС!$A$41:$F$784,5)+VLOOKUP($A864+ROUND((COLUMN()-2)/24,5),'Расчет сбытовых надбавок'!$B$2281:'Расчет сбытовых надбавок'!$G$3024,6)</f>
        <v>155.5</v>
      </c>
      <c r="X864" s="103">
        <f>VLOOKUP($A864+ROUND((COLUMN()-2)/24,5),АТС!$A$41:$F$784,5)+VLOOKUP($A864+ROUND((COLUMN()-2)/24,5),'Расчет сбытовых надбавок'!$B$2281:'Расчет сбытовых надбавок'!$G$3024,6)</f>
        <v>535.09</v>
      </c>
      <c r="Y864" s="103">
        <f>VLOOKUP($A864+ROUND((COLUMN()-2)/24,5),АТС!$A$41:$F$784,5)+VLOOKUP($A864+ROUND((COLUMN()-2)/24,5),'Расчет сбытовых надбавок'!$B$2281:'Расчет сбытовых надбавок'!$G$3024,6)</f>
        <v>526.23</v>
      </c>
    </row>
    <row r="865" spans="1:25" x14ac:dyDescent="0.2">
      <c r="A865" s="83">
        <f t="shared" si="23"/>
        <v>42222</v>
      </c>
      <c r="B865" s="103">
        <f>VLOOKUP($A865+ROUND((COLUMN()-2)/24,5),АТС!$A$41:$F$784,5)+VLOOKUP($A865+ROUND((COLUMN()-2)/24,5),'Расчет сбытовых надбавок'!$B$2281:'Расчет сбытовых надбавок'!$G$3024,6)</f>
        <v>696.36</v>
      </c>
      <c r="C865" s="103">
        <f>VLOOKUP($A865+ROUND((COLUMN()-2)/24,5),АТС!$A$41:$F$784,5)+VLOOKUP($A865+ROUND((COLUMN()-2)/24,5),'Расчет сбытовых надбавок'!$B$2281:'Расчет сбытовых надбавок'!$G$3024,6)</f>
        <v>261.25</v>
      </c>
      <c r="D865" s="103">
        <f>VLOOKUP($A865+ROUND((COLUMN()-2)/24,5),АТС!$A$41:$F$784,5)+VLOOKUP($A865+ROUND((COLUMN()-2)/24,5),'Расчет сбытовых надбавок'!$B$2281:'Расчет сбытовых надбавок'!$G$3024,6)</f>
        <v>252.18</v>
      </c>
      <c r="E865" s="103">
        <f>VLOOKUP($A865+ROUND((COLUMN()-2)/24,5),АТС!$A$41:$F$784,5)+VLOOKUP($A865+ROUND((COLUMN()-2)/24,5),'Расчет сбытовых надбавок'!$B$2281:'Расчет сбытовых надбавок'!$G$3024,6)</f>
        <v>314.70999999999998</v>
      </c>
      <c r="F865" s="103">
        <f>VLOOKUP($A865+ROUND((COLUMN()-2)/24,5),АТС!$A$41:$F$784,5)+VLOOKUP($A865+ROUND((COLUMN()-2)/24,5),'Расчет сбытовых надбавок'!$B$2281:'Расчет сбытовых надбавок'!$G$3024,6)</f>
        <v>176.70000000000002</v>
      </c>
      <c r="G865" s="103">
        <f>VLOOKUP($A865+ROUND((COLUMN()-2)/24,5),АТС!$A$41:$F$784,5)+VLOOKUP($A865+ROUND((COLUMN()-2)/24,5),'Расчет сбытовых надбавок'!$B$2281:'Расчет сбытовых надбавок'!$G$3024,6)</f>
        <v>44.709999999999994</v>
      </c>
      <c r="H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03">
        <f>VLOOKUP($A865+ROUND((COLUMN()-2)/24,5),АТС!$A$41:$F$784,5)+VLOOKUP($A865+ROUND((COLUMN()-2)/24,5),'Расчет сбытовых надбавок'!$B$2281:'Расчет сбытовых надбавок'!$G$3024,6)</f>
        <v>1.28</v>
      </c>
      <c r="L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M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N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O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P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Q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R865" s="103">
        <f>VLOOKUP($A865+ROUND((COLUMN()-2)/24,5),АТС!$A$41:$F$784,5)+VLOOKUP($A865+ROUND((COLUMN()-2)/24,5),'Расчет сбытовых надбавок'!$B$2281:'Расчет сбытовых надбавок'!$G$3024,6)</f>
        <v>164.07999999999998</v>
      </c>
      <c r="S865" s="103">
        <f>VLOOKUP($A865+ROUND((COLUMN()-2)/24,5),АТС!$A$41:$F$784,5)+VLOOKUP($A865+ROUND((COLUMN()-2)/24,5),'Расчет сбытовых надбавок'!$B$2281:'Расчет сбытовых надбавок'!$G$3024,6)</f>
        <v>174.52</v>
      </c>
      <c r="T865" s="103">
        <f>VLOOKUP($A865+ROUND((COLUMN()-2)/24,5),АТС!$A$41:$F$784,5)+VLOOKUP($A865+ROUND((COLUMN()-2)/24,5),'Расчет сбытовых надбавок'!$B$2281:'Расчет сбытовых надбавок'!$G$3024,6)</f>
        <v>170.68</v>
      </c>
      <c r="U865" s="103">
        <f>VLOOKUP($A865+ROUND((COLUMN()-2)/24,5),АТС!$A$41:$F$784,5)+VLOOKUP($A865+ROUND((COLUMN()-2)/24,5),'Расчет сбытовых надбавок'!$B$2281:'Расчет сбытовых надбавок'!$G$3024,6)</f>
        <v>102.56</v>
      </c>
      <c r="V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W865" s="103">
        <f>VLOOKUP($A865+ROUND((COLUMN()-2)/24,5),АТС!$A$41:$F$784,5)+VLOOKUP($A865+ROUND((COLUMN()-2)/24,5),'Расчет сбытовых надбавок'!$B$2281:'Расчет сбытовых надбавок'!$G$3024,6)</f>
        <v>175</v>
      </c>
      <c r="X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Y865" s="103">
        <f>VLOOKUP($A865+ROUND((COLUMN()-2)/24,5),АТС!$A$41:$F$784,5)+VLOOKUP($A865+ROUND((COLUMN()-2)/24,5),'Расчет сбытовых надбавок'!$B$2281:'Расчет сбытовых надбавок'!$G$3024,6)</f>
        <v>503.3</v>
      </c>
    </row>
    <row r="866" spans="1:25" x14ac:dyDescent="0.2">
      <c r="A866" s="83">
        <f t="shared" si="23"/>
        <v>42223</v>
      </c>
      <c r="B866" s="103">
        <f>VLOOKUP($A866+ROUND((COLUMN()-2)/24,5),АТС!$A$41:$F$784,5)+VLOOKUP($A866+ROUND((COLUMN()-2)/24,5),'Расчет сбытовых надбавок'!$B$2281:'Расчет сбытовых надбавок'!$G$3024,6)</f>
        <v>699.08</v>
      </c>
      <c r="C866" s="103">
        <f>VLOOKUP($A866+ROUND((COLUMN()-2)/24,5),АТС!$A$41:$F$784,5)+VLOOKUP($A866+ROUND((COLUMN()-2)/24,5),'Расчет сбытовых надбавок'!$B$2281:'Расчет сбытовых надбавок'!$G$3024,6)</f>
        <v>161.56</v>
      </c>
      <c r="D866" s="103">
        <f>VLOOKUP($A866+ROUND((COLUMN()-2)/24,5),АТС!$A$41:$F$784,5)+VLOOKUP($A866+ROUND((COLUMN()-2)/24,5),'Расчет сбытовых надбавок'!$B$2281:'Расчет сбытовых надбавок'!$G$3024,6)</f>
        <v>311.84000000000003</v>
      </c>
      <c r="E866" s="103">
        <f>VLOOKUP($A866+ROUND((COLUMN()-2)/24,5),АТС!$A$41:$F$784,5)+VLOOKUP($A866+ROUND((COLUMN()-2)/24,5),'Расчет сбытовых надбавок'!$B$2281:'Расчет сбытовых надбавок'!$G$3024,6)</f>
        <v>180.95</v>
      </c>
      <c r="F866" s="103">
        <f>VLOOKUP($A866+ROUND((COLUMN()-2)/24,5),АТС!$A$41:$F$784,5)+VLOOKUP($A866+ROUND((COLUMN()-2)/24,5),'Расчет сбытовых надбавок'!$B$2281:'Расчет сбытовых надбавок'!$G$3024,6)</f>
        <v>221.14</v>
      </c>
      <c r="G866" s="103">
        <f>VLOOKUP($A866+ROUND((COLUMN()-2)/24,5),АТС!$A$41:$F$784,5)+VLOOKUP($A866+ROUND((COLUMN()-2)/24,5),'Расчет сбытовых надбавок'!$B$2281:'Расчет сбытовых надбавок'!$G$3024,6)</f>
        <v>186.5</v>
      </c>
      <c r="H866" s="103">
        <f>VLOOKUP($A866+ROUND((COLUMN()-2)/24,5),АТС!$A$41:$F$784,5)+VLOOKUP($A866+ROUND((COLUMN()-2)/24,5),'Расчет сбытовых надбавок'!$B$2281:'Расчет сбытовых надбавок'!$G$3024,6)</f>
        <v>33.97</v>
      </c>
      <c r="I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VLOOKUP($A866+ROUND((COLUMN()-2)/24,5),АТС!$A$41:$F$784,5)+VLOOKUP($A866+ROUND((COLUMN()-2)/24,5),'Расчет сбытовых надбавок'!$B$2281:'Расчет сбытовых надбавок'!$G$3024,6)</f>
        <v>90.92</v>
      </c>
      <c r="K866" s="103">
        <f>VLOOKUP($A866+ROUND((COLUMN()-2)/24,5),АТС!$A$41:$F$784,5)+VLOOKUP($A866+ROUND((COLUMN()-2)/24,5),'Расчет сбытовых надбавок'!$B$2281:'Расчет сбытовых надбавок'!$G$3024,6)</f>
        <v>132.87</v>
      </c>
      <c r="L866" s="103">
        <f>VLOOKUP($A866+ROUND((COLUMN()-2)/24,5),АТС!$A$41:$F$784,5)+VLOOKUP($A866+ROUND((COLUMN()-2)/24,5),'Расчет сбытовых надбавок'!$B$2281:'Расчет сбытовых надбавок'!$G$3024,6)</f>
        <v>177.41</v>
      </c>
      <c r="M866" s="103">
        <f>VLOOKUP($A866+ROUND((COLUMN()-2)/24,5),АТС!$A$41:$F$784,5)+VLOOKUP($A866+ROUND((COLUMN()-2)/24,5),'Расчет сбытовых надбавок'!$B$2281:'Расчет сбытовых надбавок'!$G$3024,6)</f>
        <v>217.78</v>
      </c>
      <c r="N866" s="103">
        <f>VLOOKUP($A866+ROUND((COLUMN()-2)/24,5),АТС!$A$41:$F$784,5)+VLOOKUP($A866+ROUND((COLUMN()-2)/24,5),'Расчет сбытовых надбавок'!$B$2281:'Расчет сбытовых надбавок'!$G$3024,6)</f>
        <v>276.75</v>
      </c>
      <c r="O866" s="103">
        <f>VLOOKUP($A866+ROUND((COLUMN()-2)/24,5),АТС!$A$41:$F$784,5)+VLOOKUP($A866+ROUND((COLUMN()-2)/24,5),'Расчет сбытовых надбавок'!$B$2281:'Расчет сбытовых надбавок'!$G$3024,6)</f>
        <v>294.98</v>
      </c>
      <c r="P866" s="103">
        <f>VLOOKUP($A866+ROUND((COLUMN()-2)/24,5),АТС!$A$41:$F$784,5)+VLOOKUP($A866+ROUND((COLUMN()-2)/24,5),'Расчет сбытовых надбавок'!$B$2281:'Расчет сбытовых надбавок'!$G$3024,6)</f>
        <v>333.92</v>
      </c>
      <c r="Q866" s="103">
        <f>VLOOKUP($A866+ROUND((COLUMN()-2)/24,5),АТС!$A$41:$F$784,5)+VLOOKUP($A866+ROUND((COLUMN()-2)/24,5),'Расчет сбытовых надбавок'!$B$2281:'Расчет сбытовых надбавок'!$G$3024,6)</f>
        <v>410.68999999999994</v>
      </c>
      <c r="R866" s="103">
        <f>VLOOKUP($A866+ROUND((COLUMN()-2)/24,5),АТС!$A$41:$F$784,5)+VLOOKUP($A866+ROUND((COLUMN()-2)/24,5),'Расчет сбытовых надбавок'!$B$2281:'Расчет сбытовых надбавок'!$G$3024,6)</f>
        <v>513.27</v>
      </c>
      <c r="S866" s="103">
        <f>VLOOKUP($A866+ROUND((COLUMN()-2)/24,5),АТС!$A$41:$F$784,5)+VLOOKUP($A866+ROUND((COLUMN()-2)/24,5),'Расчет сбытовых надбавок'!$B$2281:'Расчет сбытовых надбавок'!$G$3024,6)</f>
        <v>301.29000000000002</v>
      </c>
      <c r="T866" s="103">
        <f>VLOOKUP($A866+ROUND((COLUMN()-2)/24,5),АТС!$A$41:$F$784,5)+VLOOKUP($A866+ROUND((COLUMN()-2)/24,5),'Расчет сбытовых надбавок'!$B$2281:'Расчет сбытовых надбавок'!$G$3024,6)</f>
        <v>442.24</v>
      </c>
      <c r="U866" s="103">
        <f>VLOOKUP($A866+ROUND((COLUMN()-2)/24,5),АТС!$A$41:$F$784,5)+VLOOKUP($A866+ROUND((COLUMN()-2)/24,5),'Расчет сбытовых надбавок'!$B$2281:'Расчет сбытовых надбавок'!$G$3024,6)</f>
        <v>359.9</v>
      </c>
      <c r="V866" s="103">
        <f>VLOOKUP($A866+ROUND((COLUMN()-2)/24,5),АТС!$A$41:$F$784,5)+VLOOKUP($A866+ROUND((COLUMN()-2)/24,5),'Расчет сбытовых надбавок'!$B$2281:'Расчет сбытовых надбавок'!$G$3024,6)</f>
        <v>561.41999999999996</v>
      </c>
      <c r="W866" s="103">
        <f>VLOOKUP($A866+ROUND((COLUMN()-2)/24,5),АТС!$A$41:$F$784,5)+VLOOKUP($A866+ROUND((COLUMN()-2)/24,5),'Расчет сбытовых надбавок'!$B$2281:'Расчет сбытовых надбавок'!$G$3024,6)</f>
        <v>683.16</v>
      </c>
      <c r="X866" s="103">
        <f>VLOOKUP($A866+ROUND((COLUMN()-2)/24,5),АТС!$A$41:$F$784,5)+VLOOKUP($A866+ROUND((COLUMN()-2)/24,5),'Расчет сбытовых надбавок'!$B$2281:'Расчет сбытовых надбавок'!$G$3024,6)</f>
        <v>586.35</v>
      </c>
      <c r="Y866" s="103">
        <f>VLOOKUP($A866+ROUND((COLUMN()-2)/24,5),АТС!$A$41:$F$784,5)+VLOOKUP($A866+ROUND((COLUMN()-2)/24,5),'Расчет сбытовых надбавок'!$B$2281:'Расчет сбытовых надбавок'!$G$3024,6)</f>
        <v>698.11</v>
      </c>
    </row>
    <row r="867" spans="1:25" x14ac:dyDescent="0.2">
      <c r="A867" s="83">
        <f t="shared" si="23"/>
        <v>42224</v>
      </c>
      <c r="B867" s="103">
        <f>VLOOKUP($A867+ROUND((COLUMN()-2)/24,5),АТС!$A$41:$F$784,5)+VLOOKUP($A867+ROUND((COLUMN()-2)/24,5),'Расчет сбытовых надбавок'!$B$2281:'Расчет сбытовых надбавок'!$G$3024,6)</f>
        <v>266.98</v>
      </c>
      <c r="C867" s="103">
        <f>VLOOKUP($A867+ROUND((COLUMN()-2)/24,5),АТС!$A$41:$F$784,5)+VLOOKUP($A867+ROUND((COLUMN()-2)/24,5),'Расчет сбытовых надбавок'!$B$2281:'Расчет сбытовых надбавок'!$G$3024,6)</f>
        <v>105.87</v>
      </c>
      <c r="D867" s="103">
        <f>VLOOKUP($A867+ROUND((COLUMN()-2)/24,5),АТС!$A$41:$F$784,5)+VLOOKUP($A867+ROUND((COLUMN()-2)/24,5),'Расчет сбытовых надбавок'!$B$2281:'Расчет сбытовых надбавок'!$G$3024,6)</f>
        <v>105.81</v>
      </c>
      <c r="E867" s="103">
        <f>VLOOKUP($A867+ROUND((COLUMN()-2)/24,5),АТС!$A$41:$F$784,5)+VLOOKUP($A867+ROUND((COLUMN()-2)/24,5),'Расчет сбытовых надбавок'!$B$2281:'Расчет сбытовых надбавок'!$G$3024,6)</f>
        <v>114.03</v>
      </c>
      <c r="F867" s="103">
        <f>VLOOKUP($A867+ROUND((COLUMN()-2)/24,5),АТС!$A$41:$F$784,5)+VLOOKUP($A867+ROUND((COLUMN()-2)/24,5),'Расчет сбытовых надбавок'!$B$2281:'Расчет сбытовых надбавок'!$G$3024,6)</f>
        <v>89.86999999999999</v>
      </c>
      <c r="G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VLOOKUP($A867+ROUND((COLUMN()-2)/24,5),АТС!$A$41:$F$784,5)+VLOOKUP($A867+ROUND((COLUMN()-2)/24,5),'Расчет сбытовых надбавок'!$B$2281:'Расчет сбытовых надбавок'!$G$3024,6)</f>
        <v>141.69</v>
      </c>
      <c r="J867" s="103">
        <f>VLOOKUP($A867+ROUND((COLUMN()-2)/24,5),АТС!$A$41:$F$784,5)+VLOOKUP($A867+ROUND((COLUMN()-2)/24,5),'Расчет сбытовых надбавок'!$B$2281:'Расчет сбытовых надбавок'!$G$3024,6)</f>
        <v>236.92</v>
      </c>
      <c r="K867" s="103">
        <f>VLOOKUP($A867+ROUND((COLUMN()-2)/24,5),АТС!$A$41:$F$784,5)+VLOOKUP($A867+ROUND((COLUMN()-2)/24,5),'Расчет сбытовых надбавок'!$B$2281:'Расчет сбытовых надбавок'!$G$3024,6)</f>
        <v>172.46</v>
      </c>
      <c r="L867" s="103">
        <f>VLOOKUP($A867+ROUND((COLUMN()-2)/24,5),АТС!$A$41:$F$784,5)+VLOOKUP($A867+ROUND((COLUMN()-2)/24,5),'Расчет сбытовых надбавок'!$B$2281:'Расчет сбытовых надбавок'!$G$3024,6)</f>
        <v>238.67000000000002</v>
      </c>
      <c r="M867" s="103">
        <f>VLOOKUP($A867+ROUND((COLUMN()-2)/24,5),АТС!$A$41:$F$784,5)+VLOOKUP($A867+ROUND((COLUMN()-2)/24,5),'Расчет сбытовых надбавок'!$B$2281:'Расчет сбытовых надбавок'!$G$3024,6)</f>
        <v>257.75</v>
      </c>
      <c r="N867" s="103">
        <f>VLOOKUP($A867+ROUND((COLUMN()-2)/24,5),АТС!$A$41:$F$784,5)+VLOOKUP($A867+ROUND((COLUMN()-2)/24,5),'Расчет сбытовых надбавок'!$B$2281:'Расчет сбытовых надбавок'!$G$3024,6)</f>
        <v>1208.06</v>
      </c>
      <c r="O867" s="103">
        <f>VLOOKUP($A867+ROUND((COLUMN()-2)/24,5),АТС!$A$41:$F$784,5)+VLOOKUP($A867+ROUND((COLUMN()-2)/24,5),'Расчет сбытовых надбавок'!$B$2281:'Расчет сбытовых надбавок'!$G$3024,6)</f>
        <v>572.91999999999996</v>
      </c>
      <c r="P867" s="103">
        <f>VLOOKUP($A867+ROUND((COLUMN()-2)/24,5),АТС!$A$41:$F$784,5)+VLOOKUP($A867+ROUND((COLUMN()-2)/24,5),'Расчет сбытовых надбавок'!$B$2281:'Расчет сбытовых надбавок'!$G$3024,6)</f>
        <v>179.77</v>
      </c>
      <c r="Q867" s="103">
        <f>VLOOKUP($A867+ROUND((COLUMN()-2)/24,5),АТС!$A$41:$F$784,5)+VLOOKUP($A867+ROUND((COLUMN()-2)/24,5),'Расчет сбытовых надбавок'!$B$2281:'Расчет сбытовых надбавок'!$G$3024,6)</f>
        <v>196.99</v>
      </c>
      <c r="R867" s="103">
        <f>VLOOKUP($A867+ROUND((COLUMN()-2)/24,5),АТС!$A$41:$F$784,5)+VLOOKUP($A867+ROUND((COLUMN()-2)/24,5),'Расчет сбытовых надбавок'!$B$2281:'Расчет сбытовых надбавок'!$G$3024,6)</f>
        <v>210.03</v>
      </c>
      <c r="S867" s="103">
        <f>VLOOKUP($A867+ROUND((COLUMN()-2)/24,5),АТС!$A$41:$F$784,5)+VLOOKUP($A867+ROUND((COLUMN()-2)/24,5),'Расчет сбытовых надбавок'!$B$2281:'Расчет сбытовых надбавок'!$G$3024,6)</f>
        <v>138.56</v>
      </c>
      <c r="T867" s="103">
        <f>VLOOKUP($A867+ROUND((COLUMN()-2)/24,5),АТС!$A$41:$F$784,5)+VLOOKUP($A867+ROUND((COLUMN()-2)/24,5),'Расчет сбытовых надбавок'!$B$2281:'Расчет сбытовых надбавок'!$G$3024,6)</f>
        <v>276.02999999999997</v>
      </c>
      <c r="U867" s="103">
        <f>VLOOKUP($A867+ROUND((COLUMN()-2)/24,5),АТС!$A$41:$F$784,5)+VLOOKUP($A867+ROUND((COLUMN()-2)/24,5),'Расчет сбытовых надбавок'!$B$2281:'Расчет сбытовых надбавок'!$G$3024,6)</f>
        <v>73.14</v>
      </c>
      <c r="V867" s="103">
        <f>VLOOKUP($A867+ROUND((COLUMN()-2)/24,5),АТС!$A$41:$F$784,5)+VLOOKUP($A867+ROUND((COLUMN()-2)/24,5),'Расчет сбытовых надбавок'!$B$2281:'Расчет сбытовых надбавок'!$G$3024,6)</f>
        <v>193.83999999999997</v>
      </c>
      <c r="W867" s="103">
        <f>VLOOKUP($A867+ROUND((COLUMN()-2)/24,5),АТС!$A$41:$F$784,5)+VLOOKUP($A867+ROUND((COLUMN()-2)/24,5),'Расчет сбытовых надбавок'!$B$2281:'Расчет сбытовых надбавок'!$G$3024,6)</f>
        <v>324.95999999999998</v>
      </c>
      <c r="X867" s="103">
        <f>VLOOKUP($A867+ROUND((COLUMN()-2)/24,5),АТС!$A$41:$F$784,5)+VLOOKUP($A867+ROUND((COLUMN()-2)/24,5),'Расчет сбытовых надбавок'!$B$2281:'Расчет сбытовых надбавок'!$G$3024,6)</f>
        <v>459.82</v>
      </c>
      <c r="Y867" s="103">
        <f>VLOOKUP($A867+ROUND((COLUMN()-2)/24,5),АТС!$A$41:$F$784,5)+VLOOKUP($A867+ROUND((COLUMN()-2)/24,5),'Расчет сбытовых надбавок'!$B$2281:'Расчет сбытовых надбавок'!$G$3024,6)</f>
        <v>443.04</v>
      </c>
    </row>
    <row r="868" spans="1:25" x14ac:dyDescent="0.2">
      <c r="A868" s="83">
        <f t="shared" si="23"/>
        <v>42225</v>
      </c>
      <c r="B868" s="103">
        <f>VLOOKUP($A868+ROUND((COLUMN()-2)/24,5),АТС!$A$41:$F$784,5)+VLOOKUP($A868+ROUND((COLUMN()-2)/24,5),'Расчет сбытовых надбавок'!$B$2281:'Расчет сбытовых надбавок'!$G$3024,6)</f>
        <v>409.74</v>
      </c>
      <c r="C868" s="103">
        <f>VLOOKUP($A868+ROUND((COLUMN()-2)/24,5),АТС!$A$41:$F$784,5)+VLOOKUP($A868+ROUND((COLUMN()-2)/24,5),'Расчет сбытовых надбавок'!$B$2281:'Расчет сбытовых надбавок'!$G$3024,6)</f>
        <v>173.82000000000002</v>
      </c>
      <c r="D868" s="103">
        <f>VLOOKUP($A868+ROUND((COLUMN()-2)/24,5),АТС!$A$41:$F$784,5)+VLOOKUP($A868+ROUND((COLUMN()-2)/24,5),'Расчет сбытовых надбавок'!$B$2281:'Расчет сбытовых надбавок'!$G$3024,6)</f>
        <v>105.71000000000001</v>
      </c>
      <c r="E868" s="103">
        <f>VLOOKUP($A868+ROUND((COLUMN()-2)/24,5),АТС!$A$41:$F$784,5)+VLOOKUP($A868+ROUND((COLUMN()-2)/24,5),'Расчет сбытовых надбавок'!$B$2281:'Расчет сбытовых надбавок'!$G$3024,6)</f>
        <v>176.79</v>
      </c>
      <c r="F868" s="103">
        <f>VLOOKUP($A868+ROUND((COLUMN()-2)/24,5),АТС!$A$41:$F$784,5)+VLOOKUP($A868+ROUND((COLUMN()-2)/24,5),'Расчет сбытовых надбавок'!$B$2281:'Расчет сбытовых надбавок'!$G$3024,6)</f>
        <v>163.08000000000001</v>
      </c>
      <c r="G868" s="103">
        <f>VLOOKUP($A868+ROUND((COLUMN()-2)/24,5),АТС!$A$41:$F$784,5)+VLOOKUP($A868+ROUND((COLUMN()-2)/24,5),'Расчет сбытовых надбавок'!$B$2281:'Расчет сбытовых надбавок'!$G$3024,6)</f>
        <v>145.94999999999999</v>
      </c>
      <c r="H868" s="103">
        <f>VLOOKUP($A868+ROUND((COLUMN()-2)/24,5),АТС!$A$41:$F$784,5)+VLOOKUP($A868+ROUND((COLUMN()-2)/24,5),'Расчет сбытовых надбавок'!$B$2281:'Расчет сбытовых надбавок'!$G$3024,6)</f>
        <v>91.460000000000008</v>
      </c>
      <c r="I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VLOOKUP($A868+ROUND((COLUMN()-2)/24,5),АТС!$A$41:$F$784,5)+VLOOKUP($A868+ROUND((COLUMN()-2)/24,5),'Расчет сбытовых надбавок'!$B$2281:'Расчет сбытовых надбавок'!$G$3024,6)</f>
        <v>151</v>
      </c>
      <c r="K868" s="103">
        <f>VLOOKUP($A868+ROUND((COLUMN()-2)/24,5),АТС!$A$41:$F$784,5)+VLOOKUP($A868+ROUND((COLUMN()-2)/24,5),'Расчет сбытовых надбавок'!$B$2281:'Расчет сбытовых надбавок'!$G$3024,6)</f>
        <v>237.10999999999999</v>
      </c>
      <c r="L868" s="103">
        <f>VLOOKUP($A868+ROUND((COLUMN()-2)/24,5),АТС!$A$41:$F$784,5)+VLOOKUP($A868+ROUND((COLUMN()-2)/24,5),'Расчет сбытовых надбавок'!$B$2281:'Расчет сбытовых надбавок'!$G$3024,6)</f>
        <v>92.58</v>
      </c>
      <c r="M868" s="103">
        <f>VLOOKUP($A868+ROUND((COLUMN()-2)/24,5),АТС!$A$41:$F$784,5)+VLOOKUP($A868+ROUND((COLUMN()-2)/24,5),'Расчет сбытовых надбавок'!$B$2281:'Расчет сбытовых надбавок'!$G$3024,6)</f>
        <v>132.17000000000002</v>
      </c>
      <c r="N868" s="103">
        <f>VLOOKUP($A868+ROUND((COLUMN()-2)/24,5),АТС!$A$41:$F$784,5)+VLOOKUP($A868+ROUND((COLUMN()-2)/24,5),'Расчет сбытовых надбавок'!$B$2281:'Расчет сбытовых надбавок'!$G$3024,6)</f>
        <v>114.66000000000001</v>
      </c>
      <c r="O868" s="103">
        <f>VLOOKUP($A868+ROUND((COLUMN()-2)/24,5),АТС!$A$41:$F$784,5)+VLOOKUP($A868+ROUND((COLUMN()-2)/24,5),'Расчет сбытовых надбавок'!$B$2281:'Расчет сбытовых надбавок'!$G$3024,6)</f>
        <v>133.92000000000002</v>
      </c>
      <c r="P868" s="103">
        <f>VLOOKUP($A868+ROUND((COLUMN()-2)/24,5),АТС!$A$41:$F$784,5)+VLOOKUP($A868+ROUND((COLUMN()-2)/24,5),'Расчет сбытовых надбавок'!$B$2281:'Расчет сбытовых надбавок'!$G$3024,6)</f>
        <v>174.23</v>
      </c>
      <c r="Q868" s="103">
        <f>VLOOKUP($A868+ROUND((COLUMN()-2)/24,5),АТС!$A$41:$F$784,5)+VLOOKUP($A868+ROUND((COLUMN()-2)/24,5),'Расчет сбытовых надбавок'!$B$2281:'Расчет сбытовых надбавок'!$G$3024,6)</f>
        <v>198.31</v>
      </c>
      <c r="R868" s="103">
        <f>VLOOKUP($A868+ROUND((COLUMN()-2)/24,5),АТС!$A$41:$F$784,5)+VLOOKUP($A868+ROUND((COLUMN()-2)/24,5),'Расчет сбытовых надбавок'!$B$2281:'Расчет сбытовых надбавок'!$G$3024,6)</f>
        <v>200.61</v>
      </c>
      <c r="S868" s="103">
        <f>VLOOKUP($A868+ROUND((COLUMN()-2)/24,5),АТС!$A$41:$F$784,5)+VLOOKUP($A868+ROUND((COLUMN()-2)/24,5),'Расчет сбытовых надбавок'!$B$2281:'Расчет сбытовых надбавок'!$G$3024,6)</f>
        <v>191.61</v>
      </c>
      <c r="T868" s="103">
        <f>VLOOKUP($A868+ROUND((COLUMN()-2)/24,5),АТС!$A$41:$F$784,5)+VLOOKUP($A868+ROUND((COLUMN()-2)/24,5),'Расчет сбытовых надбавок'!$B$2281:'Расчет сбытовых надбавок'!$G$3024,6)</f>
        <v>65.22</v>
      </c>
      <c r="U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V868" s="103">
        <f>VLOOKUP($A868+ROUND((COLUMN()-2)/24,5),АТС!$A$41:$F$784,5)+VLOOKUP($A868+ROUND((COLUMN()-2)/24,5),'Расчет сбытовых надбавок'!$B$2281:'Расчет сбытовых надбавок'!$G$3024,6)</f>
        <v>105.25</v>
      </c>
      <c r="W868" s="103">
        <f>VLOOKUP($A868+ROUND((COLUMN()-2)/24,5),АТС!$A$41:$F$784,5)+VLOOKUP($A868+ROUND((COLUMN()-2)/24,5),'Расчет сбытовых надбавок'!$B$2281:'Расчет сбытовых надбавок'!$G$3024,6)</f>
        <v>203.6</v>
      </c>
      <c r="X868" s="103">
        <f>VLOOKUP($A868+ROUND((COLUMN()-2)/24,5),АТС!$A$41:$F$784,5)+VLOOKUP($A868+ROUND((COLUMN()-2)/24,5),'Расчет сбытовых надбавок'!$B$2281:'Расчет сбытовых надбавок'!$G$3024,6)</f>
        <v>88.23</v>
      </c>
      <c r="Y868" s="103">
        <f>VLOOKUP($A868+ROUND((COLUMN()-2)/24,5),АТС!$A$41:$F$784,5)+VLOOKUP($A868+ROUND((COLUMN()-2)/24,5),'Расчет сбытовых надбавок'!$B$2281:'Расчет сбытовых надбавок'!$G$3024,6)</f>
        <v>424.67</v>
      </c>
    </row>
    <row r="869" spans="1:25" x14ac:dyDescent="0.2">
      <c r="A869" s="83">
        <f t="shared" si="23"/>
        <v>42226</v>
      </c>
      <c r="B869" s="103">
        <f>VLOOKUP($A869+ROUND((COLUMN()-2)/24,5),АТС!$A$41:$F$784,5)+VLOOKUP($A869+ROUND((COLUMN()-2)/24,5),'Расчет сбытовых надбавок'!$B$2281:'Расчет сбытовых надбавок'!$G$3024,6)</f>
        <v>185.05</v>
      </c>
      <c r="C869" s="103">
        <f>VLOOKUP($A869+ROUND((COLUMN()-2)/24,5),АТС!$A$41:$F$784,5)+VLOOKUP($A869+ROUND((COLUMN()-2)/24,5),'Расчет сбытовых надбавок'!$B$2281:'Расчет сбытовых надбавок'!$G$3024,6)</f>
        <v>53.84</v>
      </c>
      <c r="D869" s="103">
        <f>VLOOKUP($A869+ROUND((COLUMN()-2)/24,5),АТС!$A$41:$F$784,5)+VLOOKUP($A869+ROUND((COLUMN()-2)/24,5),'Расчет сбытовых надбавок'!$B$2281:'Расчет сбытовых надбавок'!$G$3024,6)</f>
        <v>36.949999999999996</v>
      </c>
      <c r="E869" s="103">
        <f>VLOOKUP($A869+ROUND((COLUMN()-2)/24,5),АТС!$A$41:$F$784,5)+VLOOKUP($A869+ROUND((COLUMN()-2)/24,5),'Расчет сбытовых надбавок'!$B$2281:'Расчет сбытовых надбавок'!$G$3024,6)</f>
        <v>123.54</v>
      </c>
      <c r="F869" s="103">
        <f>VLOOKUP($A869+ROUND((COLUMN()-2)/24,5),АТС!$A$41:$F$784,5)+VLOOKUP($A869+ROUND((COLUMN()-2)/24,5),'Расчет сбытовых надбавок'!$B$2281:'Расчет сбытовых надбавок'!$G$3024,6)</f>
        <v>56.07</v>
      </c>
      <c r="G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3">
        <f>VLOOKUP($A869+ROUND((COLUMN()-2)/24,5),АТС!$A$41:$F$784,5)+VLOOKUP($A869+ROUND((COLUMN()-2)/24,5),'Расчет сбытовых надбавок'!$B$2281:'Расчет сбытовых надбавок'!$G$3024,6)</f>
        <v>4.6099999999999994</v>
      </c>
      <c r="L869" s="103">
        <f>VLOOKUP($A869+ROUND((COLUMN()-2)/24,5),АТС!$A$41:$F$784,5)+VLOOKUP($A869+ROUND((COLUMN()-2)/24,5),'Расчет сбытовых надбавок'!$B$2281:'Расчет сбытовых надбавок'!$G$3024,6)</f>
        <v>24.19</v>
      </c>
      <c r="M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N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O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P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Q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R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U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X869" s="103">
        <f>VLOOKUP($A869+ROUND((COLUMN()-2)/24,5),АТС!$A$41:$F$784,5)+VLOOKUP($A869+ROUND((COLUMN()-2)/24,5),'Расчет сбытовых надбавок'!$B$2281:'Расчет сбытовых надбавок'!$G$3024,6)</f>
        <v>171.25</v>
      </c>
      <c r="Y869" s="103">
        <f>VLOOKUP($A869+ROUND((COLUMN()-2)/24,5),АТС!$A$41:$F$784,5)+VLOOKUP($A869+ROUND((COLUMN()-2)/24,5),'Расчет сбытовых надбавок'!$B$2281:'Расчет сбытовых надбавок'!$G$3024,6)</f>
        <v>567.59</v>
      </c>
    </row>
    <row r="870" spans="1:25" x14ac:dyDescent="0.2">
      <c r="A870" s="83">
        <f t="shared" si="23"/>
        <v>42227</v>
      </c>
      <c r="B870" s="103">
        <f>VLOOKUP($A870+ROUND((COLUMN()-2)/24,5),АТС!$A$41:$F$784,5)+VLOOKUP($A870+ROUND((COLUMN()-2)/24,5),'Расчет сбытовых надбавок'!$B$2281:'Расчет сбытовых надбавок'!$G$3024,6)</f>
        <v>686.37000000000012</v>
      </c>
      <c r="C870" s="103">
        <f>VLOOKUP($A870+ROUND((COLUMN()-2)/24,5),АТС!$A$41:$F$784,5)+VLOOKUP($A870+ROUND((COLUMN()-2)/24,5),'Расчет сбытовых надбавок'!$B$2281:'Расчет сбытовых надбавок'!$G$3024,6)</f>
        <v>153.13999999999999</v>
      </c>
      <c r="D870" s="103">
        <f>VLOOKUP($A870+ROUND((COLUMN()-2)/24,5),АТС!$A$41:$F$784,5)+VLOOKUP($A870+ROUND((COLUMN()-2)/24,5),'Расчет сбытовых надбавок'!$B$2281:'Расчет сбытовых надбавок'!$G$3024,6)</f>
        <v>80.509999999999991</v>
      </c>
      <c r="E870" s="103">
        <f>VLOOKUP($A870+ROUND((COLUMN()-2)/24,5),АТС!$A$41:$F$784,5)+VLOOKUP($A870+ROUND((COLUMN()-2)/24,5),'Расчет сбытовых надбавок'!$B$2281:'Расчет сбытовых надбавок'!$G$3024,6)</f>
        <v>24.740000000000002</v>
      </c>
      <c r="F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G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3">
        <f>VLOOKUP($A870+ROUND((COLUMN()-2)/24,5),АТС!$A$41:$F$784,5)+VLOOKUP($A870+ROUND((COLUMN()-2)/24,5),'Расчет сбытовых надбавок'!$B$2281:'Расчет сбытовых надбавок'!$G$3024,6)</f>
        <v>368.67</v>
      </c>
      <c r="L870" s="103">
        <f>VLOOKUP($A870+ROUND((COLUMN()-2)/24,5),АТС!$A$41:$F$784,5)+VLOOKUP($A870+ROUND((COLUMN()-2)/24,5),'Расчет сбытовых надбавок'!$B$2281:'Расчет сбытовых надбавок'!$G$3024,6)</f>
        <v>467.27000000000004</v>
      </c>
      <c r="M870" s="103">
        <f>VLOOKUP($A870+ROUND((COLUMN()-2)/24,5),АТС!$A$41:$F$784,5)+VLOOKUP($A870+ROUND((COLUMN()-2)/24,5),'Расчет сбытовых надбавок'!$B$2281:'Расчет сбытовых надбавок'!$G$3024,6)</f>
        <v>525.87</v>
      </c>
      <c r="N870" s="103">
        <f>VLOOKUP($A870+ROUND((COLUMN()-2)/24,5),АТС!$A$41:$F$784,5)+VLOOKUP($A870+ROUND((COLUMN()-2)/24,5),'Расчет сбытовых надбавок'!$B$2281:'Расчет сбытовых надбавок'!$G$3024,6)</f>
        <v>15.89</v>
      </c>
      <c r="O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P870" s="103">
        <f>VLOOKUP($A870+ROUND((COLUMN()-2)/24,5),АТС!$A$41:$F$784,5)+VLOOKUP($A870+ROUND((COLUMN()-2)/24,5),'Расчет сбытовых надбавок'!$B$2281:'Расчет сбытовых надбавок'!$G$3024,6)</f>
        <v>47.66</v>
      </c>
      <c r="Q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R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S870" s="103">
        <f>VLOOKUP($A870+ROUND((COLUMN()-2)/24,5),АТС!$A$41:$F$784,5)+VLOOKUP($A870+ROUND((COLUMN()-2)/24,5),'Расчет сбытовых надбавок'!$B$2281:'Расчет сбытовых надбавок'!$G$3024,6)</f>
        <v>237.10999999999999</v>
      </c>
      <c r="T870" s="103">
        <f>VLOOKUP($A870+ROUND((COLUMN()-2)/24,5),АТС!$A$41:$F$784,5)+VLOOKUP($A870+ROUND((COLUMN()-2)/24,5),'Расчет сбытовых надбавок'!$B$2281:'Расчет сбытовых надбавок'!$G$3024,6)</f>
        <v>93.52</v>
      </c>
      <c r="U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V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W870" s="103">
        <f>VLOOKUP($A870+ROUND((COLUMN()-2)/24,5),АТС!$A$41:$F$784,5)+VLOOKUP($A870+ROUND((COLUMN()-2)/24,5),'Расчет сбытовых надбавок'!$B$2281:'Расчет сбытовых надбавок'!$G$3024,6)</f>
        <v>222.29999999999998</v>
      </c>
      <c r="X870" s="103">
        <f>VLOOKUP($A870+ROUND((COLUMN()-2)/24,5),АТС!$A$41:$F$784,5)+VLOOKUP($A870+ROUND((COLUMN()-2)/24,5),'Расчет сбытовых надбавок'!$B$2281:'Расчет сбытовых надбавок'!$G$3024,6)</f>
        <v>195.25</v>
      </c>
      <c r="Y870" s="103">
        <f>VLOOKUP($A870+ROUND((COLUMN()-2)/24,5),АТС!$A$41:$F$784,5)+VLOOKUP($A870+ROUND((COLUMN()-2)/24,5),'Расчет сбытовых надбавок'!$B$2281:'Расчет сбытовых надбавок'!$G$3024,6)</f>
        <v>374.64</v>
      </c>
    </row>
    <row r="871" spans="1:25" x14ac:dyDescent="0.2">
      <c r="A871" s="83">
        <f t="shared" si="23"/>
        <v>42228</v>
      </c>
      <c r="B871" s="103">
        <f>VLOOKUP($A871+ROUND((COLUMN()-2)/24,5),АТС!$A$41:$F$784,5)+VLOOKUP($A871+ROUND((COLUMN()-2)/24,5),'Расчет сбытовых надбавок'!$B$2281:'Расчет сбытовых надбавок'!$G$3024,6)</f>
        <v>139.88999999999999</v>
      </c>
      <c r="C871" s="103">
        <f>VLOOKUP($A871+ROUND((COLUMN()-2)/24,5),АТС!$A$41:$F$784,5)+VLOOKUP($A871+ROUND((COLUMN()-2)/24,5),'Расчет сбытовых надбавок'!$B$2281:'Расчет сбытовых надбавок'!$G$3024,6)</f>
        <v>142.39000000000001</v>
      </c>
      <c r="D871" s="103">
        <f>VLOOKUP($A871+ROUND((COLUMN()-2)/24,5),АТС!$A$41:$F$784,5)+VLOOKUP($A871+ROUND((COLUMN()-2)/24,5),'Расчет сбытовых надбавок'!$B$2281:'Расчет сбытовых надбавок'!$G$3024,6)</f>
        <v>97.14</v>
      </c>
      <c r="E871" s="103">
        <f>VLOOKUP($A871+ROUND((COLUMN()-2)/24,5),АТС!$A$41:$F$784,5)+VLOOKUP($A871+ROUND((COLUMN()-2)/24,5),'Расчет сбытовых надбавок'!$B$2281:'Расчет сбытовых надбавок'!$G$3024,6)</f>
        <v>89.31</v>
      </c>
      <c r="F871" s="103">
        <f>VLOOKUP($A871+ROUND((COLUMN()-2)/24,5),АТС!$A$41:$F$784,5)+VLOOKUP($A871+ROUND((COLUMN()-2)/24,5),'Расчет сбытовых надбавок'!$B$2281:'Расчет сбытовых надбавок'!$G$3024,6)</f>
        <v>63.99</v>
      </c>
      <c r="G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L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M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N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O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P871" s="103">
        <f>VLOOKUP($A871+ROUND((COLUMN()-2)/24,5),АТС!$A$41:$F$784,5)+VLOOKUP($A871+ROUND((COLUMN()-2)/24,5),'Расчет сбытовых надбавок'!$B$2281:'Расчет сбытовых надбавок'!$G$3024,6)</f>
        <v>0.13</v>
      </c>
      <c r="Q871" s="103">
        <f>VLOOKUP($A871+ROUND((COLUMN()-2)/24,5),АТС!$A$41:$F$784,5)+VLOOKUP($A871+ROUND((COLUMN()-2)/24,5),'Расчет сбытовых надбавок'!$B$2281:'Расчет сбытовых надбавок'!$G$3024,6)</f>
        <v>0.18</v>
      </c>
      <c r="R871" s="103">
        <f>VLOOKUP($A871+ROUND((COLUMN()-2)/24,5),АТС!$A$41:$F$784,5)+VLOOKUP($A871+ROUND((COLUMN()-2)/24,5),'Расчет сбытовых надбавок'!$B$2281:'Расчет сбытовых надбавок'!$G$3024,6)</f>
        <v>22.2</v>
      </c>
      <c r="S871" s="103">
        <f>VLOOKUP($A871+ROUND((COLUMN()-2)/24,5),АТС!$A$41:$F$784,5)+VLOOKUP($A871+ROUND((COLUMN()-2)/24,5),'Расчет сбытовых надбавок'!$B$2281:'Расчет сбытовых надбавок'!$G$3024,6)</f>
        <v>7.8000000000000007</v>
      </c>
      <c r="T871" s="103">
        <f>VLOOKUP($A871+ROUND((COLUMN()-2)/24,5),АТС!$A$41:$F$784,5)+VLOOKUP($A871+ROUND((COLUMN()-2)/24,5),'Расчет сбытовых надбавок'!$B$2281:'Расчет сбытовых надбавок'!$G$3024,6)</f>
        <v>86.69</v>
      </c>
      <c r="U871" s="103">
        <f>VLOOKUP($A871+ROUND((COLUMN()-2)/24,5),АТС!$A$41:$F$784,5)+VLOOKUP($A871+ROUND((COLUMN()-2)/24,5),'Расчет сбытовых надбавок'!$B$2281:'Расчет сбытовых надбавок'!$G$3024,6)</f>
        <v>0.18</v>
      </c>
      <c r="V871" s="103">
        <f>VLOOKUP($A871+ROUND((COLUMN()-2)/24,5),АТС!$A$41:$F$784,5)+VLOOKUP($A871+ROUND((COLUMN()-2)/24,5),'Расчет сбытовых надбавок'!$B$2281:'Расчет сбытовых надбавок'!$G$3024,6)</f>
        <v>8.18</v>
      </c>
      <c r="W871" s="103">
        <f>VLOOKUP($A871+ROUND((COLUMN()-2)/24,5),АТС!$A$41:$F$784,5)+VLOOKUP($A871+ROUND((COLUMN()-2)/24,5),'Расчет сбытовых надбавок'!$B$2281:'Расчет сбытовых надбавок'!$G$3024,6)</f>
        <v>206.47</v>
      </c>
      <c r="X871" s="103">
        <f>VLOOKUP($A871+ROUND((COLUMN()-2)/24,5),АТС!$A$41:$F$784,5)+VLOOKUP($A871+ROUND((COLUMN()-2)/24,5),'Расчет сбытовых надбавок'!$B$2281:'Расчет сбытовых надбавок'!$G$3024,6)</f>
        <v>522.20000000000005</v>
      </c>
      <c r="Y871" s="103">
        <f>VLOOKUP($A871+ROUND((COLUMN()-2)/24,5),АТС!$A$41:$F$784,5)+VLOOKUP($A871+ROUND((COLUMN()-2)/24,5),'Расчет сбытовых надбавок'!$B$2281:'Расчет сбытовых надбавок'!$G$3024,6)</f>
        <v>624.64</v>
      </c>
    </row>
    <row r="872" spans="1:25" x14ac:dyDescent="0.2">
      <c r="A872" s="83">
        <f t="shared" si="23"/>
        <v>42229</v>
      </c>
      <c r="B872" s="103">
        <f>VLOOKUP($A872+ROUND((COLUMN()-2)/24,5),АТС!$A$41:$F$784,5)+VLOOKUP($A872+ROUND((COLUMN()-2)/24,5),'Расчет сбытовых надбавок'!$B$2281:'Расчет сбытовых надбавок'!$G$3024,6)</f>
        <v>127.95</v>
      </c>
      <c r="C872" s="103">
        <f>VLOOKUP($A872+ROUND((COLUMN()-2)/24,5),АТС!$A$41:$F$784,5)+VLOOKUP($A872+ROUND((COLUMN()-2)/24,5),'Расчет сбытовых надбавок'!$B$2281:'Расчет сбытовых надбавок'!$G$3024,6)</f>
        <v>121.01</v>
      </c>
      <c r="D872" s="103">
        <f>VLOOKUP($A872+ROUND((COLUMN()-2)/24,5),АТС!$A$41:$F$784,5)+VLOOKUP($A872+ROUND((COLUMN()-2)/24,5),'Расчет сбытовых надбавок'!$B$2281:'Расчет сбытовых надбавок'!$G$3024,6)</f>
        <v>140.57999999999998</v>
      </c>
      <c r="E872" s="103">
        <f>VLOOKUP($A872+ROUND((COLUMN()-2)/24,5),АТС!$A$41:$F$784,5)+VLOOKUP($A872+ROUND((COLUMN()-2)/24,5),'Расчет сбытовых надбавок'!$B$2281:'Расчет сбытовых надбавок'!$G$3024,6)</f>
        <v>145.26</v>
      </c>
      <c r="F872" s="103">
        <f>VLOOKUP($A872+ROUND((COLUMN()-2)/24,5),АТС!$A$41:$F$784,5)+VLOOKUP($A872+ROUND((COLUMN()-2)/24,5),'Расчет сбытовых надбавок'!$B$2281:'Расчет сбытовых надбавок'!$G$3024,6)</f>
        <v>51.050000000000004</v>
      </c>
      <c r="G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L872" s="103">
        <f>VLOOKUP($A872+ROUND((COLUMN()-2)/24,5),АТС!$A$41:$F$784,5)+VLOOKUP($A872+ROUND((COLUMN()-2)/24,5),'Расчет сбытовых надбавок'!$B$2281:'Расчет сбытовых надбавок'!$G$3024,6)</f>
        <v>1.23</v>
      </c>
      <c r="M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N872" s="103">
        <f>VLOOKUP($A872+ROUND((COLUMN()-2)/24,5),АТС!$A$41:$F$784,5)+VLOOKUP($A872+ROUND((COLUMN()-2)/24,5),'Расчет сбытовых надбавок'!$B$2281:'Расчет сбытовых надбавок'!$G$3024,6)</f>
        <v>137.97</v>
      </c>
      <c r="O872" s="103">
        <f>VLOOKUP($A872+ROUND((COLUMN()-2)/24,5),АТС!$A$41:$F$784,5)+VLOOKUP($A872+ROUND((COLUMN()-2)/24,5),'Расчет сбытовых надбавок'!$B$2281:'Расчет сбытовых надбавок'!$G$3024,6)</f>
        <v>160.45000000000002</v>
      </c>
      <c r="P872" s="103">
        <f>VLOOKUP($A872+ROUND((COLUMN()-2)/24,5),АТС!$A$41:$F$784,5)+VLOOKUP($A872+ROUND((COLUMN()-2)/24,5),'Расчет сбытовых надбавок'!$B$2281:'Расчет сбытовых надбавок'!$G$3024,6)</f>
        <v>185.56</v>
      </c>
      <c r="Q872" s="103">
        <f>VLOOKUP($A872+ROUND((COLUMN()-2)/24,5),АТС!$A$41:$F$784,5)+VLOOKUP($A872+ROUND((COLUMN()-2)/24,5),'Расчет сбытовых надбавок'!$B$2281:'Расчет сбытовых надбавок'!$G$3024,6)</f>
        <v>179.91</v>
      </c>
      <c r="R872" s="103">
        <f>VLOOKUP($A872+ROUND((COLUMN()-2)/24,5),АТС!$A$41:$F$784,5)+VLOOKUP($A872+ROUND((COLUMN()-2)/24,5),'Расчет сбытовых надбавок'!$B$2281:'Расчет сбытовых надбавок'!$G$3024,6)</f>
        <v>208.5</v>
      </c>
      <c r="S872" s="103">
        <f>VLOOKUP($A872+ROUND((COLUMN()-2)/24,5),АТС!$A$41:$F$784,5)+VLOOKUP($A872+ROUND((COLUMN()-2)/24,5),'Расчет сбытовых надбавок'!$B$2281:'Расчет сбытовых надбавок'!$G$3024,6)</f>
        <v>197.08</v>
      </c>
      <c r="T872" s="103">
        <f>VLOOKUP($A872+ROUND((COLUMN()-2)/24,5),АТС!$A$41:$F$784,5)+VLOOKUP($A872+ROUND((COLUMN()-2)/24,5),'Расчет сбытовых надбавок'!$B$2281:'Расчет сбытовых надбавок'!$G$3024,6)</f>
        <v>189.37</v>
      </c>
      <c r="U872" s="103">
        <f>VLOOKUP($A872+ROUND((COLUMN()-2)/24,5),АТС!$A$41:$F$784,5)+VLOOKUP($A872+ROUND((COLUMN()-2)/24,5),'Расчет сбытовых надбавок'!$B$2281:'Расчет сбытовых надбавок'!$G$3024,6)</f>
        <v>166.56</v>
      </c>
      <c r="V872" s="103">
        <f>VLOOKUP($A872+ROUND((COLUMN()-2)/24,5),АТС!$A$41:$F$784,5)+VLOOKUP($A872+ROUND((COLUMN()-2)/24,5),'Расчет сбытовых надбавок'!$B$2281:'Расчет сбытовых надбавок'!$G$3024,6)</f>
        <v>185.28</v>
      </c>
      <c r="W872" s="103">
        <f>VLOOKUP($A872+ROUND((COLUMN()-2)/24,5),АТС!$A$41:$F$784,5)+VLOOKUP($A872+ROUND((COLUMN()-2)/24,5),'Расчет сбытовых надбавок'!$B$2281:'Расчет сбытовых надбавок'!$G$3024,6)</f>
        <v>299.57</v>
      </c>
      <c r="X872" s="103">
        <f>VLOOKUP($A872+ROUND((COLUMN()-2)/24,5),АТС!$A$41:$F$784,5)+VLOOKUP($A872+ROUND((COLUMN()-2)/24,5),'Расчет сбытовых надбавок'!$B$2281:'Расчет сбытовых надбавок'!$G$3024,6)</f>
        <v>466.5</v>
      </c>
      <c r="Y872" s="103">
        <f>VLOOKUP($A872+ROUND((COLUMN()-2)/24,5),АТС!$A$41:$F$784,5)+VLOOKUP($A872+ROUND((COLUMN()-2)/24,5),'Расчет сбытовых надбавок'!$B$2281:'Расчет сбытовых надбавок'!$G$3024,6)</f>
        <v>474.76</v>
      </c>
    </row>
    <row r="873" spans="1:25" x14ac:dyDescent="0.2">
      <c r="A873" s="83">
        <f t="shared" si="23"/>
        <v>42230</v>
      </c>
      <c r="B873" s="103">
        <f>VLOOKUP($A873+ROUND((COLUMN()-2)/24,5),АТС!$A$41:$F$784,5)+VLOOKUP($A873+ROUND((COLUMN()-2)/24,5),'Расчет сбытовых надбавок'!$B$2281:'Расчет сбытовых надбавок'!$G$3024,6)</f>
        <v>117.03</v>
      </c>
      <c r="C873" s="103">
        <f>VLOOKUP($A873+ROUND((COLUMN()-2)/24,5),АТС!$A$41:$F$784,5)+VLOOKUP($A873+ROUND((COLUMN()-2)/24,5),'Расчет сбытовых надбавок'!$B$2281:'Расчет сбытовых надбавок'!$G$3024,6)</f>
        <v>59.94</v>
      </c>
      <c r="D873" s="103">
        <f>VLOOKUP($A873+ROUND((COLUMN()-2)/24,5),АТС!$A$41:$F$784,5)+VLOOKUP($A873+ROUND((COLUMN()-2)/24,5),'Расчет сбытовых надбавок'!$B$2281:'Расчет сбытовых надбавок'!$G$3024,6)</f>
        <v>72.25</v>
      </c>
      <c r="E873" s="103">
        <f>VLOOKUP($A873+ROUND((COLUMN()-2)/24,5),АТС!$A$41:$F$784,5)+VLOOKUP($A873+ROUND((COLUMN()-2)/24,5),'Расчет сбытовых надбавок'!$B$2281:'Расчет сбытовых надбавок'!$G$3024,6)</f>
        <v>19.189999999999998</v>
      </c>
      <c r="F873" s="103">
        <f>VLOOKUP($A873+ROUND((COLUMN()-2)/24,5),АТС!$A$41:$F$784,5)+VLOOKUP($A873+ROUND((COLUMN()-2)/24,5),'Расчет сбытовых надбавок'!$B$2281:'Расчет сбытовых надбавок'!$G$3024,6)</f>
        <v>7.64</v>
      </c>
      <c r="G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L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M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N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O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P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Q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3">
        <f>VLOOKUP($A873+ROUND((COLUMN()-2)/24,5),АТС!$A$41:$F$784,5)+VLOOKUP($A873+ROUND((COLUMN()-2)/24,5),'Расчет сбытовых надбавок'!$B$2281:'Расчет сбытовых надбавок'!$G$3024,6)</f>
        <v>0.27999999999999997</v>
      </c>
      <c r="S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03">
        <f>VLOOKUP($A873+ROUND((COLUMN()-2)/24,5),АТС!$A$41:$F$784,5)+VLOOKUP($A873+ROUND((COLUMN()-2)/24,5),'Расчет сбытовых надбавок'!$B$2281:'Расчет сбытовых надбавок'!$G$3024,6)</f>
        <v>25.15</v>
      </c>
      <c r="U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03">
        <f>VLOOKUP($A873+ROUND((COLUMN()-2)/24,5),АТС!$A$41:$F$784,5)+VLOOKUP($A873+ROUND((COLUMN()-2)/24,5),'Расчет сбытовых надбавок'!$B$2281:'Расчет сбытовых надбавок'!$G$3024,6)</f>
        <v>181.96</v>
      </c>
      <c r="X873" s="103">
        <f>VLOOKUP($A873+ROUND((COLUMN()-2)/24,5),АТС!$A$41:$F$784,5)+VLOOKUP($A873+ROUND((COLUMN()-2)/24,5),'Расчет сбытовых надбавок'!$B$2281:'Расчет сбытовых надбавок'!$G$3024,6)</f>
        <v>24.64</v>
      </c>
      <c r="Y873" s="103">
        <f>VLOOKUP($A873+ROUND((COLUMN()-2)/24,5),АТС!$A$41:$F$784,5)+VLOOKUP($A873+ROUND((COLUMN()-2)/24,5),'Расчет сбытовых надбавок'!$B$2281:'Расчет сбытовых надбавок'!$G$3024,6)</f>
        <v>400.06</v>
      </c>
    </row>
    <row r="874" spans="1:25" x14ac:dyDescent="0.2">
      <c r="A874" s="83">
        <f t="shared" si="23"/>
        <v>42231</v>
      </c>
      <c r="B874" s="103">
        <f>VLOOKUP($A874+ROUND((COLUMN()-2)/24,5),АТС!$A$41:$F$784,5)+VLOOKUP($A874+ROUND((COLUMN()-2)/24,5),'Расчет сбытовых надбавок'!$B$2281:'Расчет сбытовых надбавок'!$G$3024,6)</f>
        <v>284.02999999999997</v>
      </c>
      <c r="C874" s="103">
        <f>VLOOKUP($A874+ROUND((COLUMN()-2)/24,5),АТС!$A$41:$F$784,5)+VLOOKUP($A874+ROUND((COLUMN()-2)/24,5),'Расчет сбытовых надбавок'!$B$2281:'Расчет сбытовых надбавок'!$G$3024,6)</f>
        <v>257.12</v>
      </c>
      <c r="D874" s="103">
        <f>VLOOKUP($A874+ROUND((COLUMN()-2)/24,5),АТС!$A$41:$F$784,5)+VLOOKUP($A874+ROUND((COLUMN()-2)/24,5),'Расчет сбытовых надбавок'!$B$2281:'Расчет сбытовых надбавок'!$G$3024,6)</f>
        <v>119.58</v>
      </c>
      <c r="E874" s="103">
        <f>VLOOKUP($A874+ROUND((COLUMN()-2)/24,5),АТС!$A$41:$F$784,5)+VLOOKUP($A874+ROUND((COLUMN()-2)/24,5),'Расчет сбытовых надбавок'!$B$2281:'Расчет сбытовых надбавок'!$G$3024,6)</f>
        <v>91.68</v>
      </c>
      <c r="F874" s="103">
        <f>VLOOKUP($A874+ROUND((COLUMN()-2)/24,5),АТС!$A$41:$F$784,5)+VLOOKUP($A874+ROUND((COLUMN()-2)/24,5),'Расчет сбытовых надбавок'!$B$2281:'Расчет сбытовых надбавок'!$G$3024,6)</f>
        <v>62.589999999999996</v>
      </c>
      <c r="G874" s="103">
        <f>VLOOKUP($A874+ROUND((COLUMN()-2)/24,5),АТС!$A$41:$F$784,5)+VLOOKUP($A874+ROUND((COLUMN()-2)/24,5),'Расчет сбытовых надбавок'!$B$2281:'Расчет сбытовых надбавок'!$G$3024,6)</f>
        <v>10.31</v>
      </c>
      <c r="H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VLOOKUP($A874+ROUND((COLUMN()-2)/24,5),АТС!$A$41:$F$784,5)+VLOOKUP($A874+ROUND((COLUMN()-2)/24,5),'Расчет сбытовых надбавок'!$B$2281:'Расчет сбытовых надбавок'!$G$3024,6)</f>
        <v>0.01</v>
      </c>
      <c r="J874" s="103">
        <f>VLOOKUP($A874+ROUND((COLUMN()-2)/24,5),АТС!$A$41:$F$784,5)+VLOOKUP($A874+ROUND((COLUMN()-2)/24,5),'Расчет сбытовых надбавок'!$B$2281:'Расчет сбытовых надбавок'!$G$3024,6)</f>
        <v>0.01</v>
      </c>
      <c r="K874" s="103">
        <f>VLOOKUP($A874+ROUND((COLUMN()-2)/24,5),АТС!$A$41:$F$784,5)+VLOOKUP($A874+ROUND((COLUMN()-2)/24,5),'Расчет сбытовых надбавок'!$B$2281:'Расчет сбытовых надбавок'!$G$3024,6)</f>
        <v>63.07</v>
      </c>
      <c r="L874" s="103">
        <f>VLOOKUP($A874+ROUND((COLUMN()-2)/24,5),АТС!$A$41:$F$784,5)+VLOOKUP($A874+ROUND((COLUMN()-2)/24,5),'Расчет сбытовых надбавок'!$B$2281:'Расчет сбытовых надбавок'!$G$3024,6)</f>
        <v>155.38000000000002</v>
      </c>
      <c r="M874" s="103">
        <f>VLOOKUP($A874+ROUND((COLUMN()-2)/24,5),АТС!$A$41:$F$784,5)+VLOOKUP($A874+ROUND((COLUMN()-2)/24,5),'Расчет сбытовых надбавок'!$B$2281:'Расчет сбытовых надбавок'!$G$3024,6)</f>
        <v>245.77999999999997</v>
      </c>
      <c r="N874" s="103">
        <f>VLOOKUP($A874+ROUND((COLUMN()-2)/24,5),АТС!$A$41:$F$784,5)+VLOOKUP($A874+ROUND((COLUMN()-2)/24,5),'Расчет сбытовых надбавок'!$B$2281:'Расчет сбытовых надбавок'!$G$3024,6)</f>
        <v>192.39999999999998</v>
      </c>
      <c r="O874" s="103">
        <f>VLOOKUP($A874+ROUND((COLUMN()-2)/24,5),АТС!$A$41:$F$784,5)+VLOOKUP($A874+ROUND((COLUMN()-2)/24,5),'Расчет сбытовых надбавок'!$B$2281:'Расчет сбытовых надбавок'!$G$3024,6)</f>
        <v>203.60999999999999</v>
      </c>
      <c r="P874" s="103">
        <f>VLOOKUP($A874+ROUND((COLUMN()-2)/24,5),АТС!$A$41:$F$784,5)+VLOOKUP($A874+ROUND((COLUMN()-2)/24,5),'Расчет сбытовых надбавок'!$B$2281:'Расчет сбытовых надбавок'!$G$3024,6)</f>
        <v>254.7</v>
      </c>
      <c r="Q874" s="103">
        <f>VLOOKUP($A874+ROUND((COLUMN()-2)/24,5),АТС!$A$41:$F$784,5)+VLOOKUP($A874+ROUND((COLUMN()-2)/24,5),'Расчет сбытовых надбавок'!$B$2281:'Расчет сбытовых надбавок'!$G$3024,6)</f>
        <v>182.26</v>
      </c>
      <c r="R874" s="103">
        <f>VLOOKUP($A874+ROUND((COLUMN()-2)/24,5),АТС!$A$41:$F$784,5)+VLOOKUP($A874+ROUND((COLUMN()-2)/24,5),'Расчет сбытовых надбавок'!$B$2281:'Расчет сбытовых надбавок'!$G$3024,6)</f>
        <v>191.03</v>
      </c>
      <c r="S874" s="103">
        <f>VLOOKUP($A874+ROUND((COLUMN()-2)/24,5),АТС!$A$41:$F$784,5)+VLOOKUP($A874+ROUND((COLUMN()-2)/24,5),'Расчет сбытовых надбавок'!$B$2281:'Расчет сбытовых надбавок'!$G$3024,6)</f>
        <v>263.84000000000003</v>
      </c>
      <c r="T874" s="103">
        <f>VLOOKUP($A874+ROUND((COLUMN()-2)/24,5),АТС!$A$41:$F$784,5)+VLOOKUP($A874+ROUND((COLUMN()-2)/24,5),'Расчет сбытовых надбавок'!$B$2281:'Расчет сбытовых надбавок'!$G$3024,6)</f>
        <v>225.18</v>
      </c>
      <c r="U874" s="103">
        <f>VLOOKUP($A874+ROUND((COLUMN()-2)/24,5),АТС!$A$41:$F$784,5)+VLOOKUP($A874+ROUND((COLUMN()-2)/24,5),'Расчет сбытовых надбавок'!$B$2281:'Расчет сбытовых надбавок'!$G$3024,6)</f>
        <v>111.65</v>
      </c>
      <c r="V874" s="103">
        <f>VLOOKUP($A874+ROUND((COLUMN()-2)/24,5),АТС!$A$41:$F$784,5)+VLOOKUP($A874+ROUND((COLUMN()-2)/24,5),'Расчет сбытовых надбавок'!$B$2281:'Расчет сбытовых надбавок'!$G$3024,6)</f>
        <v>258.10000000000002</v>
      </c>
      <c r="W874" s="103">
        <f>VLOOKUP($A874+ROUND((COLUMN()-2)/24,5),АТС!$A$41:$F$784,5)+VLOOKUP($A874+ROUND((COLUMN()-2)/24,5),'Расчет сбытовых надбавок'!$B$2281:'Расчет сбытовых надбавок'!$G$3024,6)</f>
        <v>528.56999999999994</v>
      </c>
      <c r="X874" s="103">
        <f>VLOOKUP($A874+ROUND((COLUMN()-2)/24,5),АТС!$A$41:$F$784,5)+VLOOKUP($A874+ROUND((COLUMN()-2)/24,5),'Расчет сбытовых надбавок'!$B$2281:'Расчет сбытовых надбавок'!$G$3024,6)</f>
        <v>524.62</v>
      </c>
      <c r="Y874" s="103">
        <f>VLOOKUP($A874+ROUND((COLUMN()-2)/24,5),АТС!$A$41:$F$784,5)+VLOOKUP($A874+ROUND((COLUMN()-2)/24,5),'Расчет сбытовых надбавок'!$B$2281:'Расчет сбытовых надбавок'!$G$3024,6)</f>
        <v>470.81</v>
      </c>
    </row>
    <row r="875" spans="1:25" x14ac:dyDescent="0.2">
      <c r="A875" s="83">
        <f t="shared" si="23"/>
        <v>42232</v>
      </c>
      <c r="B875" s="103">
        <f>VLOOKUP($A875+ROUND((COLUMN()-2)/24,5),АТС!$A$41:$F$784,5)+VLOOKUP($A875+ROUND((COLUMN()-2)/24,5),'Расчет сбытовых надбавок'!$B$2281:'Расчет сбытовых надбавок'!$G$3024,6)</f>
        <v>194.07</v>
      </c>
      <c r="C875" s="103">
        <f>VLOOKUP($A875+ROUND((COLUMN()-2)/24,5),АТС!$A$41:$F$784,5)+VLOOKUP($A875+ROUND((COLUMN()-2)/24,5),'Расчет сбытовых надбавок'!$B$2281:'Расчет сбытовых надбавок'!$G$3024,6)</f>
        <v>51.870000000000005</v>
      </c>
      <c r="D875" s="103">
        <f>VLOOKUP($A875+ROUND((COLUMN()-2)/24,5),АТС!$A$41:$F$784,5)+VLOOKUP($A875+ROUND((COLUMN()-2)/24,5),'Расчет сбытовых надбавок'!$B$2281:'Расчет сбытовых надбавок'!$G$3024,6)</f>
        <v>23.66</v>
      </c>
      <c r="E875" s="103">
        <f>VLOOKUP($A875+ROUND((COLUMN()-2)/24,5),АТС!$A$41:$F$784,5)+VLOOKUP($A875+ROUND((COLUMN()-2)/24,5),'Расчет сбытовых надбавок'!$B$2281:'Расчет сбытовых надбавок'!$G$3024,6)</f>
        <v>31.099999999999998</v>
      </c>
      <c r="F875" s="103">
        <f>VLOOKUP($A875+ROUND((COLUMN()-2)/24,5),АТС!$A$41:$F$784,5)+VLOOKUP($A875+ROUND((COLUMN()-2)/24,5),'Расчет сбытовых надбавок'!$B$2281:'Расчет сбытовых надбавок'!$G$3024,6)</f>
        <v>8.98</v>
      </c>
      <c r="G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3">
        <f>VLOOKUP($A875+ROUND((COLUMN()-2)/24,5),АТС!$A$41:$F$784,5)+VLOOKUP($A875+ROUND((COLUMN()-2)/24,5),'Расчет сбытовых надбавок'!$B$2281:'Расчет сбытовых надбавок'!$G$3024,6)</f>
        <v>0.01</v>
      </c>
      <c r="K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L875" s="103">
        <f>VLOOKUP($A875+ROUND((COLUMN()-2)/24,5),АТС!$A$41:$F$784,5)+VLOOKUP($A875+ROUND((COLUMN()-2)/24,5),'Расчет сбытовых надбавок'!$B$2281:'Расчет сбытовых надбавок'!$G$3024,6)</f>
        <v>156.4</v>
      </c>
      <c r="M875" s="103">
        <f>VLOOKUP($A875+ROUND((COLUMN()-2)/24,5),АТС!$A$41:$F$784,5)+VLOOKUP($A875+ROUND((COLUMN()-2)/24,5),'Расчет сбытовых надбавок'!$B$2281:'Расчет сбытовых надбавок'!$G$3024,6)</f>
        <v>29.299999999999997</v>
      </c>
      <c r="N875" s="103">
        <f>VLOOKUP($A875+ROUND((COLUMN()-2)/24,5),АТС!$A$41:$F$784,5)+VLOOKUP($A875+ROUND((COLUMN()-2)/24,5),'Расчет сбытовых надбавок'!$B$2281:'Расчет сбытовых надбавок'!$G$3024,6)</f>
        <v>0.02</v>
      </c>
      <c r="O875" s="103">
        <f>VLOOKUP($A875+ROUND((COLUMN()-2)/24,5),АТС!$A$41:$F$784,5)+VLOOKUP($A875+ROUND((COLUMN()-2)/24,5),'Расчет сбытовых надбавок'!$B$2281:'Расчет сбытовых надбавок'!$G$3024,6)</f>
        <v>7.09</v>
      </c>
      <c r="P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Q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R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3">
        <f>VLOOKUP($A875+ROUND((COLUMN()-2)/24,5),АТС!$A$41:$F$784,5)+VLOOKUP($A875+ROUND((COLUMN()-2)/24,5),'Расчет сбытовых надбавок'!$B$2281:'Расчет сбытовых надбавок'!$G$3024,6)</f>
        <v>1.46</v>
      </c>
      <c r="T875" s="103">
        <f>VLOOKUP($A875+ROUND((COLUMN()-2)/24,5),АТС!$A$41:$F$784,5)+VLOOKUP($A875+ROUND((COLUMN()-2)/24,5),'Расчет сбытовых надбавок'!$B$2281:'Расчет сбытовых надбавок'!$G$3024,6)</f>
        <v>2.06</v>
      </c>
      <c r="U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V875" s="103">
        <f>VLOOKUP($A875+ROUND((COLUMN()-2)/24,5),АТС!$A$41:$F$784,5)+VLOOKUP($A875+ROUND((COLUMN()-2)/24,5),'Расчет сбытовых надбавок'!$B$2281:'Расчет сбытовых надбавок'!$G$3024,6)</f>
        <v>64.900000000000006</v>
      </c>
      <c r="W875" s="103">
        <f>VLOOKUP($A875+ROUND((COLUMN()-2)/24,5),АТС!$A$41:$F$784,5)+VLOOKUP($A875+ROUND((COLUMN()-2)/24,5),'Расчет сбытовых надбавок'!$B$2281:'Расчет сбытовых надбавок'!$G$3024,6)</f>
        <v>28.349999999999998</v>
      </c>
      <c r="X875" s="103">
        <f>VLOOKUP($A875+ROUND((COLUMN()-2)/24,5),АТС!$A$41:$F$784,5)+VLOOKUP($A875+ROUND((COLUMN()-2)/24,5),'Расчет сбытовых надбавок'!$B$2281:'Расчет сбытовых надбавок'!$G$3024,6)</f>
        <v>277.39999999999998</v>
      </c>
      <c r="Y875" s="103">
        <f>VLOOKUP($A875+ROUND((COLUMN()-2)/24,5),АТС!$A$41:$F$784,5)+VLOOKUP($A875+ROUND((COLUMN()-2)/24,5),'Расчет сбытовых надбавок'!$B$2281:'Расчет сбытовых надбавок'!$G$3024,6)</f>
        <v>362.55</v>
      </c>
    </row>
    <row r="876" spans="1:25" x14ac:dyDescent="0.2">
      <c r="A876" s="83">
        <f t="shared" si="23"/>
        <v>42233</v>
      </c>
      <c r="B876" s="103">
        <f>VLOOKUP($A876+ROUND((COLUMN()-2)/24,5),АТС!$A$41:$F$784,5)+VLOOKUP($A876+ROUND((COLUMN()-2)/24,5),'Расчет сбытовых надбавок'!$B$2281:'Расчет сбытовых надбавок'!$G$3024,6)</f>
        <v>248.16000000000003</v>
      </c>
      <c r="C876" s="103">
        <f>VLOOKUP($A876+ROUND((COLUMN()-2)/24,5),АТС!$A$41:$F$784,5)+VLOOKUP($A876+ROUND((COLUMN()-2)/24,5),'Расчет сбытовых надбавок'!$B$2281:'Расчет сбытовых надбавок'!$G$3024,6)</f>
        <v>89.95</v>
      </c>
      <c r="D876" s="103">
        <f>VLOOKUP($A876+ROUND((COLUMN()-2)/24,5),АТС!$A$41:$F$784,5)+VLOOKUP($A876+ROUND((COLUMN()-2)/24,5),'Расчет сбытовых надбавок'!$B$2281:'Расчет сбытовых надбавок'!$G$3024,6)</f>
        <v>60.25</v>
      </c>
      <c r="E876" s="103">
        <f>VLOOKUP($A876+ROUND((COLUMN()-2)/24,5),АТС!$A$41:$F$784,5)+VLOOKUP($A876+ROUND((COLUMN()-2)/24,5),'Расчет сбытовых надбавок'!$B$2281:'Расчет сбытовых надбавок'!$G$3024,6)</f>
        <v>66.599999999999994</v>
      </c>
      <c r="F876" s="103">
        <f>VLOOKUP($A876+ROUND((COLUMN()-2)/24,5),АТС!$A$41:$F$784,5)+VLOOKUP($A876+ROUND((COLUMN()-2)/24,5),'Расчет сбытовых надбавок'!$B$2281:'Расчет сбытовых надбавок'!$G$3024,6)</f>
        <v>303.51</v>
      </c>
      <c r="G876" s="103">
        <f>VLOOKUP($A876+ROUND((COLUMN()-2)/24,5),АТС!$A$41:$F$784,5)+VLOOKUP($A876+ROUND((COLUMN()-2)/24,5),'Расчет сбытовых надбавок'!$B$2281:'Расчет сбытовых надбавок'!$G$3024,6)</f>
        <v>95.27</v>
      </c>
      <c r="H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VLOOKUP($A876+ROUND((COLUMN()-2)/24,5),АТС!$A$41:$F$784,5)+VLOOKUP($A876+ROUND((COLUMN()-2)/24,5),'Расчет сбытовых надбавок'!$B$2281:'Расчет сбытовых надбавок'!$G$3024,6)</f>
        <v>0.01</v>
      </c>
      <c r="J876" s="103">
        <f>VLOOKUP($A876+ROUND((COLUMN()-2)/24,5),АТС!$A$41:$F$784,5)+VLOOKUP($A876+ROUND((COLUMN()-2)/24,5),'Расчет сбытовых надбавок'!$B$2281:'Расчет сбытовых надбавок'!$G$3024,6)</f>
        <v>120.47999999999999</v>
      </c>
      <c r="K876" s="103">
        <f>VLOOKUP($A876+ROUND((COLUMN()-2)/24,5),АТС!$A$41:$F$784,5)+VLOOKUP($A876+ROUND((COLUMN()-2)/24,5),'Расчет сбытовых надбавок'!$B$2281:'Расчет сбытовых надбавок'!$G$3024,6)</f>
        <v>119.66</v>
      </c>
      <c r="L876" s="103">
        <f>VLOOKUP($A876+ROUND((COLUMN()-2)/24,5),АТС!$A$41:$F$784,5)+VLOOKUP($A876+ROUND((COLUMN()-2)/24,5),'Расчет сбытовых надбавок'!$B$2281:'Расчет сбытовых надбавок'!$G$3024,6)</f>
        <v>50.11</v>
      </c>
      <c r="M876" s="103">
        <f>VLOOKUP($A876+ROUND((COLUMN()-2)/24,5),АТС!$A$41:$F$784,5)+VLOOKUP($A876+ROUND((COLUMN()-2)/24,5),'Расчет сбытовых надбавок'!$B$2281:'Расчет сбытовых надбавок'!$G$3024,6)</f>
        <v>81.13</v>
      </c>
      <c r="N876" s="103">
        <f>VLOOKUP($A876+ROUND((COLUMN()-2)/24,5),АТС!$A$41:$F$784,5)+VLOOKUP($A876+ROUND((COLUMN()-2)/24,5),'Расчет сбытовых надбавок'!$B$2281:'Расчет сбытовых надбавок'!$G$3024,6)</f>
        <v>117.5</v>
      </c>
      <c r="O876" s="103">
        <f>VLOOKUP($A876+ROUND((COLUMN()-2)/24,5),АТС!$A$41:$F$784,5)+VLOOKUP($A876+ROUND((COLUMN()-2)/24,5),'Расчет сбытовых надбавок'!$B$2281:'Расчет сбытовых надбавок'!$G$3024,6)</f>
        <v>156.17000000000002</v>
      </c>
      <c r="P876" s="103">
        <f>VLOOKUP($A876+ROUND((COLUMN()-2)/24,5),АТС!$A$41:$F$784,5)+VLOOKUP($A876+ROUND((COLUMN()-2)/24,5),'Расчет сбытовых надбавок'!$B$2281:'Расчет сбытовых надбавок'!$G$3024,6)</f>
        <v>189.36</v>
      </c>
      <c r="Q876" s="103">
        <f>VLOOKUP($A876+ROUND((COLUMN()-2)/24,5),АТС!$A$41:$F$784,5)+VLOOKUP($A876+ROUND((COLUMN()-2)/24,5),'Расчет сбытовых надбавок'!$B$2281:'Расчет сбытовых надбавок'!$G$3024,6)</f>
        <v>208.28</v>
      </c>
      <c r="R876" s="103">
        <f>VLOOKUP($A876+ROUND((COLUMN()-2)/24,5),АТС!$A$41:$F$784,5)+VLOOKUP($A876+ROUND((COLUMN()-2)/24,5),'Расчет сбытовых надбавок'!$B$2281:'Расчет сбытовых надбавок'!$G$3024,6)</f>
        <v>341.54</v>
      </c>
      <c r="S876" s="103">
        <f>VLOOKUP($A876+ROUND((COLUMN()-2)/24,5),АТС!$A$41:$F$784,5)+VLOOKUP($A876+ROUND((COLUMN()-2)/24,5),'Расчет сбытовых надбавок'!$B$2281:'Расчет сбытовых надбавок'!$G$3024,6)</f>
        <v>388.51</v>
      </c>
      <c r="T876" s="103">
        <f>VLOOKUP($A876+ROUND((COLUMN()-2)/24,5),АТС!$A$41:$F$784,5)+VLOOKUP($A876+ROUND((COLUMN()-2)/24,5),'Расчет сбытовых надбавок'!$B$2281:'Расчет сбытовых надбавок'!$G$3024,6)</f>
        <v>141.19</v>
      </c>
      <c r="U876" s="103">
        <f>VLOOKUP($A876+ROUND((COLUMN()-2)/24,5),АТС!$A$41:$F$784,5)+VLOOKUP($A876+ROUND((COLUMN()-2)/24,5),'Расчет сбытовых надбавок'!$B$2281:'Расчет сбытовых надбавок'!$G$3024,6)</f>
        <v>57.63</v>
      </c>
      <c r="V876" s="103">
        <f>VLOOKUP($A876+ROUND((COLUMN()-2)/24,5),АТС!$A$41:$F$784,5)+VLOOKUP($A876+ROUND((COLUMN()-2)/24,5),'Расчет сбытовых надбавок'!$B$2281:'Расчет сбытовых надбавок'!$G$3024,6)</f>
        <v>348.59000000000003</v>
      </c>
      <c r="W876" s="103">
        <f>VLOOKUP($A876+ROUND((COLUMN()-2)/24,5),АТС!$A$41:$F$784,5)+VLOOKUP($A876+ROUND((COLUMN()-2)/24,5),'Расчет сбытовых надбавок'!$B$2281:'Расчет сбытовых надбавок'!$G$3024,6)</f>
        <v>529.87</v>
      </c>
      <c r="X876" s="103">
        <f>VLOOKUP($A876+ROUND((COLUMN()-2)/24,5),АТС!$A$41:$F$784,5)+VLOOKUP($A876+ROUND((COLUMN()-2)/24,5),'Расчет сбытовых надбавок'!$B$2281:'Расчет сбытовых надбавок'!$G$3024,6)</f>
        <v>303.87</v>
      </c>
      <c r="Y876" s="103">
        <f>VLOOKUP($A876+ROUND((COLUMN()-2)/24,5),АТС!$A$41:$F$784,5)+VLOOKUP($A876+ROUND((COLUMN()-2)/24,5),'Расчет сбытовых надбавок'!$B$2281:'Расчет сбытовых надбавок'!$G$3024,6)</f>
        <v>480.6</v>
      </c>
    </row>
    <row r="877" spans="1:25" x14ac:dyDescent="0.2">
      <c r="A877" s="83">
        <f t="shared" si="23"/>
        <v>42234</v>
      </c>
      <c r="B877" s="103">
        <f>VLOOKUP($A877+ROUND((COLUMN()-2)/24,5),АТС!$A$41:$F$784,5)+VLOOKUP($A877+ROUND((COLUMN()-2)/24,5),'Расчет сбытовых надбавок'!$B$2281:'Расчет сбытовых надбавок'!$G$3024,6)</f>
        <v>243.03</v>
      </c>
      <c r="C877" s="103">
        <f>VLOOKUP($A877+ROUND((COLUMN()-2)/24,5),АТС!$A$41:$F$784,5)+VLOOKUP($A877+ROUND((COLUMN()-2)/24,5),'Расчет сбытовых надбавок'!$B$2281:'Расчет сбытовых надбавок'!$G$3024,6)</f>
        <v>162.54000000000002</v>
      </c>
      <c r="D877" s="103">
        <f>VLOOKUP($A877+ROUND((COLUMN()-2)/24,5),АТС!$A$41:$F$784,5)+VLOOKUP($A877+ROUND((COLUMN()-2)/24,5),'Расчет сбытовых надбавок'!$B$2281:'Расчет сбытовых надбавок'!$G$3024,6)</f>
        <v>340.27</v>
      </c>
      <c r="E877" s="103">
        <f>VLOOKUP($A877+ROUND((COLUMN()-2)/24,5),АТС!$A$41:$F$784,5)+VLOOKUP($A877+ROUND((COLUMN()-2)/24,5),'Расчет сбытовых надбавок'!$B$2281:'Расчет сбытовых надбавок'!$G$3024,6)</f>
        <v>372.64</v>
      </c>
      <c r="F877" s="103">
        <f>VLOOKUP($A877+ROUND((COLUMN()-2)/24,5),АТС!$A$41:$F$784,5)+VLOOKUP($A877+ROUND((COLUMN()-2)/24,5),'Расчет сбытовых надбавок'!$B$2281:'Расчет сбытовых надбавок'!$G$3024,6)</f>
        <v>559.49</v>
      </c>
      <c r="G877" s="103">
        <f>VLOOKUP($A877+ROUND((COLUMN()-2)/24,5),АТС!$A$41:$F$784,5)+VLOOKUP($A877+ROUND((COLUMN()-2)/24,5),'Расчет сбытовых надбавок'!$B$2281:'Расчет сбытовых надбавок'!$G$3024,6)</f>
        <v>58.8</v>
      </c>
      <c r="H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3">
        <f>VLOOKUP($A877+ROUND((COLUMN()-2)/24,5),АТС!$A$41:$F$784,5)+VLOOKUP($A877+ROUND((COLUMN()-2)/24,5),'Расчет сбытовых надбавок'!$B$2281:'Расчет сбытовых надбавок'!$G$3024,6)</f>
        <v>60.98</v>
      </c>
      <c r="K877" s="103">
        <f>VLOOKUP($A877+ROUND((COLUMN()-2)/24,5),АТС!$A$41:$F$784,5)+VLOOKUP($A877+ROUND((COLUMN()-2)/24,5),'Расчет сбытовых надбавок'!$B$2281:'Расчет сбытовых надбавок'!$G$3024,6)</f>
        <v>27.07</v>
      </c>
      <c r="L877" s="103">
        <f>VLOOKUP($A877+ROUND((COLUMN()-2)/24,5),АТС!$A$41:$F$784,5)+VLOOKUP($A877+ROUND((COLUMN()-2)/24,5),'Расчет сбытовых надбавок'!$B$2281:'Расчет сбытовых надбавок'!$G$3024,6)</f>
        <v>97.34</v>
      </c>
      <c r="M877" s="103">
        <f>VLOOKUP($A877+ROUND((COLUMN()-2)/24,5),АТС!$A$41:$F$784,5)+VLOOKUP($A877+ROUND((COLUMN()-2)/24,5),'Расчет сбытовых надбавок'!$B$2281:'Расчет сбытовых надбавок'!$G$3024,6)</f>
        <v>125.53</v>
      </c>
      <c r="N877" s="103">
        <f>VLOOKUP($A877+ROUND((COLUMN()-2)/24,5),АТС!$A$41:$F$784,5)+VLOOKUP($A877+ROUND((COLUMN()-2)/24,5),'Расчет сбытовых надбавок'!$B$2281:'Расчет сбытовых надбавок'!$G$3024,6)</f>
        <v>106.29</v>
      </c>
      <c r="O877" s="103">
        <f>VLOOKUP($A877+ROUND((COLUMN()-2)/24,5),АТС!$A$41:$F$784,5)+VLOOKUP($A877+ROUND((COLUMN()-2)/24,5),'Расчет сбытовых надбавок'!$B$2281:'Расчет сбытовых надбавок'!$G$3024,6)</f>
        <v>117.15</v>
      </c>
      <c r="P877" s="103">
        <f>VLOOKUP($A877+ROUND((COLUMN()-2)/24,5),АТС!$A$41:$F$784,5)+VLOOKUP($A877+ROUND((COLUMN()-2)/24,5),'Расчет сбытовых надбавок'!$B$2281:'Расчет сбытовых надбавок'!$G$3024,6)</f>
        <v>250.9</v>
      </c>
      <c r="Q877" s="103">
        <f>VLOOKUP($A877+ROUND((COLUMN()-2)/24,5),АТС!$A$41:$F$784,5)+VLOOKUP($A877+ROUND((COLUMN()-2)/24,5),'Расчет сбытовых надбавок'!$B$2281:'Расчет сбытовых надбавок'!$G$3024,6)</f>
        <v>217.06</v>
      </c>
      <c r="R877" s="103">
        <f>VLOOKUP($A877+ROUND((COLUMN()-2)/24,5),АТС!$A$41:$F$784,5)+VLOOKUP($A877+ROUND((COLUMN()-2)/24,5),'Расчет сбытовых надбавок'!$B$2281:'Расчет сбытовых надбавок'!$G$3024,6)</f>
        <v>420.38</v>
      </c>
      <c r="S877" s="103">
        <f>VLOOKUP($A877+ROUND((COLUMN()-2)/24,5),АТС!$A$41:$F$784,5)+VLOOKUP($A877+ROUND((COLUMN()-2)/24,5),'Расчет сбытовых надбавок'!$B$2281:'Расчет сбытовых надбавок'!$G$3024,6)</f>
        <v>398.91</v>
      </c>
      <c r="T877" s="103">
        <f>VLOOKUP($A877+ROUND((COLUMN()-2)/24,5),АТС!$A$41:$F$784,5)+VLOOKUP($A877+ROUND((COLUMN()-2)/24,5),'Расчет сбытовых надбавок'!$B$2281:'Расчет сбытовых надбавок'!$G$3024,6)</f>
        <v>373.69</v>
      </c>
      <c r="U877" s="103">
        <f>VLOOKUP($A877+ROUND((COLUMN()-2)/24,5),АТС!$A$41:$F$784,5)+VLOOKUP($A877+ROUND((COLUMN()-2)/24,5),'Расчет сбытовых надбавок'!$B$2281:'Расчет сбытовых надбавок'!$G$3024,6)</f>
        <v>293.82</v>
      </c>
      <c r="V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X877" s="103">
        <f>VLOOKUP($A877+ROUND((COLUMN()-2)/24,5),АТС!$A$41:$F$784,5)+VLOOKUP($A877+ROUND((COLUMN()-2)/24,5),'Расчет сбытовых надбавок'!$B$2281:'Расчет сбытовых надбавок'!$G$3024,6)</f>
        <v>62.86</v>
      </c>
      <c r="Y877" s="103">
        <f>VLOOKUP($A877+ROUND((COLUMN()-2)/24,5),АТС!$A$41:$F$784,5)+VLOOKUP($A877+ROUND((COLUMN()-2)/24,5),'Расчет сбытовых надбавок'!$B$2281:'Расчет сбытовых надбавок'!$G$3024,6)</f>
        <v>264.55</v>
      </c>
    </row>
    <row r="878" spans="1:25" x14ac:dyDescent="0.2">
      <c r="A878" s="83">
        <f t="shared" si="23"/>
        <v>42235</v>
      </c>
      <c r="B878" s="103">
        <f>VLOOKUP($A878+ROUND((COLUMN()-2)/24,5),АТС!$A$41:$F$784,5)+VLOOKUP($A878+ROUND((COLUMN()-2)/24,5),'Расчет сбытовых надбавок'!$B$2281:'Расчет сбытовых надбавок'!$G$3024,6)</f>
        <v>67.5</v>
      </c>
      <c r="C878" s="103">
        <f>VLOOKUP($A878+ROUND((COLUMN()-2)/24,5),АТС!$A$41:$F$784,5)+VLOOKUP($A878+ROUND((COLUMN()-2)/24,5),'Расчет сбытовых надбавок'!$B$2281:'Расчет сбытовых надбавок'!$G$3024,6)</f>
        <v>90.089999999999989</v>
      </c>
      <c r="D878" s="103">
        <f>VLOOKUP($A878+ROUND((COLUMN()-2)/24,5),АТС!$A$41:$F$784,5)+VLOOKUP($A878+ROUND((COLUMN()-2)/24,5),'Расчет сбытовых надбавок'!$B$2281:'Расчет сбытовых надбавок'!$G$3024,6)</f>
        <v>829.62</v>
      </c>
      <c r="E878" s="103">
        <f>VLOOKUP($A878+ROUND((COLUMN()-2)/24,5),АТС!$A$41:$F$784,5)+VLOOKUP($A878+ROUND((COLUMN()-2)/24,5),'Расчет сбытовых надбавок'!$B$2281:'Расчет сбытовых надбавок'!$G$3024,6)</f>
        <v>185.9</v>
      </c>
      <c r="F878" s="103">
        <f>VLOOKUP($A878+ROUND((COLUMN()-2)/24,5),АТС!$A$41:$F$784,5)+VLOOKUP($A878+ROUND((COLUMN()-2)/24,5),'Расчет сбытовых надбавок'!$B$2281:'Расчет сбытовых надбавок'!$G$3024,6)</f>
        <v>27.19</v>
      </c>
      <c r="G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L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M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N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O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P878" s="103">
        <f>VLOOKUP($A878+ROUND((COLUMN()-2)/24,5),АТС!$A$41:$F$784,5)+VLOOKUP($A878+ROUND((COLUMN()-2)/24,5),'Расчет сбытовых надбавок'!$B$2281:'Расчет сбытовых надбавок'!$G$3024,6)</f>
        <v>100.86000000000001</v>
      </c>
      <c r="Q878" s="103">
        <f>VLOOKUP($A878+ROUND((COLUMN()-2)/24,5),АТС!$A$41:$F$784,5)+VLOOKUP($A878+ROUND((COLUMN()-2)/24,5),'Расчет сбытовых надбавок'!$B$2281:'Расчет сбытовых надбавок'!$G$3024,6)</f>
        <v>153.38</v>
      </c>
      <c r="R878" s="103">
        <f>VLOOKUP($A878+ROUND((COLUMN()-2)/24,5),АТС!$A$41:$F$784,5)+VLOOKUP($A878+ROUND((COLUMN()-2)/24,5),'Расчет сбытовых надбавок'!$B$2281:'Расчет сбытовых надбавок'!$G$3024,6)</f>
        <v>436.6</v>
      </c>
      <c r="S878" s="103">
        <f>VLOOKUP($A878+ROUND((COLUMN()-2)/24,5),АТС!$A$41:$F$784,5)+VLOOKUP($A878+ROUND((COLUMN()-2)/24,5),'Расчет сбытовых надбавок'!$B$2281:'Расчет сбытовых надбавок'!$G$3024,6)</f>
        <v>480.98</v>
      </c>
      <c r="T878" s="103">
        <f>VLOOKUP($A878+ROUND((COLUMN()-2)/24,5),АТС!$A$41:$F$784,5)+VLOOKUP($A878+ROUND((COLUMN()-2)/24,5),'Расчет сбытовых надбавок'!$B$2281:'Расчет сбытовых надбавок'!$G$3024,6)</f>
        <v>266.26</v>
      </c>
      <c r="U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V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W878" s="103">
        <f>VLOOKUP($A878+ROUND((COLUMN()-2)/24,5),АТС!$A$41:$F$784,5)+VLOOKUP($A878+ROUND((COLUMN()-2)/24,5),'Расчет сбытовых надбавок'!$B$2281:'Расчет сбытовых надбавок'!$G$3024,6)</f>
        <v>373.59</v>
      </c>
      <c r="X878" s="103">
        <f>VLOOKUP($A878+ROUND((COLUMN()-2)/24,5),АТС!$A$41:$F$784,5)+VLOOKUP($A878+ROUND((COLUMN()-2)/24,5),'Расчет сбытовых надбавок'!$B$2281:'Расчет сбытовых надбавок'!$G$3024,6)</f>
        <v>440.33000000000004</v>
      </c>
      <c r="Y878" s="103">
        <f>VLOOKUP($A878+ROUND((COLUMN()-2)/24,5),АТС!$A$41:$F$784,5)+VLOOKUP($A878+ROUND((COLUMN()-2)/24,5),'Расчет сбытовых надбавок'!$B$2281:'Расчет сбытовых надбавок'!$G$3024,6)</f>
        <v>437.89</v>
      </c>
    </row>
    <row r="879" spans="1:25" x14ac:dyDescent="0.2">
      <c r="A879" s="83">
        <f t="shared" si="23"/>
        <v>42236</v>
      </c>
      <c r="B879" s="103">
        <f>VLOOKUP($A879+ROUND((COLUMN()-2)/24,5),АТС!$A$41:$F$784,5)+VLOOKUP($A879+ROUND((COLUMN()-2)/24,5),'Расчет сбытовых надбавок'!$B$2281:'Расчет сбытовых надбавок'!$G$3024,6)</f>
        <v>185.35999999999999</v>
      </c>
      <c r="C879" s="103">
        <f>VLOOKUP($A879+ROUND((COLUMN()-2)/24,5),АТС!$A$41:$F$784,5)+VLOOKUP($A879+ROUND((COLUMN()-2)/24,5),'Расчет сбытовых надбавок'!$B$2281:'Расчет сбытовых надбавок'!$G$3024,6)</f>
        <v>355.75</v>
      </c>
      <c r="D879" s="103">
        <f>VLOOKUP($A879+ROUND((COLUMN()-2)/24,5),АТС!$A$41:$F$784,5)+VLOOKUP($A879+ROUND((COLUMN()-2)/24,5),'Расчет сбытовых надбавок'!$B$2281:'Расчет сбытовых надбавок'!$G$3024,6)</f>
        <v>595.96</v>
      </c>
      <c r="E879" s="103">
        <f>VLOOKUP($A879+ROUND((COLUMN()-2)/24,5),АТС!$A$41:$F$784,5)+VLOOKUP($A879+ROUND((COLUMN()-2)/24,5),'Расчет сбытовых надбавок'!$B$2281:'Расчет сбытовых надбавок'!$G$3024,6)</f>
        <v>319.88</v>
      </c>
      <c r="F879" s="103">
        <f>VLOOKUP($A879+ROUND((COLUMN()-2)/24,5),АТС!$A$41:$F$784,5)+VLOOKUP($A879+ROUND((COLUMN()-2)/24,5),'Расчет сбытовых надбавок'!$B$2281:'Расчет сбытовых надбавок'!$G$3024,6)</f>
        <v>264.82</v>
      </c>
      <c r="G879" s="103">
        <f>VLOOKUP($A879+ROUND((COLUMN()-2)/24,5),АТС!$A$41:$F$784,5)+VLOOKUP($A879+ROUND((COLUMN()-2)/24,5),'Расчет сбытовых надбавок'!$B$2281:'Расчет сбытовых надбавок'!$G$3024,6)</f>
        <v>26.23</v>
      </c>
      <c r="H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3">
        <f>VLOOKUP($A879+ROUND((COLUMN()-2)/24,5),АТС!$A$41:$F$784,5)+VLOOKUP($A879+ROUND((COLUMN()-2)/24,5),'Расчет сбытовых надбавок'!$B$2281:'Расчет сбытовых надбавок'!$G$3024,6)</f>
        <v>304.24</v>
      </c>
      <c r="K879" s="103">
        <f>VLOOKUP($A879+ROUND((COLUMN()-2)/24,5),АТС!$A$41:$F$784,5)+VLOOKUP($A879+ROUND((COLUMN()-2)/24,5),'Расчет сбытовых надбавок'!$B$2281:'Расчет сбытовых надбавок'!$G$3024,6)</f>
        <v>325.45</v>
      </c>
      <c r="L879" s="103">
        <f>VLOOKUP($A879+ROUND((COLUMN()-2)/24,5),АТС!$A$41:$F$784,5)+VLOOKUP($A879+ROUND((COLUMN()-2)/24,5),'Расчет сбытовых надбавок'!$B$2281:'Расчет сбытовых надбавок'!$G$3024,6)</f>
        <v>104.37</v>
      </c>
      <c r="M879" s="103">
        <f>VLOOKUP($A879+ROUND((COLUMN()-2)/24,5),АТС!$A$41:$F$784,5)+VLOOKUP($A879+ROUND((COLUMN()-2)/24,5),'Расчет сбытовых надбавок'!$B$2281:'Расчет сбытовых надбавок'!$G$3024,6)</f>
        <v>105.38</v>
      </c>
      <c r="N879" s="103">
        <f>VLOOKUP($A879+ROUND((COLUMN()-2)/24,5),АТС!$A$41:$F$784,5)+VLOOKUP($A879+ROUND((COLUMN()-2)/24,5),'Расчет сбытовых надбавок'!$B$2281:'Расчет сбытовых надбавок'!$G$3024,6)</f>
        <v>223.56</v>
      </c>
      <c r="O879" s="103">
        <f>VLOOKUP($A879+ROUND((COLUMN()-2)/24,5),АТС!$A$41:$F$784,5)+VLOOKUP($A879+ROUND((COLUMN()-2)/24,5),'Расчет сбытовых надбавок'!$B$2281:'Расчет сбытовых надбавок'!$G$3024,6)</f>
        <v>94.55</v>
      </c>
      <c r="P879" s="103">
        <f>VLOOKUP($A879+ROUND((COLUMN()-2)/24,5),АТС!$A$41:$F$784,5)+VLOOKUP($A879+ROUND((COLUMN()-2)/24,5),'Расчет сбытовых надбавок'!$B$2281:'Расчет сбытовых надбавок'!$G$3024,6)</f>
        <v>544.07000000000005</v>
      </c>
      <c r="Q879" s="103">
        <f>VLOOKUP($A879+ROUND((COLUMN()-2)/24,5),АТС!$A$41:$F$784,5)+VLOOKUP($A879+ROUND((COLUMN()-2)/24,5),'Расчет сбытовых надбавок'!$B$2281:'Расчет сбытовых надбавок'!$G$3024,6)</f>
        <v>224.25</v>
      </c>
      <c r="R879" s="103">
        <f>VLOOKUP($A879+ROUND((COLUMN()-2)/24,5),АТС!$A$41:$F$784,5)+VLOOKUP($A879+ROUND((COLUMN()-2)/24,5),'Расчет сбытовых надбавок'!$B$2281:'Расчет сбытовых надбавок'!$G$3024,6)</f>
        <v>274.88</v>
      </c>
      <c r="S879" s="103">
        <f>VLOOKUP($A879+ROUND((COLUMN()-2)/24,5),АТС!$A$41:$F$784,5)+VLOOKUP($A879+ROUND((COLUMN()-2)/24,5),'Расчет сбытовых надбавок'!$B$2281:'Расчет сбытовых надбавок'!$G$3024,6)</f>
        <v>259.21999999999997</v>
      </c>
      <c r="T879" s="103">
        <f>VLOOKUP($A879+ROUND((COLUMN()-2)/24,5),АТС!$A$41:$F$784,5)+VLOOKUP($A879+ROUND((COLUMN()-2)/24,5),'Расчет сбытовых надбавок'!$B$2281:'Расчет сбытовых надбавок'!$G$3024,6)</f>
        <v>485.08</v>
      </c>
      <c r="U879" s="103">
        <f>VLOOKUP($A879+ROUND((COLUMN()-2)/24,5),АТС!$A$41:$F$784,5)+VLOOKUP($A879+ROUND((COLUMN()-2)/24,5),'Расчет сбытовых надбавок'!$B$2281:'Расчет сбытовых надбавок'!$G$3024,6)</f>
        <v>411.52</v>
      </c>
      <c r="V879" s="103">
        <f>VLOOKUP($A879+ROUND((COLUMN()-2)/24,5),АТС!$A$41:$F$784,5)+VLOOKUP($A879+ROUND((COLUMN()-2)/24,5),'Расчет сбытовых надбавок'!$B$2281:'Расчет сбытовых надбавок'!$G$3024,6)</f>
        <v>164.59</v>
      </c>
      <c r="W879" s="103">
        <f>VLOOKUP($A879+ROUND((COLUMN()-2)/24,5),АТС!$A$41:$F$784,5)+VLOOKUP($A879+ROUND((COLUMN()-2)/24,5),'Расчет сбытовых надбавок'!$B$2281:'Расчет сбытовых надбавок'!$G$3024,6)</f>
        <v>511</v>
      </c>
      <c r="X879" s="103">
        <f>VLOOKUP($A879+ROUND((COLUMN()-2)/24,5),АТС!$A$41:$F$784,5)+VLOOKUP($A879+ROUND((COLUMN()-2)/24,5),'Расчет сбытовых надбавок'!$B$2281:'Расчет сбытовых надбавок'!$G$3024,6)</f>
        <v>543.24</v>
      </c>
      <c r="Y879" s="103">
        <f>VLOOKUP($A879+ROUND((COLUMN()-2)/24,5),АТС!$A$41:$F$784,5)+VLOOKUP($A879+ROUND((COLUMN()-2)/24,5),'Расчет сбытовых надбавок'!$B$2281:'Расчет сбытовых надбавок'!$G$3024,6)</f>
        <v>822.16</v>
      </c>
    </row>
    <row r="880" spans="1:25" x14ac:dyDescent="0.2">
      <c r="A880" s="83">
        <f t="shared" si="23"/>
        <v>42237</v>
      </c>
      <c r="B880" s="103">
        <f>VLOOKUP($A880+ROUND((COLUMN()-2)/24,5),АТС!$A$41:$F$784,5)+VLOOKUP($A880+ROUND((COLUMN()-2)/24,5),'Расчет сбытовых надбавок'!$B$2281:'Расчет сбытовых надбавок'!$G$3024,6)</f>
        <v>180.09</v>
      </c>
      <c r="C880" s="103">
        <f>VLOOKUP($A880+ROUND((COLUMN()-2)/24,5),АТС!$A$41:$F$784,5)+VLOOKUP($A880+ROUND((COLUMN()-2)/24,5),'Расчет сбытовых надбавок'!$B$2281:'Расчет сбытовых надбавок'!$G$3024,6)</f>
        <v>97.03</v>
      </c>
      <c r="D880" s="103">
        <f>VLOOKUP($A880+ROUND((COLUMN()-2)/24,5),АТС!$A$41:$F$784,5)+VLOOKUP($A880+ROUND((COLUMN()-2)/24,5),'Расчет сбытовых надбавок'!$B$2281:'Расчет сбытовых надбавок'!$G$3024,6)</f>
        <v>71.289999999999992</v>
      </c>
      <c r="E880" s="103">
        <f>VLOOKUP($A880+ROUND((COLUMN()-2)/24,5),АТС!$A$41:$F$784,5)+VLOOKUP($A880+ROUND((COLUMN()-2)/24,5),'Расчет сбытовых надбавок'!$B$2281:'Расчет сбытовых надбавок'!$G$3024,6)</f>
        <v>76.899999999999991</v>
      </c>
      <c r="F880" s="103">
        <f>VLOOKUP($A880+ROUND((COLUMN()-2)/24,5),АТС!$A$41:$F$784,5)+VLOOKUP($A880+ROUND((COLUMN()-2)/24,5),'Расчет сбытовых надбавок'!$B$2281:'Расчет сбытовых надбавок'!$G$3024,6)</f>
        <v>22.06</v>
      </c>
      <c r="G880" s="103">
        <f>VLOOKUP($A880+ROUND((COLUMN()-2)/24,5),АТС!$A$41:$F$784,5)+VLOOKUP($A880+ROUND((COLUMN()-2)/24,5),'Расчет сбытовых надбавок'!$B$2281:'Расчет сбытовых надбавок'!$G$3024,6)</f>
        <v>8.52</v>
      </c>
      <c r="H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VLOOKUP($A880+ROUND((COLUMN()-2)/24,5),АТС!$A$41:$F$784,5)+VLOOKUP($A880+ROUND((COLUMN()-2)/24,5),'Расчет сбытовых надбавок'!$B$2281:'Расчет сбытовых надбавок'!$G$3024,6)</f>
        <v>4.3100000000000005</v>
      </c>
      <c r="J880" s="103">
        <f>VLOOKUP($A880+ROUND((COLUMN()-2)/24,5),АТС!$A$41:$F$784,5)+VLOOKUP($A880+ROUND((COLUMN()-2)/24,5),'Расчет сбытовых надбавок'!$B$2281:'Расчет сбытовых надбавок'!$G$3024,6)</f>
        <v>259.90999999999997</v>
      </c>
      <c r="K880" s="103">
        <f>VLOOKUP($A880+ROUND((COLUMN()-2)/24,5),АТС!$A$41:$F$784,5)+VLOOKUP($A880+ROUND((COLUMN()-2)/24,5),'Расчет сбытовых надбавок'!$B$2281:'Расчет сбытовых надбавок'!$G$3024,6)</f>
        <v>236.09</v>
      </c>
      <c r="L880" s="103">
        <f>VLOOKUP($A880+ROUND((COLUMN()-2)/24,5),АТС!$A$41:$F$784,5)+VLOOKUP($A880+ROUND((COLUMN()-2)/24,5),'Расчет сбытовых надбавок'!$B$2281:'Расчет сбытовых надбавок'!$G$3024,6)</f>
        <v>177.35000000000002</v>
      </c>
      <c r="M880" s="103">
        <f>VLOOKUP($A880+ROUND((COLUMN()-2)/24,5),АТС!$A$41:$F$784,5)+VLOOKUP($A880+ROUND((COLUMN()-2)/24,5),'Расчет сбытовых надбавок'!$B$2281:'Расчет сбытовых надбавок'!$G$3024,6)</f>
        <v>204.04</v>
      </c>
      <c r="N880" s="103">
        <f>VLOOKUP($A880+ROUND((COLUMN()-2)/24,5),АТС!$A$41:$F$784,5)+VLOOKUP($A880+ROUND((COLUMN()-2)/24,5),'Расчет сбытовых надбавок'!$B$2281:'Расчет сбытовых надбавок'!$G$3024,6)</f>
        <v>359.87</v>
      </c>
      <c r="O880" s="103">
        <f>VLOOKUP($A880+ROUND((COLUMN()-2)/24,5),АТС!$A$41:$F$784,5)+VLOOKUP($A880+ROUND((COLUMN()-2)/24,5),'Расчет сбытовых надбавок'!$B$2281:'Расчет сбытовых надбавок'!$G$3024,6)</f>
        <v>308</v>
      </c>
      <c r="P880" s="103">
        <f>VLOOKUP($A880+ROUND((COLUMN()-2)/24,5),АТС!$A$41:$F$784,5)+VLOOKUP($A880+ROUND((COLUMN()-2)/24,5),'Расчет сбытовых надбавок'!$B$2281:'Расчет сбытовых надбавок'!$G$3024,6)</f>
        <v>584.16</v>
      </c>
      <c r="Q880" s="103">
        <f>VLOOKUP($A880+ROUND((COLUMN()-2)/24,5),АТС!$A$41:$F$784,5)+VLOOKUP($A880+ROUND((COLUMN()-2)/24,5),'Расчет сбытовых надбавок'!$B$2281:'Расчет сбытовых надбавок'!$G$3024,6)</f>
        <v>584.52</v>
      </c>
      <c r="R880" s="103">
        <f>VLOOKUP($A880+ROUND((COLUMN()-2)/24,5),АТС!$A$41:$F$784,5)+VLOOKUP($A880+ROUND((COLUMN()-2)/24,5),'Расчет сбытовых надбавок'!$B$2281:'Расчет сбытовых надбавок'!$G$3024,6)</f>
        <v>586.95000000000005</v>
      </c>
      <c r="S880" s="103">
        <f>VLOOKUP($A880+ROUND((COLUMN()-2)/24,5),АТС!$A$41:$F$784,5)+VLOOKUP($A880+ROUND((COLUMN()-2)/24,5),'Расчет сбытовых надбавок'!$B$2281:'Расчет сбытовых надбавок'!$G$3024,6)</f>
        <v>584.65</v>
      </c>
      <c r="T880" s="103">
        <f>VLOOKUP($A880+ROUND((COLUMN()-2)/24,5),АТС!$A$41:$F$784,5)+VLOOKUP($A880+ROUND((COLUMN()-2)/24,5),'Расчет сбытовых надбавок'!$B$2281:'Расчет сбытовых надбавок'!$G$3024,6)</f>
        <v>408.01</v>
      </c>
      <c r="U880" s="103">
        <f>VLOOKUP($A880+ROUND((COLUMN()-2)/24,5),АТС!$A$41:$F$784,5)+VLOOKUP($A880+ROUND((COLUMN()-2)/24,5),'Расчет сбытовых надбавок'!$B$2281:'Расчет сбытовых надбавок'!$G$3024,6)</f>
        <v>397.36</v>
      </c>
      <c r="V880" s="103">
        <f>VLOOKUP($A880+ROUND((COLUMN()-2)/24,5),АТС!$A$41:$F$784,5)+VLOOKUP($A880+ROUND((COLUMN()-2)/24,5),'Расчет сбытовых надбавок'!$B$2281:'Расчет сбытовых надбавок'!$G$3024,6)</f>
        <v>223.92</v>
      </c>
      <c r="W880" s="103">
        <f>VLOOKUP($A880+ROUND((COLUMN()-2)/24,5),АТС!$A$41:$F$784,5)+VLOOKUP($A880+ROUND((COLUMN()-2)/24,5),'Расчет сбытовых надбавок'!$B$2281:'Расчет сбытовых надбавок'!$G$3024,6)</f>
        <v>323.44</v>
      </c>
      <c r="X880" s="103">
        <f>VLOOKUP($A880+ROUND((COLUMN()-2)/24,5),АТС!$A$41:$F$784,5)+VLOOKUP($A880+ROUND((COLUMN()-2)/24,5),'Расчет сбытовых надбавок'!$B$2281:'Расчет сбытовых надбавок'!$G$3024,6)</f>
        <v>374.03000000000003</v>
      </c>
      <c r="Y880" s="103">
        <f>VLOOKUP($A880+ROUND((COLUMN()-2)/24,5),АТС!$A$41:$F$784,5)+VLOOKUP($A880+ROUND((COLUMN()-2)/24,5),'Расчет сбытовых надбавок'!$B$2281:'Расчет сбытовых надбавок'!$G$3024,6)</f>
        <v>306.09000000000003</v>
      </c>
    </row>
    <row r="881" spans="1:25" x14ac:dyDescent="0.2">
      <c r="A881" s="83">
        <f t="shared" si="23"/>
        <v>42238</v>
      </c>
      <c r="B881" s="103">
        <f>VLOOKUP($A881+ROUND((COLUMN()-2)/24,5),АТС!$A$41:$F$784,5)+VLOOKUP($A881+ROUND((COLUMN()-2)/24,5),'Расчет сбытовых надбавок'!$B$2281:'Расчет сбытовых надбавок'!$G$3024,6)</f>
        <v>307.02000000000004</v>
      </c>
      <c r="C881" s="103">
        <f>VLOOKUP($A881+ROUND((COLUMN()-2)/24,5),АТС!$A$41:$F$784,5)+VLOOKUP($A881+ROUND((COLUMN()-2)/24,5),'Расчет сбытовых надбавок'!$B$2281:'Расчет сбытовых надбавок'!$G$3024,6)</f>
        <v>181.60999999999999</v>
      </c>
      <c r="D881" s="103">
        <f>VLOOKUP($A881+ROUND((COLUMN()-2)/24,5),АТС!$A$41:$F$784,5)+VLOOKUP($A881+ROUND((COLUMN()-2)/24,5),'Расчет сбытовых надбавок'!$B$2281:'Расчет сбытовых надбавок'!$G$3024,6)</f>
        <v>204.71</v>
      </c>
      <c r="E881" s="103">
        <f>VLOOKUP($A881+ROUND((COLUMN()-2)/24,5),АТС!$A$41:$F$784,5)+VLOOKUP($A881+ROUND((COLUMN()-2)/24,5),'Расчет сбытовых надбавок'!$B$2281:'Расчет сбытовых надбавок'!$G$3024,6)</f>
        <v>216.29999999999998</v>
      </c>
      <c r="F881" s="103">
        <f>VLOOKUP($A881+ROUND((COLUMN()-2)/24,5),АТС!$A$41:$F$784,5)+VLOOKUP($A881+ROUND((COLUMN()-2)/24,5),'Расчет сбытовых надбавок'!$B$2281:'Расчет сбытовых надбавок'!$G$3024,6)</f>
        <v>109.88</v>
      </c>
      <c r="G881" s="103">
        <f>VLOOKUP($A881+ROUND((COLUMN()-2)/24,5),АТС!$A$41:$F$784,5)+VLOOKUP($A881+ROUND((COLUMN()-2)/24,5),'Расчет сбытовых надбавок'!$B$2281:'Расчет сбытовых надбавок'!$G$3024,6)</f>
        <v>26.43</v>
      </c>
      <c r="H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03">
        <f>VLOOKUP($A881+ROUND((COLUMN()-2)/24,5),АТС!$A$41:$F$784,5)+VLOOKUP($A881+ROUND((COLUMN()-2)/24,5),'Расчет сбытовых надбавок'!$B$2281:'Расчет сбытовых надбавок'!$G$3024,6)</f>
        <v>173.3</v>
      </c>
      <c r="K881" s="103">
        <f>VLOOKUP($A881+ROUND((COLUMN()-2)/24,5),АТС!$A$41:$F$784,5)+VLOOKUP($A881+ROUND((COLUMN()-2)/24,5),'Расчет сбытовых надбавок'!$B$2281:'Расчет сбытовых надбавок'!$G$3024,6)</f>
        <v>99.800000000000011</v>
      </c>
      <c r="L881" s="103">
        <f>VLOOKUP($A881+ROUND((COLUMN()-2)/24,5),АТС!$A$41:$F$784,5)+VLOOKUP($A881+ROUND((COLUMN()-2)/24,5),'Расчет сбытовых надбавок'!$B$2281:'Расчет сбытовых надбавок'!$G$3024,6)</f>
        <v>128.19</v>
      </c>
      <c r="M881" s="103">
        <f>VLOOKUP($A881+ROUND((COLUMN()-2)/24,5),АТС!$A$41:$F$784,5)+VLOOKUP($A881+ROUND((COLUMN()-2)/24,5),'Расчет сбытовых надбавок'!$B$2281:'Расчет сбытовых надбавок'!$G$3024,6)</f>
        <v>124</v>
      </c>
      <c r="N881" s="103">
        <f>VLOOKUP($A881+ROUND((COLUMN()-2)/24,5),АТС!$A$41:$F$784,5)+VLOOKUP($A881+ROUND((COLUMN()-2)/24,5),'Расчет сбытовых надбавок'!$B$2281:'Расчет сбытовых надбавок'!$G$3024,6)</f>
        <v>117.75</v>
      </c>
      <c r="O881" s="103">
        <f>VLOOKUP($A881+ROUND((COLUMN()-2)/24,5),АТС!$A$41:$F$784,5)+VLOOKUP($A881+ROUND((COLUMN()-2)/24,5),'Расчет сбытовых надбавок'!$B$2281:'Расчет сбытовых надбавок'!$G$3024,6)</f>
        <v>101.27000000000001</v>
      </c>
      <c r="P881" s="103">
        <f>VLOOKUP($A881+ROUND((COLUMN()-2)/24,5),АТС!$A$41:$F$784,5)+VLOOKUP($A881+ROUND((COLUMN()-2)/24,5),'Расчет сбытовых надбавок'!$B$2281:'Расчет сбытовых надбавок'!$G$3024,6)</f>
        <v>128.22</v>
      </c>
      <c r="Q881" s="103">
        <f>VLOOKUP($A881+ROUND((COLUMN()-2)/24,5),АТС!$A$41:$F$784,5)+VLOOKUP($A881+ROUND((COLUMN()-2)/24,5),'Расчет сбытовых надбавок'!$B$2281:'Расчет сбытовых надбавок'!$G$3024,6)</f>
        <v>123.69</v>
      </c>
      <c r="R881" s="103">
        <f>VLOOKUP($A881+ROUND((COLUMN()-2)/24,5),АТС!$A$41:$F$784,5)+VLOOKUP($A881+ROUND((COLUMN()-2)/24,5),'Расчет сбытовых надбавок'!$B$2281:'Расчет сбытовых надбавок'!$G$3024,6)</f>
        <v>180.76</v>
      </c>
      <c r="S881" s="103">
        <f>VLOOKUP($A881+ROUND((COLUMN()-2)/24,5),АТС!$A$41:$F$784,5)+VLOOKUP($A881+ROUND((COLUMN()-2)/24,5),'Расчет сбытовых надбавок'!$B$2281:'Расчет сбытовых надбавок'!$G$3024,6)</f>
        <v>146.6</v>
      </c>
      <c r="T881" s="103">
        <f>VLOOKUP($A881+ROUND((COLUMN()-2)/24,5),АТС!$A$41:$F$784,5)+VLOOKUP($A881+ROUND((COLUMN()-2)/24,5),'Расчет сбытовых надбавок'!$B$2281:'Расчет сбытовых надбавок'!$G$3024,6)</f>
        <v>290.25</v>
      </c>
      <c r="U881" s="103">
        <f>VLOOKUP($A881+ROUND((COLUMN()-2)/24,5),АТС!$A$41:$F$784,5)+VLOOKUP($A881+ROUND((COLUMN()-2)/24,5),'Расчет сбытовых надбавок'!$B$2281:'Расчет сбытовых надбавок'!$G$3024,6)</f>
        <v>183.42000000000002</v>
      </c>
      <c r="V881" s="103">
        <f>VLOOKUP($A881+ROUND((COLUMN()-2)/24,5),АТС!$A$41:$F$784,5)+VLOOKUP($A881+ROUND((COLUMN()-2)/24,5),'Расчет сбытовых надбавок'!$B$2281:'Расчет сбытовых надбавок'!$G$3024,6)</f>
        <v>376.93</v>
      </c>
      <c r="W881" s="103">
        <f>VLOOKUP($A881+ROUND((COLUMN()-2)/24,5),АТС!$A$41:$F$784,5)+VLOOKUP($A881+ROUND((COLUMN()-2)/24,5),'Расчет сбытовых надбавок'!$B$2281:'Расчет сбытовых надбавок'!$G$3024,6)</f>
        <v>590.49</v>
      </c>
      <c r="X881" s="103">
        <f>VLOOKUP($A881+ROUND((COLUMN()-2)/24,5),АТС!$A$41:$F$784,5)+VLOOKUP($A881+ROUND((COLUMN()-2)/24,5),'Расчет сбытовых надбавок'!$B$2281:'Расчет сбытовых надбавок'!$G$3024,6)</f>
        <v>349.68</v>
      </c>
      <c r="Y881" s="103">
        <f>VLOOKUP($A881+ROUND((COLUMN()-2)/24,5),АТС!$A$41:$F$784,5)+VLOOKUP($A881+ROUND((COLUMN()-2)/24,5),'Расчет сбытовых надбавок'!$B$2281:'Расчет сбытовых надбавок'!$G$3024,6)</f>
        <v>723.51</v>
      </c>
    </row>
    <row r="882" spans="1:25" x14ac:dyDescent="0.2">
      <c r="A882" s="83">
        <f t="shared" si="23"/>
        <v>42239</v>
      </c>
      <c r="B882" s="103">
        <f>VLOOKUP($A882+ROUND((COLUMN()-2)/24,5),АТС!$A$41:$F$784,5)+VLOOKUP($A882+ROUND((COLUMN()-2)/24,5),'Расчет сбытовых надбавок'!$B$2281:'Расчет сбытовых надбавок'!$G$3024,6)</f>
        <v>190.79000000000002</v>
      </c>
      <c r="C882" s="103">
        <f>VLOOKUP($A882+ROUND((COLUMN()-2)/24,5),АТС!$A$41:$F$784,5)+VLOOKUP($A882+ROUND((COLUMN()-2)/24,5),'Расчет сбытовых надбавок'!$B$2281:'Расчет сбытовых надбавок'!$G$3024,6)</f>
        <v>107.56</v>
      </c>
      <c r="D882" s="103">
        <f>VLOOKUP($A882+ROUND((COLUMN()-2)/24,5),АТС!$A$41:$F$784,5)+VLOOKUP($A882+ROUND((COLUMN()-2)/24,5),'Расчет сбытовых надбавок'!$B$2281:'Расчет сбытовых надбавок'!$G$3024,6)</f>
        <v>84.66</v>
      </c>
      <c r="E882" s="103">
        <f>VLOOKUP($A882+ROUND((COLUMN()-2)/24,5),АТС!$A$41:$F$784,5)+VLOOKUP($A882+ROUND((COLUMN()-2)/24,5),'Расчет сбытовых надбавок'!$B$2281:'Расчет сбытовых надбавок'!$G$3024,6)</f>
        <v>83.890000000000015</v>
      </c>
      <c r="F882" s="103">
        <f>VLOOKUP($A882+ROUND((COLUMN()-2)/24,5),АТС!$A$41:$F$784,5)+VLOOKUP($A882+ROUND((COLUMN()-2)/24,5),'Расчет сбытовых надбавок'!$B$2281:'Расчет сбытовых надбавок'!$G$3024,6)</f>
        <v>114.88000000000001</v>
      </c>
      <c r="G882" s="103">
        <f>VLOOKUP($A882+ROUND((COLUMN()-2)/24,5),АТС!$A$41:$F$784,5)+VLOOKUP($A882+ROUND((COLUMN()-2)/24,5),'Расчет сбытовых надбавок'!$B$2281:'Расчет сбытовых надбавок'!$G$3024,6)</f>
        <v>16.12</v>
      </c>
      <c r="H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3">
        <f>VLOOKUP($A882+ROUND((COLUMN()-2)/24,5),АТС!$A$41:$F$784,5)+VLOOKUP($A882+ROUND((COLUMN()-2)/24,5),'Расчет сбытовых надбавок'!$B$2281:'Расчет сбытовых надбавок'!$G$3024,6)</f>
        <v>0.01</v>
      </c>
      <c r="K882" s="103">
        <f>VLOOKUP($A882+ROUND((COLUMN()-2)/24,5),АТС!$A$41:$F$784,5)+VLOOKUP($A882+ROUND((COLUMN()-2)/24,5),'Расчет сбытовых надбавок'!$B$2281:'Расчет сбытовых надбавок'!$G$3024,6)</f>
        <v>57.58</v>
      </c>
      <c r="L882" s="103">
        <f>VLOOKUP($A882+ROUND((COLUMN()-2)/24,5),АТС!$A$41:$F$784,5)+VLOOKUP($A882+ROUND((COLUMN()-2)/24,5),'Расчет сбытовых надбавок'!$B$2281:'Расчет сбытовых надбавок'!$G$3024,6)</f>
        <v>155.31</v>
      </c>
      <c r="M882" s="103">
        <f>VLOOKUP($A882+ROUND((COLUMN()-2)/24,5),АТС!$A$41:$F$784,5)+VLOOKUP($A882+ROUND((COLUMN()-2)/24,5),'Расчет сбытовых надбавок'!$B$2281:'Расчет сбытовых надбавок'!$G$3024,6)</f>
        <v>146.56</v>
      </c>
      <c r="N882" s="103">
        <f>VLOOKUP($A882+ROUND((COLUMN()-2)/24,5),АТС!$A$41:$F$784,5)+VLOOKUP($A882+ROUND((COLUMN()-2)/24,5),'Расчет сбытовых надбавок'!$B$2281:'Расчет сбытовых надбавок'!$G$3024,6)</f>
        <v>53.64</v>
      </c>
      <c r="O882" s="103">
        <f>VLOOKUP($A882+ROUND((COLUMN()-2)/24,5),АТС!$A$41:$F$784,5)+VLOOKUP($A882+ROUND((COLUMN()-2)/24,5),'Расчет сбытовых надбавок'!$B$2281:'Расчет сбытовых надбавок'!$G$3024,6)</f>
        <v>41.430000000000007</v>
      </c>
      <c r="P882" s="103">
        <f>VLOOKUP($A882+ROUND((COLUMN()-2)/24,5),АТС!$A$41:$F$784,5)+VLOOKUP($A882+ROUND((COLUMN()-2)/24,5),'Расчет сбытовых надбавок'!$B$2281:'Расчет сбытовых надбавок'!$G$3024,6)</f>
        <v>43.14</v>
      </c>
      <c r="Q882" s="103">
        <f>VLOOKUP($A882+ROUND((COLUMN()-2)/24,5),АТС!$A$41:$F$784,5)+VLOOKUP($A882+ROUND((COLUMN()-2)/24,5),'Расчет сбытовых надбавок'!$B$2281:'Расчет сбытовых надбавок'!$G$3024,6)</f>
        <v>34.61</v>
      </c>
      <c r="R882" s="103">
        <f>VLOOKUP($A882+ROUND((COLUMN()-2)/24,5),АТС!$A$41:$F$784,5)+VLOOKUP($A882+ROUND((COLUMN()-2)/24,5),'Расчет сбытовых надбавок'!$B$2281:'Расчет сбытовых надбавок'!$G$3024,6)</f>
        <v>60.64</v>
      </c>
      <c r="S882" s="103">
        <f>VLOOKUP($A882+ROUND((COLUMN()-2)/24,5),АТС!$A$41:$F$784,5)+VLOOKUP($A882+ROUND((COLUMN()-2)/24,5),'Расчет сбытовых надбавок'!$B$2281:'Расчет сбытовых надбавок'!$G$3024,6)</f>
        <v>58</v>
      </c>
      <c r="T882" s="103">
        <f>VLOOKUP($A882+ROUND((COLUMN()-2)/24,5),АТС!$A$41:$F$784,5)+VLOOKUP($A882+ROUND((COLUMN()-2)/24,5),'Расчет сбытовых надбавок'!$B$2281:'Расчет сбытовых надбавок'!$G$3024,6)</f>
        <v>161.74</v>
      </c>
      <c r="U882" s="103">
        <f>VLOOKUP($A882+ROUND((COLUMN()-2)/24,5),АТС!$A$41:$F$784,5)+VLOOKUP($A882+ROUND((COLUMN()-2)/24,5),'Расчет сбытовых надбавок'!$B$2281:'Расчет сбытовых надбавок'!$G$3024,6)</f>
        <v>123.03</v>
      </c>
      <c r="V882" s="103">
        <f>VLOOKUP($A882+ROUND((COLUMN()-2)/24,5),АТС!$A$41:$F$784,5)+VLOOKUP($A882+ROUND((COLUMN()-2)/24,5),'Расчет сбытовых надбавок'!$B$2281:'Расчет сбытовых надбавок'!$G$3024,6)</f>
        <v>27.7</v>
      </c>
      <c r="W882" s="103">
        <f>VLOOKUP($A882+ROUND((COLUMN()-2)/24,5),АТС!$A$41:$F$784,5)+VLOOKUP($A882+ROUND((COLUMN()-2)/24,5),'Расчет сбытовых надбавок'!$B$2281:'Расчет сбытовых надбавок'!$G$3024,6)</f>
        <v>213.85999999999999</v>
      </c>
      <c r="X882" s="103">
        <f>VLOOKUP($A882+ROUND((COLUMN()-2)/24,5),АТС!$A$41:$F$784,5)+VLOOKUP($A882+ROUND((COLUMN()-2)/24,5),'Расчет сбытовых надбавок'!$B$2281:'Расчет сбытовых надбавок'!$G$3024,6)</f>
        <v>172.15</v>
      </c>
      <c r="Y882" s="103">
        <f>VLOOKUP($A882+ROUND((COLUMN()-2)/24,5),АТС!$A$41:$F$784,5)+VLOOKUP($A882+ROUND((COLUMN()-2)/24,5),'Расчет сбытовых надбавок'!$B$2281:'Расчет сбытовых надбавок'!$G$3024,6)</f>
        <v>384.52</v>
      </c>
    </row>
    <row r="883" spans="1:25" x14ac:dyDescent="0.2">
      <c r="A883" s="83">
        <f t="shared" si="23"/>
        <v>42240</v>
      </c>
      <c r="B883" s="103">
        <f>VLOOKUP($A883+ROUND((COLUMN()-2)/24,5),АТС!$A$41:$F$784,5)+VLOOKUP($A883+ROUND((COLUMN()-2)/24,5),'Расчет сбытовых надбавок'!$B$2281:'Расчет сбытовых надбавок'!$G$3024,6)</f>
        <v>259.54999999999995</v>
      </c>
      <c r="C883" s="103">
        <f>VLOOKUP($A883+ROUND((COLUMN()-2)/24,5),АТС!$A$41:$F$784,5)+VLOOKUP($A883+ROUND((COLUMN()-2)/24,5),'Расчет сбытовых надбавок'!$B$2281:'Расчет сбытовых надбавок'!$G$3024,6)</f>
        <v>159.25</v>
      </c>
      <c r="D883" s="103">
        <f>VLOOKUP($A883+ROUND((COLUMN()-2)/24,5),АТС!$A$41:$F$784,5)+VLOOKUP($A883+ROUND((COLUMN()-2)/24,5),'Расчет сбытовых надбавок'!$B$2281:'Расчет сбытовых надбавок'!$G$3024,6)</f>
        <v>46.48</v>
      </c>
      <c r="E883" s="103">
        <f>VLOOKUP($A883+ROUND((COLUMN()-2)/24,5),АТС!$A$41:$F$784,5)+VLOOKUP($A883+ROUND((COLUMN()-2)/24,5),'Расчет сбытовых надбавок'!$B$2281:'Расчет сбытовых надбавок'!$G$3024,6)</f>
        <v>39.199999999999996</v>
      </c>
      <c r="F883" s="103">
        <f>VLOOKUP($A883+ROUND((COLUMN()-2)/24,5),АТС!$A$41:$F$784,5)+VLOOKUP($A883+ROUND((COLUMN()-2)/24,5),'Расчет сбытовых надбавок'!$B$2281:'Расчет сбытовых надбавок'!$G$3024,6)</f>
        <v>118.77</v>
      </c>
      <c r="G883" s="103">
        <f>VLOOKUP($A883+ROUND((COLUMN()-2)/24,5),АТС!$A$41:$F$784,5)+VLOOKUP($A883+ROUND((COLUMN()-2)/24,5),'Расчет сбытовых надбавок'!$B$2281:'Расчет сбытовых надбавок'!$G$3024,6)</f>
        <v>23.020000000000003</v>
      </c>
      <c r="H883" s="103">
        <f>VLOOKUP($A883+ROUND((COLUMN()-2)/24,5),АТС!$A$41:$F$784,5)+VLOOKUP($A883+ROUND((COLUMN()-2)/24,5),'Расчет сбытовых надбавок'!$B$2281:'Расчет сбытовых надбавок'!$G$3024,6)</f>
        <v>48.39</v>
      </c>
      <c r="I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3">
        <f>VLOOKUP($A883+ROUND((COLUMN()-2)/24,5),АТС!$A$41:$F$784,5)+VLOOKUP($A883+ROUND((COLUMN()-2)/24,5),'Расчет сбытовых надбавок'!$B$2281:'Расчет сбытовых надбавок'!$G$3024,6)</f>
        <v>238.56</v>
      </c>
      <c r="K883" s="103">
        <f>VLOOKUP($A883+ROUND((COLUMN()-2)/24,5),АТС!$A$41:$F$784,5)+VLOOKUP($A883+ROUND((COLUMN()-2)/24,5),'Расчет сбытовых надбавок'!$B$2281:'Расчет сбытовых надбавок'!$G$3024,6)</f>
        <v>164.73000000000002</v>
      </c>
      <c r="L883" s="103">
        <f>VLOOKUP($A883+ROUND((COLUMN()-2)/24,5),АТС!$A$41:$F$784,5)+VLOOKUP($A883+ROUND((COLUMN()-2)/24,5),'Расчет сбытовых надбавок'!$B$2281:'Расчет сбытовых надбавок'!$G$3024,6)</f>
        <v>125.15</v>
      </c>
      <c r="M883" s="103">
        <f>VLOOKUP($A883+ROUND((COLUMN()-2)/24,5),АТС!$A$41:$F$784,5)+VLOOKUP($A883+ROUND((COLUMN()-2)/24,5),'Расчет сбытовых надбавок'!$B$2281:'Расчет сбытовых надбавок'!$G$3024,6)</f>
        <v>303.33</v>
      </c>
      <c r="N883" s="103">
        <f>VLOOKUP($A883+ROUND((COLUMN()-2)/24,5),АТС!$A$41:$F$784,5)+VLOOKUP($A883+ROUND((COLUMN()-2)/24,5),'Расчет сбытовых надбавок'!$B$2281:'Расчет сбытовых надбавок'!$G$3024,6)</f>
        <v>407.78</v>
      </c>
      <c r="O883" s="103">
        <f>VLOOKUP($A883+ROUND((COLUMN()-2)/24,5),АТС!$A$41:$F$784,5)+VLOOKUP($A883+ROUND((COLUMN()-2)/24,5),'Расчет сбытовых надбавок'!$B$2281:'Расчет сбытовых надбавок'!$G$3024,6)</f>
        <v>352.45</v>
      </c>
      <c r="P883" s="103">
        <f>VLOOKUP($A883+ROUND((COLUMN()-2)/24,5),АТС!$A$41:$F$784,5)+VLOOKUP($A883+ROUND((COLUMN()-2)/24,5),'Расчет сбытовых надбавок'!$B$2281:'Расчет сбытовых надбавок'!$G$3024,6)</f>
        <v>71.289999999999992</v>
      </c>
      <c r="Q883" s="103">
        <f>VLOOKUP($A883+ROUND((COLUMN()-2)/24,5),АТС!$A$41:$F$784,5)+VLOOKUP($A883+ROUND((COLUMN()-2)/24,5),'Расчет сбытовых надбавок'!$B$2281:'Расчет сбытовых надбавок'!$G$3024,6)</f>
        <v>228.08</v>
      </c>
      <c r="R883" s="103">
        <f>VLOOKUP($A883+ROUND((COLUMN()-2)/24,5),АТС!$A$41:$F$784,5)+VLOOKUP($A883+ROUND((COLUMN()-2)/24,5),'Расчет сбытовых надбавок'!$B$2281:'Расчет сбытовых надбавок'!$G$3024,6)</f>
        <v>412.86</v>
      </c>
      <c r="S883" s="103">
        <f>VLOOKUP($A883+ROUND((COLUMN()-2)/24,5),АТС!$A$41:$F$784,5)+VLOOKUP($A883+ROUND((COLUMN()-2)/24,5),'Расчет сбытовых надбавок'!$B$2281:'Расчет сбытовых надбавок'!$G$3024,6)</f>
        <v>317.69</v>
      </c>
      <c r="T883" s="103">
        <f>VLOOKUP($A883+ROUND((COLUMN()-2)/24,5),АТС!$A$41:$F$784,5)+VLOOKUP($A883+ROUND((COLUMN()-2)/24,5),'Расчет сбытовых надбавок'!$B$2281:'Расчет сбытовых надбавок'!$G$3024,6)</f>
        <v>316.96000000000004</v>
      </c>
      <c r="U883" s="103">
        <f>VLOOKUP($A883+ROUND((COLUMN()-2)/24,5),АТС!$A$41:$F$784,5)+VLOOKUP($A883+ROUND((COLUMN()-2)/24,5),'Расчет сбытовых надбавок'!$B$2281:'Расчет сбытовых надбавок'!$G$3024,6)</f>
        <v>14.03</v>
      </c>
      <c r="V883" s="103">
        <f>VLOOKUP($A883+ROUND((COLUMN()-2)/24,5),АТС!$A$41:$F$784,5)+VLOOKUP($A883+ROUND((COLUMN()-2)/24,5),'Расчет сбытовых надбавок'!$B$2281:'Расчет сбытовых надбавок'!$G$3024,6)</f>
        <v>162.91999999999999</v>
      </c>
      <c r="W883" s="103">
        <f>VLOOKUP($A883+ROUND((COLUMN()-2)/24,5),АТС!$A$41:$F$784,5)+VLOOKUP($A883+ROUND((COLUMN()-2)/24,5),'Расчет сбытовых надбавок'!$B$2281:'Расчет сбытовых надбавок'!$G$3024,6)</f>
        <v>281.34000000000003</v>
      </c>
      <c r="X883" s="103">
        <f>VLOOKUP($A883+ROUND((COLUMN()-2)/24,5),АТС!$A$41:$F$784,5)+VLOOKUP($A883+ROUND((COLUMN()-2)/24,5),'Расчет сбытовых надбавок'!$B$2281:'Расчет сбытовых надбавок'!$G$3024,6)</f>
        <v>498.96999999999997</v>
      </c>
      <c r="Y883" s="103">
        <f>VLOOKUP($A883+ROUND((COLUMN()-2)/24,5),АТС!$A$41:$F$784,5)+VLOOKUP($A883+ROUND((COLUMN()-2)/24,5),'Расчет сбытовых надбавок'!$B$2281:'Расчет сбытовых надбавок'!$G$3024,6)</f>
        <v>421.20000000000005</v>
      </c>
    </row>
    <row r="884" spans="1:25" x14ac:dyDescent="0.2">
      <c r="A884" s="83">
        <f t="shared" si="23"/>
        <v>42241</v>
      </c>
      <c r="B884" s="103">
        <f>VLOOKUP($A884+ROUND((COLUMN()-2)/24,5),АТС!$A$41:$F$784,5)+VLOOKUP($A884+ROUND((COLUMN()-2)/24,5),'Расчет сбытовых надбавок'!$B$2281:'Расчет сбытовых надбавок'!$G$3024,6)</f>
        <v>208.35999999999999</v>
      </c>
      <c r="C884" s="103">
        <f>VLOOKUP($A884+ROUND((COLUMN()-2)/24,5),АТС!$A$41:$F$784,5)+VLOOKUP($A884+ROUND((COLUMN()-2)/24,5),'Расчет сбытовых надбавок'!$B$2281:'Расчет сбытовых надбавок'!$G$3024,6)</f>
        <v>339.27</v>
      </c>
      <c r="D884" s="103">
        <f>VLOOKUP($A884+ROUND((COLUMN()-2)/24,5),АТС!$A$41:$F$784,5)+VLOOKUP($A884+ROUND((COLUMN()-2)/24,5),'Расчет сбытовых надбавок'!$B$2281:'Расчет сбытовых надбавок'!$G$3024,6)</f>
        <v>191.06</v>
      </c>
      <c r="E884" s="103">
        <f>VLOOKUP($A884+ROUND((COLUMN()-2)/24,5),АТС!$A$41:$F$784,5)+VLOOKUP($A884+ROUND((COLUMN()-2)/24,5),'Расчет сбытовых надбавок'!$B$2281:'Расчет сбытовых надбавок'!$G$3024,6)</f>
        <v>181.06</v>
      </c>
      <c r="F884" s="103">
        <f>VLOOKUP($A884+ROUND((COLUMN()-2)/24,5),АТС!$A$41:$F$784,5)+VLOOKUP($A884+ROUND((COLUMN()-2)/24,5),'Расчет сбытовых надбавок'!$B$2281:'Расчет сбытовых надбавок'!$G$3024,6)</f>
        <v>166.42000000000002</v>
      </c>
      <c r="G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J884" s="103">
        <f>VLOOKUP($A884+ROUND((COLUMN()-2)/24,5),АТС!$A$41:$F$784,5)+VLOOKUP($A884+ROUND((COLUMN()-2)/24,5),'Расчет сбытовых надбавок'!$B$2281:'Расчет сбытовых надбавок'!$G$3024,6)</f>
        <v>177.11</v>
      </c>
      <c r="K884" s="103">
        <f>VLOOKUP($A884+ROUND((COLUMN()-2)/24,5),АТС!$A$41:$F$784,5)+VLOOKUP($A884+ROUND((COLUMN()-2)/24,5),'Расчет сбытовых надбавок'!$B$2281:'Расчет сбытовых надбавок'!$G$3024,6)</f>
        <v>160.29</v>
      </c>
      <c r="L884" s="103">
        <f>VLOOKUP($A884+ROUND((COLUMN()-2)/24,5),АТС!$A$41:$F$784,5)+VLOOKUP($A884+ROUND((COLUMN()-2)/24,5),'Расчет сбытовых надбавок'!$B$2281:'Расчет сбытовых надбавок'!$G$3024,6)</f>
        <v>266.60000000000002</v>
      </c>
      <c r="M884" s="103">
        <f>VLOOKUP($A884+ROUND((COLUMN()-2)/24,5),АТС!$A$41:$F$784,5)+VLOOKUP($A884+ROUND((COLUMN()-2)/24,5),'Расчет сбытовых надбавок'!$B$2281:'Расчет сбытовых надбавок'!$G$3024,6)</f>
        <v>306.90000000000003</v>
      </c>
      <c r="N884" s="103">
        <f>VLOOKUP($A884+ROUND((COLUMN()-2)/24,5),АТС!$A$41:$F$784,5)+VLOOKUP($A884+ROUND((COLUMN()-2)/24,5),'Расчет сбытовых надбавок'!$B$2281:'Расчет сбытовых надбавок'!$G$3024,6)</f>
        <v>217.98</v>
      </c>
      <c r="O884" s="103">
        <f>VLOOKUP($A884+ROUND((COLUMN()-2)/24,5),АТС!$A$41:$F$784,5)+VLOOKUP($A884+ROUND((COLUMN()-2)/24,5),'Расчет сбытовых надбавок'!$B$2281:'Расчет сбытовых надбавок'!$G$3024,6)</f>
        <v>203.05</v>
      </c>
      <c r="P884" s="103">
        <f>VLOOKUP($A884+ROUND((COLUMN()-2)/24,5),АТС!$A$41:$F$784,5)+VLOOKUP($A884+ROUND((COLUMN()-2)/24,5),'Расчет сбытовых надбавок'!$B$2281:'Расчет сбытовых надбавок'!$G$3024,6)</f>
        <v>506.29999999999995</v>
      </c>
      <c r="Q884" s="103">
        <f>VLOOKUP($A884+ROUND((COLUMN()-2)/24,5),АТС!$A$41:$F$784,5)+VLOOKUP($A884+ROUND((COLUMN()-2)/24,5),'Расчет сбытовых надбавок'!$B$2281:'Расчет сбытовых надбавок'!$G$3024,6)</f>
        <v>505.4</v>
      </c>
      <c r="R884" s="103">
        <f>VLOOKUP($A884+ROUND((COLUMN()-2)/24,5),АТС!$A$41:$F$784,5)+VLOOKUP($A884+ROUND((COLUMN()-2)/24,5),'Расчет сбытовых надбавок'!$B$2281:'Расчет сбытовых надбавок'!$G$3024,6)</f>
        <v>368.63</v>
      </c>
      <c r="S884" s="103">
        <f>VLOOKUP($A884+ROUND((COLUMN()-2)/24,5),АТС!$A$41:$F$784,5)+VLOOKUP($A884+ROUND((COLUMN()-2)/24,5),'Расчет сбытовых надбавок'!$B$2281:'Расчет сбытовых надбавок'!$G$3024,6)</f>
        <v>340.08</v>
      </c>
      <c r="T884" s="103">
        <f>VLOOKUP($A884+ROUND((COLUMN()-2)/24,5),АТС!$A$41:$F$784,5)+VLOOKUP($A884+ROUND((COLUMN()-2)/24,5),'Расчет сбытовых надбавок'!$B$2281:'Расчет сбытовых надбавок'!$G$3024,6)</f>
        <v>359.67</v>
      </c>
      <c r="U884" s="103">
        <f>VLOOKUP($A884+ROUND((COLUMN()-2)/24,5),АТС!$A$41:$F$784,5)+VLOOKUP($A884+ROUND((COLUMN()-2)/24,5),'Расчет сбытовых надбавок'!$B$2281:'Расчет сбытовых надбавок'!$G$3024,6)</f>
        <v>125</v>
      </c>
      <c r="V884" s="103">
        <f>VLOOKUP($A884+ROUND((COLUMN()-2)/24,5),АТС!$A$41:$F$784,5)+VLOOKUP($A884+ROUND((COLUMN()-2)/24,5),'Расчет сбытовых надбавок'!$B$2281:'Расчет сбытовых надбавок'!$G$3024,6)</f>
        <v>137.75</v>
      </c>
      <c r="W884" s="103">
        <f>VLOOKUP($A884+ROUND((COLUMN()-2)/24,5),АТС!$A$41:$F$784,5)+VLOOKUP($A884+ROUND((COLUMN()-2)/24,5),'Расчет сбытовых надбавок'!$B$2281:'Расчет сбытовых надбавок'!$G$3024,6)</f>
        <v>184.9</v>
      </c>
      <c r="X884" s="103">
        <f>VLOOKUP($A884+ROUND((COLUMN()-2)/24,5),АТС!$A$41:$F$784,5)+VLOOKUP($A884+ROUND((COLUMN()-2)/24,5),'Расчет сбытовых надбавок'!$B$2281:'Расчет сбытовых надбавок'!$G$3024,6)</f>
        <v>622.54000000000008</v>
      </c>
      <c r="Y884" s="103">
        <f>VLOOKUP($A884+ROUND((COLUMN()-2)/24,5),АТС!$A$41:$F$784,5)+VLOOKUP($A884+ROUND((COLUMN()-2)/24,5),'Расчет сбытовых надбавок'!$B$2281:'Расчет сбытовых надбавок'!$G$3024,6)</f>
        <v>861.66000000000008</v>
      </c>
    </row>
    <row r="885" spans="1:25" x14ac:dyDescent="0.2">
      <c r="A885" s="83">
        <f t="shared" si="23"/>
        <v>42242</v>
      </c>
      <c r="B885" s="103">
        <f>VLOOKUP($A885+ROUND((COLUMN()-2)/24,5),АТС!$A$41:$F$784,5)+VLOOKUP($A885+ROUND((COLUMN()-2)/24,5),'Расчет сбытовых надбавок'!$B$2281:'Расчет сбытовых надбавок'!$G$3024,6)</f>
        <v>180.66</v>
      </c>
      <c r="C885" s="103">
        <f>VLOOKUP($A885+ROUND((COLUMN()-2)/24,5),АТС!$A$41:$F$784,5)+VLOOKUP($A885+ROUND((COLUMN()-2)/24,5),'Расчет сбытовых надбавок'!$B$2281:'Расчет сбытовых надбавок'!$G$3024,6)</f>
        <v>183.16</v>
      </c>
      <c r="D885" s="103">
        <f>VLOOKUP($A885+ROUND((COLUMN()-2)/24,5),АТС!$A$41:$F$784,5)+VLOOKUP($A885+ROUND((COLUMN()-2)/24,5),'Расчет сбытовых надбавок'!$B$2281:'Расчет сбытовых надбавок'!$G$3024,6)</f>
        <v>701.23</v>
      </c>
      <c r="E885" s="103">
        <f>VLOOKUP($A885+ROUND((COLUMN()-2)/24,5),АТС!$A$41:$F$784,5)+VLOOKUP($A885+ROUND((COLUMN()-2)/24,5),'Расчет сбытовых надбавок'!$B$2281:'Расчет сбытовых надбавок'!$G$3024,6)</f>
        <v>693.46</v>
      </c>
      <c r="F885" s="103">
        <f>VLOOKUP($A885+ROUND((COLUMN()-2)/24,5),АТС!$A$41:$F$784,5)+VLOOKUP($A885+ROUND((COLUMN()-2)/24,5),'Расчет сбытовых надбавок'!$B$2281:'Расчет сбытовых надбавок'!$G$3024,6)</f>
        <v>5.12</v>
      </c>
      <c r="G885" s="103">
        <f>VLOOKUP($A885+ROUND((COLUMN()-2)/24,5),АТС!$A$41:$F$784,5)+VLOOKUP($A885+ROUND((COLUMN()-2)/24,5),'Расчет сбытовых надбавок'!$B$2281:'Расчет сбытовых надбавок'!$G$3024,6)</f>
        <v>74.52</v>
      </c>
      <c r="H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I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K885" s="103">
        <f>VLOOKUP($A885+ROUND((COLUMN()-2)/24,5),АТС!$A$41:$F$784,5)+VLOOKUP($A885+ROUND((COLUMN()-2)/24,5),'Расчет сбытовых надбавок'!$B$2281:'Расчет сбытовых надбавок'!$G$3024,6)</f>
        <v>83.03</v>
      </c>
      <c r="L885" s="103">
        <f>VLOOKUP($A885+ROUND((COLUMN()-2)/24,5),АТС!$A$41:$F$784,5)+VLOOKUP($A885+ROUND((COLUMN()-2)/24,5),'Расчет сбытовых надбавок'!$B$2281:'Расчет сбытовых надбавок'!$G$3024,6)</f>
        <v>67.209999999999994</v>
      </c>
      <c r="M885" s="103">
        <f>VLOOKUP($A885+ROUND((COLUMN()-2)/24,5),АТС!$A$41:$F$784,5)+VLOOKUP($A885+ROUND((COLUMN()-2)/24,5),'Расчет сбытовых надбавок'!$B$2281:'Расчет сбытовых надбавок'!$G$3024,6)</f>
        <v>122.7</v>
      </c>
      <c r="N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O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P885" s="103">
        <f>VLOOKUP($A885+ROUND((COLUMN()-2)/24,5),АТС!$A$41:$F$784,5)+VLOOKUP($A885+ROUND((COLUMN()-2)/24,5),'Расчет сбытовых надбавок'!$B$2281:'Расчет сбытовых надбавок'!$G$3024,6)</f>
        <v>54.81</v>
      </c>
      <c r="Q885" s="103">
        <f>VLOOKUP($A885+ROUND((COLUMN()-2)/24,5),АТС!$A$41:$F$784,5)+VLOOKUP($A885+ROUND((COLUMN()-2)/24,5),'Расчет сбытовых надбавок'!$B$2281:'Расчет сбытовых надбавок'!$G$3024,6)</f>
        <v>65.16</v>
      </c>
      <c r="R885" s="103">
        <f>VLOOKUP($A885+ROUND((COLUMN()-2)/24,5),АТС!$A$41:$F$784,5)+VLOOKUP($A885+ROUND((COLUMN()-2)/24,5),'Расчет сбытовых надбавок'!$B$2281:'Расчет сбытовых надбавок'!$G$3024,6)</f>
        <v>188.26</v>
      </c>
      <c r="S885" s="103">
        <f>VLOOKUP($A885+ROUND((COLUMN()-2)/24,5),АТС!$A$41:$F$784,5)+VLOOKUP($A885+ROUND((COLUMN()-2)/24,5),'Расчет сбытовых надбавок'!$B$2281:'Расчет сбытовых надбавок'!$G$3024,6)</f>
        <v>136.72</v>
      </c>
      <c r="T885" s="103">
        <f>VLOOKUP($A885+ROUND((COLUMN()-2)/24,5),АТС!$A$41:$F$784,5)+VLOOKUP($A885+ROUND((COLUMN()-2)/24,5),'Расчет сбытовых надбавок'!$B$2281:'Расчет сбытовых надбавок'!$G$3024,6)</f>
        <v>22.27</v>
      </c>
      <c r="U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V885" s="103">
        <f>VLOOKUP($A885+ROUND((COLUMN()-2)/24,5),АТС!$A$41:$F$784,5)+VLOOKUP($A885+ROUND((COLUMN()-2)/24,5),'Расчет сбытовых надбавок'!$B$2281:'Расчет сбытовых надбавок'!$G$3024,6)</f>
        <v>169.70999999999998</v>
      </c>
      <c r="W885" s="103">
        <f>VLOOKUP($A885+ROUND((COLUMN()-2)/24,5),АТС!$A$41:$F$784,5)+VLOOKUP($A885+ROUND((COLUMN()-2)/24,5),'Расчет сбытовых надбавок'!$B$2281:'Расчет сбытовых надбавок'!$G$3024,6)</f>
        <v>159.79</v>
      </c>
      <c r="X885" s="103">
        <f>VLOOKUP($A885+ROUND((COLUMN()-2)/24,5),АТС!$A$41:$F$784,5)+VLOOKUP($A885+ROUND((COLUMN()-2)/24,5),'Расчет сбытовых надбавок'!$B$2281:'Расчет сбытовых надбавок'!$G$3024,6)</f>
        <v>297.2</v>
      </c>
      <c r="Y885" s="103">
        <f>VLOOKUP($A885+ROUND((COLUMN()-2)/24,5),АТС!$A$41:$F$784,5)+VLOOKUP($A885+ROUND((COLUMN()-2)/24,5),'Расчет сбытовых надбавок'!$B$2281:'Расчет сбытовых надбавок'!$G$3024,6)</f>
        <v>312.76</v>
      </c>
    </row>
    <row r="886" spans="1:25" x14ac:dyDescent="0.2">
      <c r="A886" s="83">
        <f t="shared" si="23"/>
        <v>42243</v>
      </c>
      <c r="B886" s="103">
        <f>VLOOKUP($A886+ROUND((COLUMN()-2)/24,5),АТС!$A$41:$F$784,5)+VLOOKUP($A886+ROUND((COLUMN()-2)/24,5),'Расчет сбытовых надбавок'!$B$2281:'Расчет сбытовых надбавок'!$G$3024,6)</f>
        <v>295.78999999999996</v>
      </c>
      <c r="C886" s="103">
        <f>VLOOKUP($A886+ROUND((COLUMN()-2)/24,5),АТС!$A$41:$F$784,5)+VLOOKUP($A886+ROUND((COLUMN()-2)/24,5),'Расчет сбытовых надбавок'!$B$2281:'Расчет сбытовых надбавок'!$G$3024,6)</f>
        <v>213.04000000000002</v>
      </c>
      <c r="D886" s="103">
        <f>VLOOKUP($A886+ROUND((COLUMN()-2)/24,5),АТС!$A$41:$F$784,5)+VLOOKUP($A886+ROUND((COLUMN()-2)/24,5),'Расчет сбытовых надбавок'!$B$2281:'Расчет сбытовых надбавок'!$G$3024,6)</f>
        <v>657</v>
      </c>
      <c r="E886" s="103">
        <f>VLOOKUP($A886+ROUND((COLUMN()-2)/24,5),АТС!$A$41:$F$784,5)+VLOOKUP($A886+ROUND((COLUMN()-2)/24,5),'Расчет сбытовых надбавок'!$B$2281:'Расчет сбытовых надбавок'!$G$3024,6)</f>
        <v>913.81999999999994</v>
      </c>
      <c r="F886" s="103">
        <f>VLOOKUP($A886+ROUND((COLUMN()-2)/24,5),АТС!$A$41:$F$784,5)+VLOOKUP($A886+ROUND((COLUMN()-2)/24,5),'Расчет сбытовых надбавок'!$B$2281:'Расчет сбытовых надбавок'!$G$3024,6)</f>
        <v>144.78</v>
      </c>
      <c r="G886" s="103">
        <f>VLOOKUP($A886+ROUND((COLUMN()-2)/24,5),АТС!$A$41:$F$784,5)+VLOOKUP($A886+ROUND((COLUMN()-2)/24,5),'Расчет сбытовых надбавок'!$B$2281:'Расчет сбытовых надбавок'!$G$3024,6)</f>
        <v>10.59</v>
      </c>
      <c r="H886" s="103">
        <f>VLOOKUP($A886+ROUND((COLUMN()-2)/24,5),АТС!$A$41:$F$784,5)+VLOOKUP($A886+ROUND((COLUMN()-2)/24,5),'Расчет сбытовых надбавок'!$B$2281:'Расчет сбытовых надбавок'!$G$3024,6)</f>
        <v>15.559999999999999</v>
      </c>
      <c r="I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03">
        <f>VLOOKUP($A886+ROUND((COLUMN()-2)/24,5),АТС!$A$41:$F$784,5)+VLOOKUP($A886+ROUND((COLUMN()-2)/24,5),'Расчет сбытовых надбавок'!$B$2281:'Расчет сбытовых надбавок'!$G$3024,6)</f>
        <v>86.08</v>
      </c>
      <c r="L886" s="103">
        <f>VLOOKUP($A886+ROUND((COLUMN()-2)/24,5),АТС!$A$41:$F$784,5)+VLOOKUP($A886+ROUND((COLUMN()-2)/24,5),'Расчет сбытовых надбавок'!$B$2281:'Расчет сбытовых надбавок'!$G$3024,6)</f>
        <v>223.58</v>
      </c>
      <c r="M886" s="103">
        <f>VLOOKUP($A886+ROUND((COLUMN()-2)/24,5),АТС!$A$41:$F$784,5)+VLOOKUP($A886+ROUND((COLUMN()-2)/24,5),'Расчет сбытовых надбавок'!$B$2281:'Расчет сбытовых надбавок'!$G$3024,6)</f>
        <v>240.89</v>
      </c>
      <c r="N886" s="103">
        <f>VLOOKUP($A886+ROUND((COLUMN()-2)/24,5),АТС!$A$41:$F$784,5)+VLOOKUP($A886+ROUND((COLUMN()-2)/24,5),'Расчет сбытовых надбавок'!$B$2281:'Расчет сбытовых надбавок'!$G$3024,6)</f>
        <v>326.16000000000003</v>
      </c>
      <c r="O886" s="103">
        <f>VLOOKUP($A886+ROUND((COLUMN()-2)/24,5),АТС!$A$41:$F$784,5)+VLOOKUP($A886+ROUND((COLUMN()-2)/24,5),'Расчет сбытовых надбавок'!$B$2281:'Расчет сбытовых надбавок'!$G$3024,6)</f>
        <v>425.08000000000004</v>
      </c>
      <c r="P886" s="103">
        <f>VLOOKUP($A886+ROUND((COLUMN()-2)/24,5),АТС!$A$41:$F$784,5)+VLOOKUP($A886+ROUND((COLUMN()-2)/24,5),'Расчет сбытовых надбавок'!$B$2281:'Расчет сбытовых надбавок'!$G$3024,6)</f>
        <v>216.76</v>
      </c>
      <c r="Q886" s="103">
        <f>VLOOKUP($A886+ROUND((COLUMN()-2)/24,5),АТС!$A$41:$F$784,5)+VLOOKUP($A886+ROUND((COLUMN()-2)/24,5),'Расчет сбытовых надбавок'!$B$2281:'Расчет сбытовых надбавок'!$G$3024,6)</f>
        <v>149.10999999999999</v>
      </c>
      <c r="R886" s="103">
        <f>VLOOKUP($A886+ROUND((COLUMN()-2)/24,5),АТС!$A$41:$F$784,5)+VLOOKUP($A886+ROUND((COLUMN()-2)/24,5),'Расчет сбытовых надбавок'!$B$2281:'Расчет сбытовых надбавок'!$G$3024,6)</f>
        <v>265.8</v>
      </c>
      <c r="S886" s="103">
        <f>VLOOKUP($A886+ROUND((COLUMN()-2)/24,5),АТС!$A$41:$F$784,5)+VLOOKUP($A886+ROUND((COLUMN()-2)/24,5),'Расчет сбытовых надбавок'!$B$2281:'Расчет сбытовых надбавок'!$G$3024,6)</f>
        <v>246.52</v>
      </c>
      <c r="T886" s="103">
        <f>VLOOKUP($A886+ROUND((COLUMN()-2)/24,5),АТС!$A$41:$F$784,5)+VLOOKUP($A886+ROUND((COLUMN()-2)/24,5),'Расчет сбытовых надбавок'!$B$2281:'Расчет сбытовых надбавок'!$G$3024,6)</f>
        <v>30.98</v>
      </c>
      <c r="U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03">
        <f>VLOOKUP($A886+ROUND((COLUMN()-2)/24,5),АТС!$A$41:$F$784,5)+VLOOKUP($A886+ROUND((COLUMN()-2)/24,5),'Расчет сбытовых надбавок'!$B$2281:'Расчет сбытовых надбавок'!$G$3024,6)</f>
        <v>8.81</v>
      </c>
      <c r="W886" s="103">
        <f>VLOOKUP($A886+ROUND((COLUMN()-2)/24,5),АТС!$A$41:$F$784,5)+VLOOKUP($A886+ROUND((COLUMN()-2)/24,5),'Расчет сбытовых надбавок'!$B$2281:'Расчет сбытовых надбавок'!$G$3024,6)</f>
        <v>58.11</v>
      </c>
      <c r="X886" s="103">
        <f>VLOOKUP($A886+ROUND((COLUMN()-2)/24,5),АТС!$A$41:$F$784,5)+VLOOKUP($A886+ROUND((COLUMN()-2)/24,5),'Расчет сбытовых надбавок'!$B$2281:'Расчет сбытовых надбавок'!$G$3024,6)</f>
        <v>378.17999999999995</v>
      </c>
      <c r="Y886" s="103">
        <f>VLOOKUP($A886+ROUND((COLUMN()-2)/24,5),АТС!$A$41:$F$784,5)+VLOOKUP($A886+ROUND((COLUMN()-2)/24,5),'Расчет сбытовых надбавок'!$B$2281:'Расчет сбытовых надбавок'!$G$3024,6)</f>
        <v>509.65</v>
      </c>
    </row>
    <row r="887" spans="1:25" x14ac:dyDescent="0.2">
      <c r="A887" s="83">
        <f t="shared" si="23"/>
        <v>42244</v>
      </c>
      <c r="B887" s="103">
        <f>VLOOKUP($A887+ROUND((COLUMN()-2)/24,5),АТС!$A$41:$F$784,5)+VLOOKUP($A887+ROUND((COLUMN()-2)/24,5),'Расчет сбытовых надбавок'!$B$2281:'Расчет сбытовых надбавок'!$G$3024,6)</f>
        <v>75.06</v>
      </c>
      <c r="C887" s="103">
        <f>VLOOKUP($A887+ROUND((COLUMN()-2)/24,5),АТС!$A$41:$F$784,5)+VLOOKUP($A887+ROUND((COLUMN()-2)/24,5),'Расчет сбытовых надбавок'!$B$2281:'Расчет сбытовых надбавок'!$G$3024,6)</f>
        <v>82.34</v>
      </c>
      <c r="D887" s="103">
        <f>VLOOKUP($A887+ROUND((COLUMN()-2)/24,5),АТС!$A$41:$F$784,5)+VLOOKUP($A887+ROUND((COLUMN()-2)/24,5),'Расчет сбытовых надбавок'!$B$2281:'Расчет сбытовых надбавок'!$G$3024,6)</f>
        <v>64.509999999999991</v>
      </c>
      <c r="E887" s="103">
        <f>VLOOKUP($A887+ROUND((COLUMN()-2)/24,5),АТС!$A$41:$F$784,5)+VLOOKUP($A887+ROUND((COLUMN()-2)/24,5),'Расчет сбытовых надбавок'!$B$2281:'Расчет сбытовых надбавок'!$G$3024,6)</f>
        <v>70.63</v>
      </c>
      <c r="F887" s="103">
        <f>VLOOKUP($A887+ROUND((COLUMN()-2)/24,5),АТС!$A$41:$F$784,5)+VLOOKUP($A887+ROUND((COLUMN()-2)/24,5),'Расчет сбытовых надбавок'!$B$2281:'Расчет сбытовых надбавок'!$G$3024,6)</f>
        <v>824.40000000000009</v>
      </c>
      <c r="G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03">
        <f>VLOOKUP($A887+ROUND((COLUMN()-2)/24,5),АТС!$A$41:$F$784,5)+VLOOKUP($A887+ROUND((COLUMN()-2)/24,5),'Расчет сбытовых надбавок'!$B$2281:'Расчет сбытовых надбавок'!$G$3024,6)</f>
        <v>1057.5999999999999</v>
      </c>
      <c r="I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K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L887" s="103">
        <f>VLOOKUP($A887+ROUND((COLUMN()-2)/24,5),АТС!$A$41:$F$784,5)+VLOOKUP($A887+ROUND((COLUMN()-2)/24,5),'Расчет сбытовых надбавок'!$B$2281:'Расчет сбытовых надбавок'!$G$3024,6)</f>
        <v>186.25</v>
      </c>
      <c r="M887" s="103">
        <f>VLOOKUP($A887+ROUND((COLUMN()-2)/24,5),АТС!$A$41:$F$784,5)+VLOOKUP($A887+ROUND((COLUMN()-2)/24,5),'Расчет сбытовых надбавок'!$B$2281:'Расчет сбытовых надбавок'!$G$3024,6)</f>
        <v>209.47</v>
      </c>
      <c r="N887" s="103">
        <f>VLOOKUP($A887+ROUND((COLUMN()-2)/24,5),АТС!$A$41:$F$784,5)+VLOOKUP($A887+ROUND((COLUMN()-2)/24,5),'Расчет сбытовых надбавок'!$B$2281:'Расчет сбытовых надбавок'!$G$3024,6)</f>
        <v>151.37</v>
      </c>
      <c r="O887" s="103">
        <f>VLOOKUP($A887+ROUND((COLUMN()-2)/24,5),АТС!$A$41:$F$784,5)+VLOOKUP($A887+ROUND((COLUMN()-2)/24,5),'Расчет сбытовых надбавок'!$B$2281:'Расчет сбытовых надбавок'!$G$3024,6)</f>
        <v>145.17000000000002</v>
      </c>
      <c r="P887" s="103">
        <f>VLOOKUP($A887+ROUND((COLUMN()-2)/24,5),АТС!$A$41:$F$784,5)+VLOOKUP($A887+ROUND((COLUMN()-2)/24,5),'Расчет сбытовых надбавок'!$B$2281:'Расчет сбытовых надбавок'!$G$3024,6)</f>
        <v>352.71</v>
      </c>
      <c r="Q887" s="103">
        <f>VLOOKUP($A887+ROUND((COLUMN()-2)/24,5),АТС!$A$41:$F$784,5)+VLOOKUP($A887+ROUND((COLUMN()-2)/24,5),'Расчет сбытовых надбавок'!$B$2281:'Расчет сбытовых надбавок'!$G$3024,6)</f>
        <v>170.82999999999998</v>
      </c>
      <c r="R887" s="103">
        <f>VLOOKUP($A887+ROUND((COLUMN()-2)/24,5),АТС!$A$41:$F$784,5)+VLOOKUP($A887+ROUND((COLUMN()-2)/24,5),'Расчет сбытовых надбавок'!$B$2281:'Расчет сбытовых надбавок'!$G$3024,6)</f>
        <v>412.67</v>
      </c>
      <c r="S887" s="103">
        <f>VLOOKUP($A887+ROUND((COLUMN()-2)/24,5),АТС!$A$41:$F$784,5)+VLOOKUP($A887+ROUND((COLUMN()-2)/24,5),'Расчет сбытовых надбавок'!$B$2281:'Расчет сбытовых надбавок'!$G$3024,6)</f>
        <v>304.33</v>
      </c>
      <c r="T887" s="103">
        <f>VLOOKUP($A887+ROUND((COLUMN()-2)/24,5),АТС!$A$41:$F$784,5)+VLOOKUP($A887+ROUND((COLUMN()-2)/24,5),'Расчет сбытовых надбавок'!$B$2281:'Расчет сбытовых надбавок'!$G$3024,6)</f>
        <v>233.21</v>
      </c>
      <c r="U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V887" s="103">
        <f>VLOOKUP($A887+ROUND((COLUMN()-2)/24,5),АТС!$A$41:$F$784,5)+VLOOKUP($A887+ROUND((COLUMN()-2)/24,5),'Расчет сбытовых надбавок'!$B$2281:'Расчет сбытовых надбавок'!$G$3024,6)</f>
        <v>254.13</v>
      </c>
      <c r="W887" s="103">
        <f>VLOOKUP($A887+ROUND((COLUMN()-2)/24,5),АТС!$A$41:$F$784,5)+VLOOKUP($A887+ROUND((COLUMN()-2)/24,5),'Расчет сбытовых надбавок'!$B$2281:'Расчет сбытовых надбавок'!$G$3024,6)</f>
        <v>391.18</v>
      </c>
      <c r="X887" s="103">
        <f>VLOOKUP($A887+ROUND((COLUMN()-2)/24,5),АТС!$A$41:$F$784,5)+VLOOKUP($A887+ROUND((COLUMN()-2)/24,5),'Расчет сбытовых надбавок'!$B$2281:'Расчет сбытовых надбавок'!$G$3024,6)</f>
        <v>294.14</v>
      </c>
      <c r="Y887" s="103">
        <f>VLOOKUP($A887+ROUND((COLUMN()-2)/24,5),АТС!$A$41:$F$784,5)+VLOOKUP($A887+ROUND((COLUMN()-2)/24,5),'Расчет сбытовых надбавок'!$B$2281:'Расчет сбытовых надбавок'!$G$3024,6)</f>
        <v>358.18</v>
      </c>
    </row>
    <row r="888" spans="1:25" x14ac:dyDescent="0.2">
      <c r="A888" s="83">
        <f t="shared" si="23"/>
        <v>42245</v>
      </c>
      <c r="B888" s="103">
        <f>VLOOKUP($A888+ROUND((COLUMN()-2)/24,5),АТС!$A$41:$F$784,5)+VLOOKUP($A888+ROUND((COLUMN()-2)/24,5),'Расчет сбытовых надбавок'!$B$2281:'Расчет сбытовых надбавок'!$G$3024,6)</f>
        <v>122.86</v>
      </c>
      <c r="C888" s="103">
        <f>VLOOKUP($A888+ROUND((COLUMN()-2)/24,5),АТС!$A$41:$F$784,5)+VLOOKUP($A888+ROUND((COLUMN()-2)/24,5),'Расчет сбытовых надбавок'!$B$2281:'Расчет сбытовых надбавок'!$G$3024,6)</f>
        <v>83.75</v>
      </c>
      <c r="D888" s="103">
        <f>VLOOKUP($A888+ROUND((COLUMN()-2)/24,5),АТС!$A$41:$F$784,5)+VLOOKUP($A888+ROUND((COLUMN()-2)/24,5),'Расчет сбытовых надбавок'!$B$2281:'Расчет сбытовых надбавок'!$G$3024,6)</f>
        <v>80.3</v>
      </c>
      <c r="E888" s="103">
        <f>VLOOKUP($A888+ROUND((COLUMN()-2)/24,5),АТС!$A$41:$F$784,5)+VLOOKUP($A888+ROUND((COLUMN()-2)/24,5),'Расчет сбытовых надбавок'!$B$2281:'Расчет сбытовых надбавок'!$G$3024,6)</f>
        <v>77.97</v>
      </c>
      <c r="F888" s="103">
        <f>VLOOKUP($A888+ROUND((COLUMN()-2)/24,5),АТС!$A$41:$F$784,5)+VLOOKUP($A888+ROUND((COLUMN()-2)/24,5),'Расчет сбытовых надбавок'!$B$2281:'Расчет сбытовых надбавок'!$G$3024,6)</f>
        <v>85.52</v>
      </c>
      <c r="G888" s="103">
        <f>VLOOKUP($A888+ROUND((COLUMN()-2)/24,5),АТС!$A$41:$F$784,5)+VLOOKUP($A888+ROUND((COLUMN()-2)/24,5),'Расчет сбытовых надбавок'!$B$2281:'Расчет сбытовых надбавок'!$G$3024,6)</f>
        <v>44.7</v>
      </c>
      <c r="H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N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Q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V888" s="103">
        <f>VLOOKUP($A888+ROUND((COLUMN()-2)/24,5),АТС!$A$41:$F$784,5)+VLOOKUP($A888+ROUND((COLUMN()-2)/24,5),'Расчет сбытовых надбавок'!$B$2281:'Расчет сбытовых надбавок'!$G$3024,6)</f>
        <v>24.139999999999997</v>
      </c>
      <c r="W888" s="103">
        <f>VLOOKUP($A888+ROUND((COLUMN()-2)/24,5),АТС!$A$41:$F$784,5)+VLOOKUP($A888+ROUND((COLUMN()-2)/24,5),'Расчет сбытовых надбавок'!$B$2281:'Расчет сбытовых надбавок'!$G$3024,6)</f>
        <v>162.63</v>
      </c>
      <c r="X888" s="103">
        <f>VLOOKUP($A888+ROUND((COLUMN()-2)/24,5),АТС!$A$41:$F$784,5)+VLOOKUP($A888+ROUND((COLUMN()-2)/24,5),'Расчет сбытовых надбавок'!$B$2281:'Расчет сбытовых надбавок'!$G$3024,6)</f>
        <v>26.330000000000002</v>
      </c>
      <c r="Y888" s="103">
        <f>VLOOKUP($A888+ROUND((COLUMN()-2)/24,5),АТС!$A$41:$F$784,5)+VLOOKUP($A888+ROUND((COLUMN()-2)/24,5),'Расчет сбытовых надбавок'!$B$2281:'Расчет сбытовых надбавок'!$G$3024,6)</f>
        <v>78.650000000000006</v>
      </c>
    </row>
    <row r="889" spans="1:25" x14ac:dyDescent="0.2">
      <c r="A889" s="83">
        <f t="shared" si="23"/>
        <v>42246</v>
      </c>
      <c r="B889" s="103">
        <f>VLOOKUP($A889+ROUND((COLUMN()-2)/24,5),АТС!$A$41:$F$784,5)+VLOOKUP($A889+ROUND((COLUMN()-2)/24,5),'Расчет сбытовых надбавок'!$B$2281:'Расчет сбытовых надбавок'!$G$3024,6)</f>
        <v>62.32</v>
      </c>
      <c r="C889" s="103">
        <f>VLOOKUP($A889+ROUND((COLUMN()-2)/24,5),АТС!$A$41:$F$784,5)+VLOOKUP($A889+ROUND((COLUMN()-2)/24,5),'Расчет сбытовых надбавок'!$B$2281:'Расчет сбытовых надбавок'!$G$3024,6)</f>
        <v>44.52</v>
      </c>
      <c r="D889" s="103">
        <f>VLOOKUP($A889+ROUND((COLUMN()-2)/24,5),АТС!$A$41:$F$784,5)+VLOOKUP($A889+ROUND((COLUMN()-2)/24,5),'Расчет сбытовых надбавок'!$B$2281:'Расчет сбытовых надбавок'!$G$3024,6)</f>
        <v>0.01</v>
      </c>
      <c r="E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G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K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L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M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N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O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P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Q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R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03">
        <f>VLOOKUP($A889+ROUND((COLUMN()-2)/24,5),АТС!$A$41:$F$784,5)+VLOOKUP($A889+ROUND((COLUMN()-2)/24,5),'Расчет сбытовых надбавок'!$B$2281:'Расчет сбытовых надбавок'!$G$3024,6)</f>
        <v>37.549999999999997</v>
      </c>
      <c r="W889" s="103">
        <f>VLOOKUP($A889+ROUND((COLUMN()-2)/24,5),АТС!$A$41:$F$784,5)+VLOOKUP($A889+ROUND((COLUMN()-2)/24,5),'Расчет сбытовых надбавок'!$B$2281:'Расчет сбытовых надбавок'!$G$3024,6)</f>
        <v>181.61999999999998</v>
      </c>
      <c r="X889" s="103">
        <f>VLOOKUP($A889+ROUND((COLUMN()-2)/24,5),АТС!$A$41:$F$784,5)+VLOOKUP($A889+ROUND((COLUMN()-2)/24,5),'Расчет сбытовых надбавок'!$B$2281:'Расчет сбытовых надбавок'!$G$3024,6)</f>
        <v>115.63</v>
      </c>
      <c r="Y889" s="103">
        <f>VLOOKUP($A889+ROUND((COLUMN()-2)/24,5),АТС!$A$41:$F$784,5)+VLOOKUP($A889+ROUND((COLUMN()-2)/24,5),'Расчет сбытовых надбавок'!$B$2281:'Расчет сбытовых надбавок'!$G$3024,6)</f>
        <v>304.16000000000003</v>
      </c>
    </row>
    <row r="890" spans="1:25" x14ac:dyDescent="0.2">
      <c r="A890" s="83">
        <f t="shared" si="23"/>
        <v>42247</v>
      </c>
      <c r="B890" s="103">
        <f>VLOOKUP($A890+ROUND((COLUMN()-2)/24,5),АТС!$A$41:$F$784,5)+VLOOKUP($A890+ROUND((COLUMN()-2)/24,5),'Расчет сбытовых надбавок'!$B$2281:'Расчет сбытовых надбавок'!$G$3024,6)</f>
        <v>103.7</v>
      </c>
      <c r="C890" s="103">
        <f>VLOOKUP($A890+ROUND((COLUMN()-2)/24,5),АТС!$A$41:$F$784,5)+VLOOKUP($A890+ROUND((COLUMN()-2)/24,5),'Расчет сбытовых надбавок'!$B$2281:'Расчет сбытовых надбавок'!$G$3024,6)</f>
        <v>40.92</v>
      </c>
      <c r="D890" s="103">
        <f>VLOOKUP($A890+ROUND((COLUMN()-2)/24,5),АТС!$A$41:$F$784,5)+VLOOKUP($A890+ROUND((COLUMN()-2)/24,5),'Расчет сбытовых надбавок'!$B$2281:'Расчет сбытовых надбавок'!$G$3024,6)</f>
        <v>97.889999999999986</v>
      </c>
      <c r="E890" s="103">
        <f>VLOOKUP($A890+ROUND((COLUMN()-2)/24,5),АТС!$A$41:$F$784,5)+VLOOKUP($A890+ROUND((COLUMN()-2)/24,5),'Расчет сбытовых надбавок'!$B$2281:'Расчет сбытовых надбавок'!$G$3024,6)</f>
        <v>113.06</v>
      </c>
      <c r="F890" s="103">
        <f>VLOOKUP($A890+ROUND((COLUMN()-2)/24,5),АТС!$A$41:$F$784,5)+VLOOKUP($A890+ROUND((COLUMN()-2)/24,5),'Расчет сбытовых надбавок'!$B$2281:'Расчет сбытовых надбавок'!$G$3024,6)</f>
        <v>107.08</v>
      </c>
      <c r="G890" s="103">
        <f>VLOOKUP($A890+ROUND((COLUMN()-2)/24,5),АТС!$A$41:$F$784,5)+VLOOKUP($A890+ROUND((COLUMN()-2)/24,5),'Расчет сбытовых надбавок'!$B$2281:'Расчет сбытовых надбавок'!$G$3024,6)</f>
        <v>35.56</v>
      </c>
      <c r="H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K890" s="103">
        <f>VLOOKUP($A890+ROUND((COLUMN()-2)/24,5),АТС!$A$41:$F$784,5)+VLOOKUP($A890+ROUND((COLUMN()-2)/24,5),'Расчет сбытовых надбавок'!$B$2281:'Расчет сбытовых надбавок'!$G$3024,6)</f>
        <v>29.75</v>
      </c>
      <c r="L890" s="103">
        <f>VLOOKUP($A890+ROUND((COLUMN()-2)/24,5),АТС!$A$41:$F$784,5)+VLOOKUP($A890+ROUND((COLUMN()-2)/24,5),'Расчет сбытовых надбавок'!$B$2281:'Расчет сбытовых надбавок'!$G$3024,6)</f>
        <v>22.14</v>
      </c>
      <c r="M890" s="103">
        <f>VLOOKUP($A890+ROUND((COLUMN()-2)/24,5),АТС!$A$41:$F$784,5)+VLOOKUP($A890+ROUND((COLUMN()-2)/24,5),'Расчет сбытовых надбавок'!$B$2281:'Расчет сбытовых надбавок'!$G$3024,6)</f>
        <v>36.06</v>
      </c>
      <c r="N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O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P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Q890" s="103">
        <f>VLOOKUP($A890+ROUND((COLUMN()-2)/24,5),АТС!$A$41:$F$784,5)+VLOOKUP($A890+ROUND((COLUMN()-2)/24,5),'Расчет сбытовых надбавок'!$B$2281:'Расчет сбытовых надбавок'!$G$3024,6)</f>
        <v>80.919999999999987</v>
      </c>
      <c r="R890" s="103">
        <f>VLOOKUP($A890+ROUND((COLUMN()-2)/24,5),АТС!$A$41:$F$784,5)+VLOOKUP($A890+ROUND((COLUMN()-2)/24,5),'Расчет сбытовых надбавок'!$B$2281:'Расчет сбытовых надбавок'!$G$3024,6)</f>
        <v>67.89</v>
      </c>
      <c r="S890" s="103">
        <f>VLOOKUP($A890+ROUND((COLUMN()-2)/24,5),АТС!$A$41:$F$784,5)+VLOOKUP($A890+ROUND((COLUMN()-2)/24,5),'Расчет сбытовых надбавок'!$B$2281:'Расчет сбытовых надбавок'!$G$3024,6)</f>
        <v>61.49</v>
      </c>
      <c r="T890" s="103">
        <f>VLOOKUP($A890+ROUND((COLUMN()-2)/24,5),АТС!$A$41:$F$784,5)+VLOOKUP($A890+ROUND((COLUMN()-2)/24,5),'Расчет сбытовых надбавок'!$B$2281:'Расчет сбытовых надбавок'!$G$3024,6)</f>
        <v>97.07</v>
      </c>
      <c r="U890" s="103">
        <f>VLOOKUP($A890+ROUND((COLUMN()-2)/24,5),АТС!$A$41:$F$784,5)+VLOOKUP($A890+ROUND((COLUMN()-2)/24,5),'Расчет сбытовых надбавок'!$B$2281:'Расчет сбытовых надбавок'!$G$3024,6)</f>
        <v>50.18</v>
      </c>
      <c r="V890" s="103">
        <f>VLOOKUP($A890+ROUND((COLUMN()-2)/24,5),АТС!$A$41:$F$784,5)+VLOOKUP($A890+ROUND((COLUMN()-2)/24,5),'Расчет сбытовых надбавок'!$B$2281:'Расчет сбытовых надбавок'!$G$3024,6)</f>
        <v>156.29000000000002</v>
      </c>
      <c r="W890" s="103">
        <f>VLOOKUP($A890+ROUND((COLUMN()-2)/24,5),АТС!$A$41:$F$784,5)+VLOOKUP($A890+ROUND((COLUMN()-2)/24,5),'Расчет сбытовых надбавок'!$B$2281:'Расчет сбытовых надбавок'!$G$3024,6)</f>
        <v>242.29999999999998</v>
      </c>
      <c r="X890" s="103">
        <f>VLOOKUP($A890+ROUND((COLUMN()-2)/24,5),АТС!$A$41:$F$784,5)+VLOOKUP($A890+ROUND((COLUMN()-2)/24,5),'Расчет сбытовых надбавок'!$B$2281:'Расчет сбытовых надбавок'!$G$3024,6)</f>
        <v>164.93</v>
      </c>
      <c r="Y890" s="103">
        <f>VLOOKUP($A890+ROUND((COLUMN()-2)/24,5),АТС!$A$41:$F$784,5)+VLOOKUP($A890+ROUND((COLUMN()-2)/24,5),'Расчет сбытовых надбавок'!$B$2281:'Расчет сбытовых надбавок'!$G$3024,6)</f>
        <v>97.03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5" t="s">
        <v>167</v>
      </c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170" t="s">
        <v>100</v>
      </c>
      <c r="M892" s="170"/>
      <c r="N892" s="170" t="s">
        <v>101</v>
      </c>
      <c r="O892" s="170"/>
      <c r="P892" s="170" t="s">
        <v>102</v>
      </c>
      <c r="Q892" s="170"/>
      <c r="R892" s="170" t="s">
        <v>103</v>
      </c>
      <c r="S892" s="170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170"/>
      <c r="M893" s="170"/>
      <c r="N893" s="170"/>
      <c r="O893" s="170"/>
      <c r="P893" s="170"/>
      <c r="Q893" s="170"/>
      <c r="R893" s="170"/>
      <c r="S893" s="170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4" t="s">
        <v>168</v>
      </c>
      <c r="B894" s="214"/>
      <c r="C894" s="214"/>
      <c r="D894" s="214"/>
      <c r="E894" s="214"/>
      <c r="F894" s="214"/>
      <c r="G894" s="214"/>
      <c r="H894" s="214"/>
      <c r="I894" s="214"/>
      <c r="J894" s="214"/>
      <c r="K894" s="214"/>
      <c r="L894" s="212">
        <f>'Расчет сбытовых надбавок'!D3025+АТС!$B$37</f>
        <v>-2.64</v>
      </c>
      <c r="M894" s="213"/>
      <c r="N894" s="212">
        <f>'Расчет сбытовых надбавок'!E3025+АТС!$B$37</f>
        <v>-2.58</v>
      </c>
      <c r="O894" s="213"/>
      <c r="P894" s="212">
        <f>'Расчет сбытовых надбавок'!F3025+АТС!$B$37</f>
        <v>-2.35</v>
      </c>
      <c r="Q894" s="213"/>
      <c r="R894" s="212">
        <f>'Расчет сбытовых надбавок'!G3025+АТС!$B$37</f>
        <v>-2.1500000000000004</v>
      </c>
      <c r="S894" s="213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4" t="s">
        <v>169</v>
      </c>
      <c r="B895" s="214"/>
      <c r="C895" s="214"/>
      <c r="D895" s="214"/>
      <c r="E895" s="214"/>
      <c r="F895" s="214"/>
      <c r="G895" s="214"/>
      <c r="H895" s="214"/>
      <c r="I895" s="214"/>
      <c r="J895" s="214"/>
      <c r="K895" s="214"/>
      <c r="L895" s="210">
        <f>'Расчет сбытовых надбавок'!D3026+АТС!$B$38</f>
        <v>187.03</v>
      </c>
      <c r="M895" s="210"/>
      <c r="N895" s="210">
        <f>'Расчет сбытовых надбавок'!E3026+АТС!$B$38</f>
        <v>182.61</v>
      </c>
      <c r="O895" s="210"/>
      <c r="P895" s="210">
        <f>'Расчет сбытовых надбавок'!F3026+АТС!$B$38</f>
        <v>166.64</v>
      </c>
      <c r="Q895" s="210"/>
      <c r="R895" s="210">
        <f>'Расчет сбытовых надбавок'!G3026+АТС!$B$38</f>
        <v>152.52000000000001</v>
      </c>
      <c r="S895" s="210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69" t="s">
        <v>171</v>
      </c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 t="s">
        <v>5</v>
      </c>
      <c r="M898" s="169"/>
      <c r="N898" s="170" t="s">
        <v>162</v>
      </c>
      <c r="O898" s="170"/>
      <c r="P898" s="170" t="s">
        <v>163</v>
      </c>
      <c r="Q898" s="170"/>
      <c r="R898" s="170" t="s">
        <v>164</v>
      </c>
      <c r="S898" s="170"/>
      <c r="T898" s="211"/>
      <c r="U898" s="211"/>
      <c r="V898" s="104"/>
      <c r="W898" s="104"/>
      <c r="X898" s="104"/>
      <c r="Y898" s="104"/>
    </row>
    <row r="899" spans="1:25" s="94" customFormat="1" ht="59.25" customHeight="1" x14ac:dyDescent="0.25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70"/>
      <c r="O899" s="170"/>
      <c r="P899" s="170"/>
      <c r="Q899" s="170"/>
      <c r="R899" s="170"/>
      <c r="S899" s="170"/>
      <c r="T899" s="211"/>
      <c r="U899" s="211"/>
      <c r="V899" s="92"/>
      <c r="W899" s="92"/>
      <c r="X899" s="92"/>
      <c r="Y899" s="92"/>
    </row>
    <row r="900" spans="1:25" s="105" customFormat="1" ht="21.75" customHeight="1" x14ac:dyDescent="0.25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204">
        <f>'Расчет сбытовых надбавок'!D3034+АТС!$B$24</f>
        <v>450148.5</v>
      </c>
      <c r="M900" s="205"/>
      <c r="N900" s="204">
        <f>'Расчет сбытовых надбавок'!E3034+АТС!$B$24</f>
        <v>439512.02</v>
      </c>
      <c r="O900" s="205"/>
      <c r="P900" s="204">
        <f>'Расчет сбытовых надбавок'!F3034+АТС!$B$24</f>
        <v>401075.64</v>
      </c>
      <c r="Q900" s="205"/>
      <c r="R900" s="204">
        <f>'Расчет сбытовых надбавок'!G3034+АТС!$B$24</f>
        <v>367087.25</v>
      </c>
      <c r="S900" s="205"/>
      <c r="T900" s="208"/>
      <c r="U900" s="209"/>
      <c r="V900" s="106"/>
      <c r="W900" s="106"/>
      <c r="X900" s="106"/>
      <c r="Y900" s="106"/>
    </row>
    <row r="902" spans="1:25" ht="15" customHeight="1" x14ac:dyDescent="0.25">
      <c r="A902" s="169" t="s">
        <v>166</v>
      </c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203" t="s">
        <v>97</v>
      </c>
      <c r="M902" s="203"/>
      <c r="N902" s="203"/>
      <c r="O902" s="203"/>
      <c r="P902" s="203"/>
      <c r="Q902" s="203"/>
      <c r="R902" s="203"/>
      <c r="S902" s="203"/>
    </row>
    <row r="903" spans="1:25" x14ac:dyDescent="0.25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220" t="s">
        <v>0</v>
      </c>
      <c r="M903" s="221"/>
      <c r="N903" s="192" t="s">
        <v>1</v>
      </c>
      <c r="O903" s="192"/>
      <c r="P903" s="192" t="s">
        <v>2</v>
      </c>
      <c r="Q903" s="192"/>
      <c r="R903" s="192" t="s">
        <v>3</v>
      </c>
      <c r="S903" s="192"/>
    </row>
    <row r="904" spans="1:25" x14ac:dyDescent="0.25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222">
        <f>'РСТ РСО-А'!K8</f>
        <v>1052790.3700000001</v>
      </c>
      <c r="M904" s="223"/>
      <c r="N904" s="224">
        <f>'РСТ РСО-А'!L8</f>
        <v>1650885.36</v>
      </c>
      <c r="O904" s="225"/>
      <c r="P904" s="193">
        <f>'РСТ РСО-А'!M8</f>
        <v>1153676.05</v>
      </c>
      <c r="Q904" s="193"/>
      <c r="R904" s="226">
        <f>'РСТ РСО-А'!N8</f>
        <v>1336282.3600000001</v>
      </c>
      <c r="S904" s="226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19" zoomScale="90" zoomScaleNormal="90" workbookViewId="0">
      <selection activeCell="A7" sqref="A7:B7"/>
    </sheetView>
  </sheetViews>
  <sheetFormatPr defaultRowHeight="15.75" x14ac:dyDescent="0.25"/>
  <cols>
    <col min="1" max="1" width="33.875" customWidth="1"/>
    <col min="2" max="2" width="14.25" style="134" customWidth="1"/>
    <col min="3" max="3" width="11.875" style="134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4" t="s">
        <v>117</v>
      </c>
      <c r="B1" s="254"/>
      <c r="C1" s="254"/>
      <c r="D1" s="254"/>
      <c r="E1" s="254"/>
      <c r="F1" s="254"/>
      <c r="G1" s="254"/>
    </row>
    <row r="2" spans="1:7" ht="36" customHeight="1" x14ac:dyDescent="0.25">
      <c r="A2" s="231" t="s">
        <v>198</v>
      </c>
      <c r="B2" s="231"/>
      <c r="C2" s="231"/>
      <c r="D2" s="231"/>
      <c r="E2" s="231"/>
      <c r="F2" s="231"/>
      <c r="G2" s="231"/>
    </row>
    <row r="3" spans="1:7" x14ac:dyDescent="0.25">
      <c r="A3" s="251" t="s">
        <v>46</v>
      </c>
      <c r="B3" s="251"/>
      <c r="C3" s="251"/>
      <c r="D3" s="251"/>
      <c r="E3" s="251"/>
      <c r="F3" s="251"/>
      <c r="G3" s="251"/>
    </row>
    <row r="4" spans="1:7" s="9" customFormat="1" ht="64.5" customHeight="1" x14ac:dyDescent="0.25">
      <c r="A4" s="241" t="s">
        <v>11</v>
      </c>
      <c r="B4" s="242"/>
      <c r="C4" s="108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5" t="s">
        <v>177</v>
      </c>
      <c r="B5" s="246"/>
      <c r="C5" s="107" t="s">
        <v>119</v>
      </c>
      <c r="D5" s="13">
        <f>'РСТ РСО-А'!G9</f>
        <v>27.1</v>
      </c>
      <c r="E5" s="13">
        <f>'РСТ РСО-А'!H9</f>
        <v>24.9</v>
      </c>
      <c r="F5" s="13">
        <f>'РСТ РСО-А'!I9</f>
        <v>16.95</v>
      </c>
      <c r="G5" s="13">
        <f>'РСТ РСО-А'!J9</f>
        <v>9.92</v>
      </c>
    </row>
    <row r="6" spans="1:7" s="3" customFormat="1" x14ac:dyDescent="0.25">
      <c r="A6" s="247" t="s">
        <v>8</v>
      </c>
      <c r="B6" s="248"/>
      <c r="C6" s="108" t="s">
        <v>173</v>
      </c>
      <c r="D6" s="14">
        <f>'РСТ РСО-А'!G10</f>
        <v>1.5149999999999999</v>
      </c>
      <c r="E6" s="14">
        <f>'РСТ РСО-А'!H10</f>
        <v>1.5149999999999999</v>
      </c>
      <c r="F6" s="14">
        <f>'РСТ РСО-А'!I10</f>
        <v>1.5149999999999999</v>
      </c>
      <c r="G6" s="14">
        <f>'РСТ РСО-А'!J10</f>
        <v>1.5149999999999999</v>
      </c>
    </row>
    <row r="7" spans="1:7" s="3" customFormat="1" ht="31.5" x14ac:dyDescent="0.25">
      <c r="A7" s="247" t="s">
        <v>178</v>
      </c>
      <c r="B7" s="248"/>
      <c r="C7" s="108" t="s">
        <v>175</v>
      </c>
      <c r="D7" s="15">
        <f>'I ЦК'!F16</f>
        <v>1252.17</v>
      </c>
      <c r="E7" s="15">
        <f>D7</f>
        <v>1252.17</v>
      </c>
      <c r="F7" s="15">
        <f>E7</f>
        <v>1252.17</v>
      </c>
      <c r="G7" s="15">
        <f>F7</f>
        <v>1252.17</v>
      </c>
    </row>
    <row r="8" spans="1:7" s="17" customFormat="1" ht="33" customHeight="1" x14ac:dyDescent="0.25">
      <c r="A8" s="249" t="s">
        <v>174</v>
      </c>
      <c r="B8" s="250"/>
      <c r="C8" s="79" t="s">
        <v>175</v>
      </c>
      <c r="D8" s="16">
        <f>ROUND(D5*D6*D7/100,2)</f>
        <v>514.1</v>
      </c>
      <c r="E8" s="16">
        <f>ROUND(E5*E6*E7/100,2)</f>
        <v>472.36</v>
      </c>
      <c r="F8" s="16">
        <f>ROUND(F5*F6*F7/100,2)</f>
        <v>321.55</v>
      </c>
      <c r="G8" s="16">
        <f>ROUND(G5*G6*G7/100,2)</f>
        <v>188.19</v>
      </c>
    </row>
    <row r="10" spans="1:7" x14ac:dyDescent="0.25">
      <c r="A10" s="251" t="s">
        <v>45</v>
      </c>
      <c r="B10" s="251"/>
      <c r="C10" s="251"/>
      <c r="D10" s="251"/>
      <c r="E10" s="251"/>
      <c r="F10" s="251"/>
      <c r="G10" s="251"/>
    </row>
    <row r="11" spans="1:7" ht="71.25" customHeight="1" x14ac:dyDescent="0.25">
      <c r="A11" s="241" t="s">
        <v>11</v>
      </c>
      <c r="B11" s="242"/>
      <c r="C11" s="108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1" t="s">
        <v>39</v>
      </c>
      <c r="B12" s="252"/>
      <c r="C12" s="252"/>
      <c r="D12" s="252"/>
      <c r="E12" s="252"/>
      <c r="F12" s="252"/>
      <c r="G12" s="242"/>
    </row>
    <row r="13" spans="1:7" x14ac:dyDescent="0.25">
      <c r="A13" s="245" t="s">
        <v>177</v>
      </c>
      <c r="B13" s="246"/>
      <c r="C13" s="107" t="s">
        <v>119</v>
      </c>
      <c r="D13" s="13">
        <f>'РСТ РСО-А'!G9</f>
        <v>27.1</v>
      </c>
      <c r="E13" s="13">
        <f>'РСТ РСО-А'!H9</f>
        <v>24.9</v>
      </c>
      <c r="F13" s="13">
        <f>'РСТ РСО-А'!I9</f>
        <v>16.95</v>
      </c>
      <c r="G13" s="13">
        <f>'РСТ РСО-А'!J9</f>
        <v>9.92</v>
      </c>
    </row>
    <row r="14" spans="1:7" x14ac:dyDescent="0.25">
      <c r="A14" s="247" t="s">
        <v>8</v>
      </c>
      <c r="B14" s="248"/>
      <c r="C14" s="108" t="s">
        <v>173</v>
      </c>
      <c r="D14" s="14">
        <f>'РСТ РСО-А'!G10</f>
        <v>1.5149999999999999</v>
      </c>
      <c r="E14" s="14">
        <f>'РСТ РСО-А'!H10</f>
        <v>1.5149999999999999</v>
      </c>
      <c r="F14" s="14">
        <f>'РСТ РСО-А'!I10</f>
        <v>1.5149999999999999</v>
      </c>
      <c r="G14" s="14">
        <f>'РСТ РСО-А'!J10</f>
        <v>1.5149999999999999</v>
      </c>
    </row>
    <row r="15" spans="1:7" ht="31.5" x14ac:dyDescent="0.25">
      <c r="A15" s="247" t="s">
        <v>176</v>
      </c>
      <c r="B15" s="248"/>
      <c r="C15" s="108" t="s">
        <v>175</v>
      </c>
      <c r="D15" s="15">
        <f>АТС!B11</f>
        <v>674.27</v>
      </c>
      <c r="E15" s="15">
        <f>D15</f>
        <v>674.27</v>
      </c>
      <c r="F15" s="15">
        <f>E15</f>
        <v>674.27</v>
      </c>
      <c r="G15" s="15">
        <f>F15</f>
        <v>674.27</v>
      </c>
    </row>
    <row r="16" spans="1:7" ht="38.25" customHeight="1" x14ac:dyDescent="0.25">
      <c r="A16" s="249" t="s">
        <v>174</v>
      </c>
      <c r="B16" s="250"/>
      <c r="C16" s="79" t="s">
        <v>175</v>
      </c>
      <c r="D16" s="16">
        <f>ROUND(D13*D14*D15/100,2)</f>
        <v>276.83</v>
      </c>
      <c r="E16" s="16">
        <f>ROUND(E13*E14*E15/100,2)</f>
        <v>254.36</v>
      </c>
      <c r="F16" s="16">
        <f>ROUND(F13*F14*F15/100,2)</f>
        <v>173.15</v>
      </c>
      <c r="G16" s="16">
        <f>ROUND(G13*G14*G15/100,2)</f>
        <v>101.33</v>
      </c>
    </row>
    <row r="17" spans="1:7" x14ac:dyDescent="0.25">
      <c r="A17" s="241" t="s">
        <v>40</v>
      </c>
      <c r="B17" s="252"/>
      <c r="C17" s="252"/>
      <c r="D17" s="252"/>
      <c r="E17" s="252"/>
      <c r="F17" s="252"/>
      <c r="G17" s="242"/>
    </row>
    <row r="18" spans="1:7" x14ac:dyDescent="0.25">
      <c r="A18" s="245" t="s">
        <v>177</v>
      </c>
      <c r="B18" s="246"/>
      <c r="C18" s="107" t="s">
        <v>119</v>
      </c>
      <c r="D18" s="13">
        <f>'РСТ РСО-А'!G9</f>
        <v>27.1</v>
      </c>
      <c r="E18" s="13">
        <f>'РСТ РСО-А'!H9</f>
        <v>24.9</v>
      </c>
      <c r="F18" s="13">
        <f>'РСТ РСО-А'!I9</f>
        <v>16.95</v>
      </c>
      <c r="G18" s="13">
        <f>'РСТ РСО-А'!J9</f>
        <v>9.92</v>
      </c>
    </row>
    <row r="19" spans="1:7" x14ac:dyDescent="0.25">
      <c r="A19" s="247" t="s">
        <v>8</v>
      </c>
      <c r="B19" s="248"/>
      <c r="C19" s="108" t="s">
        <v>173</v>
      </c>
      <c r="D19" s="14">
        <f>'РСТ РСО-А'!G10</f>
        <v>1.5149999999999999</v>
      </c>
      <c r="E19" s="14">
        <f>'РСТ РСО-А'!H10</f>
        <v>1.5149999999999999</v>
      </c>
      <c r="F19" s="14">
        <f>'РСТ РСО-А'!I10</f>
        <v>1.5149999999999999</v>
      </c>
      <c r="G19" s="14">
        <f>'РСТ РСО-А'!J10</f>
        <v>1.5149999999999999</v>
      </c>
    </row>
    <row r="20" spans="1:7" ht="31.5" x14ac:dyDescent="0.25">
      <c r="A20" s="247" t="s">
        <v>176</v>
      </c>
      <c r="B20" s="248"/>
      <c r="C20" s="108" t="s">
        <v>175</v>
      </c>
      <c r="D20" s="15">
        <f>АТС!B12</f>
        <v>1316.05</v>
      </c>
      <c r="E20" s="15">
        <f>D20</f>
        <v>1316.05</v>
      </c>
      <c r="F20" s="15">
        <f>E20</f>
        <v>1316.05</v>
      </c>
      <c r="G20" s="15">
        <f>F20</f>
        <v>1316.05</v>
      </c>
    </row>
    <row r="21" spans="1:7" ht="37.5" customHeight="1" x14ac:dyDescent="0.25">
      <c r="A21" s="249" t="s">
        <v>174</v>
      </c>
      <c r="B21" s="250"/>
      <c r="C21" s="79" t="s">
        <v>175</v>
      </c>
      <c r="D21" s="16">
        <f>ROUND(D18*D19*D20/100,2)</f>
        <v>540.32000000000005</v>
      </c>
      <c r="E21" s="16">
        <f>ROUND(E18*E19*E20/100,2)</f>
        <v>496.46</v>
      </c>
      <c r="F21" s="16">
        <f>ROUND(F18*F19*F20/100,2)</f>
        <v>337.95</v>
      </c>
      <c r="G21" s="16">
        <f>ROUND(G18*G19*G20/100,2)</f>
        <v>197.79</v>
      </c>
    </row>
    <row r="22" spans="1:7" x14ac:dyDescent="0.25">
      <c r="A22" s="241" t="s">
        <v>41</v>
      </c>
      <c r="B22" s="252"/>
      <c r="C22" s="252"/>
      <c r="D22" s="252"/>
      <c r="E22" s="252"/>
      <c r="F22" s="252"/>
      <c r="G22" s="242"/>
    </row>
    <row r="23" spans="1:7" x14ac:dyDescent="0.25">
      <c r="A23" s="245" t="s">
        <v>177</v>
      </c>
      <c r="B23" s="246"/>
      <c r="C23" s="107" t="s">
        <v>119</v>
      </c>
      <c r="D23" s="13">
        <f>'РСТ РСО-А'!G9</f>
        <v>27.1</v>
      </c>
      <c r="E23" s="13">
        <f>'РСТ РСО-А'!H9</f>
        <v>24.9</v>
      </c>
      <c r="F23" s="13">
        <f>'РСТ РСО-А'!I9</f>
        <v>16.95</v>
      </c>
      <c r="G23" s="13">
        <f>'РСТ РСО-А'!J9</f>
        <v>9.92</v>
      </c>
    </row>
    <row r="24" spans="1:7" x14ac:dyDescent="0.25">
      <c r="A24" s="247" t="s">
        <v>8</v>
      </c>
      <c r="B24" s="248"/>
      <c r="C24" s="108" t="s">
        <v>173</v>
      </c>
      <c r="D24" s="14">
        <f>'РСТ РСО-А'!G10</f>
        <v>1.5149999999999999</v>
      </c>
      <c r="E24" s="14">
        <f>'РСТ РСО-А'!H10</f>
        <v>1.5149999999999999</v>
      </c>
      <c r="F24" s="14">
        <f>'РСТ РСО-А'!I10</f>
        <v>1.5149999999999999</v>
      </c>
      <c r="G24" s="14">
        <f>'РСТ РСО-А'!J10</f>
        <v>1.5149999999999999</v>
      </c>
    </row>
    <row r="25" spans="1:7" ht="31.5" x14ac:dyDescent="0.25">
      <c r="A25" s="247" t="s">
        <v>176</v>
      </c>
      <c r="B25" s="248"/>
      <c r="C25" s="108" t="s">
        <v>175</v>
      </c>
      <c r="D25" s="15">
        <f>АТС!B13</f>
        <v>2917.38</v>
      </c>
      <c r="E25" s="15">
        <f>D25</f>
        <v>2917.38</v>
      </c>
      <c r="F25" s="15">
        <f>E25</f>
        <v>2917.38</v>
      </c>
      <c r="G25" s="15">
        <f>F25</f>
        <v>2917.38</v>
      </c>
    </row>
    <row r="26" spans="1:7" ht="35.25" customHeight="1" x14ac:dyDescent="0.25">
      <c r="A26" s="249" t="s">
        <v>174</v>
      </c>
      <c r="B26" s="250"/>
      <c r="C26" s="79" t="s">
        <v>175</v>
      </c>
      <c r="D26" s="16">
        <f>ROUND(D23*D24*D25/100,2)</f>
        <v>1197.77</v>
      </c>
      <c r="E26" s="16">
        <f>ROUND(E23*E24*E25/100,2)</f>
        <v>1100.54</v>
      </c>
      <c r="F26" s="16">
        <f>ROUND(F23*F24*F25/100,2)</f>
        <v>749.16</v>
      </c>
      <c r="G26" s="16">
        <f>ROUND(G23*G24*G25/100,2)</f>
        <v>438.45</v>
      </c>
    </row>
    <row r="27" spans="1:7" x14ac:dyDescent="0.25">
      <c r="A27" s="241" t="s">
        <v>42</v>
      </c>
      <c r="B27" s="252"/>
      <c r="C27" s="252"/>
      <c r="D27" s="252"/>
      <c r="E27" s="252"/>
      <c r="F27" s="252"/>
      <c r="G27" s="242"/>
    </row>
    <row r="28" spans="1:7" x14ac:dyDescent="0.25">
      <c r="A28" s="245" t="s">
        <v>177</v>
      </c>
      <c r="B28" s="246"/>
      <c r="C28" s="107" t="s">
        <v>119</v>
      </c>
      <c r="D28" s="13">
        <f>'РСТ РСО-А'!G9</f>
        <v>27.1</v>
      </c>
      <c r="E28" s="13">
        <f>'РСТ РСО-А'!H9</f>
        <v>24.9</v>
      </c>
      <c r="F28" s="13">
        <f>'РСТ РСО-А'!I9</f>
        <v>16.95</v>
      </c>
      <c r="G28" s="13">
        <f>'РСТ РСО-А'!J9</f>
        <v>9.92</v>
      </c>
    </row>
    <row r="29" spans="1:7" x14ac:dyDescent="0.25">
      <c r="A29" s="247" t="s">
        <v>8</v>
      </c>
      <c r="B29" s="248"/>
      <c r="C29" s="108" t="s">
        <v>173</v>
      </c>
      <c r="D29" s="14">
        <f>'РСТ РСО-А'!G10</f>
        <v>1.5149999999999999</v>
      </c>
      <c r="E29" s="14">
        <f>'РСТ РСО-А'!H10</f>
        <v>1.5149999999999999</v>
      </c>
      <c r="F29" s="14">
        <f>'РСТ РСО-А'!I10</f>
        <v>1.5149999999999999</v>
      </c>
      <c r="G29" s="14">
        <f>'РСТ РСО-А'!J10</f>
        <v>1.5149999999999999</v>
      </c>
    </row>
    <row r="30" spans="1:7" ht="31.5" x14ac:dyDescent="0.25">
      <c r="A30" s="247" t="s">
        <v>176</v>
      </c>
      <c r="B30" s="248"/>
      <c r="C30" s="108" t="s">
        <v>175</v>
      </c>
      <c r="D30" s="15">
        <f>АТС!B15</f>
        <v>674.27</v>
      </c>
      <c r="E30" s="15">
        <f>D30</f>
        <v>674.27</v>
      </c>
      <c r="F30" s="15">
        <f>E30</f>
        <v>674.27</v>
      </c>
      <c r="G30" s="15">
        <f>F30</f>
        <v>674.27</v>
      </c>
    </row>
    <row r="31" spans="1:7" ht="31.5" customHeight="1" x14ac:dyDescent="0.25">
      <c r="A31" s="249" t="s">
        <v>174</v>
      </c>
      <c r="B31" s="250"/>
      <c r="C31" s="79" t="s">
        <v>175</v>
      </c>
      <c r="D31" s="16">
        <f>ROUND(D28*D29*D30/100,2)</f>
        <v>276.83</v>
      </c>
      <c r="E31" s="16">
        <f>ROUND(E28*E29*E30/100,2)</f>
        <v>254.36</v>
      </c>
      <c r="F31" s="16">
        <f>ROUND(F28*F29*F30/100,2)</f>
        <v>173.15</v>
      </c>
      <c r="G31" s="16">
        <f>ROUND(G28*G29*G30/100,2)</f>
        <v>101.33</v>
      </c>
    </row>
    <row r="32" spans="1:7" x14ac:dyDescent="0.25">
      <c r="A32" s="241" t="s">
        <v>43</v>
      </c>
      <c r="B32" s="252"/>
      <c r="C32" s="252"/>
      <c r="D32" s="252"/>
      <c r="E32" s="252"/>
      <c r="F32" s="252"/>
      <c r="G32" s="242"/>
    </row>
    <row r="33" spans="1:7" x14ac:dyDescent="0.25">
      <c r="A33" s="245" t="s">
        <v>177</v>
      </c>
      <c r="B33" s="246"/>
      <c r="C33" s="107" t="s">
        <v>119</v>
      </c>
      <c r="D33" s="13">
        <f>'РСТ РСО-А'!G9</f>
        <v>27.1</v>
      </c>
      <c r="E33" s="13">
        <f>'РСТ РСО-А'!H9</f>
        <v>24.9</v>
      </c>
      <c r="F33" s="13">
        <f>'РСТ РСО-А'!I9</f>
        <v>16.95</v>
      </c>
      <c r="G33" s="13">
        <f>'РСТ РСО-А'!J9</f>
        <v>9.92</v>
      </c>
    </row>
    <row r="34" spans="1:7" x14ac:dyDescent="0.25">
      <c r="A34" s="247" t="s">
        <v>8</v>
      </c>
      <c r="B34" s="248"/>
      <c r="C34" s="108" t="s">
        <v>173</v>
      </c>
      <c r="D34" s="14">
        <f>'РСТ РСО-А'!G10</f>
        <v>1.5149999999999999</v>
      </c>
      <c r="E34" s="14">
        <f>'РСТ РСО-А'!H10</f>
        <v>1.5149999999999999</v>
      </c>
      <c r="F34" s="14">
        <f>'РСТ РСО-А'!I10</f>
        <v>1.5149999999999999</v>
      </c>
      <c r="G34" s="14">
        <f>'РСТ РСО-А'!J10</f>
        <v>1.5149999999999999</v>
      </c>
    </row>
    <row r="35" spans="1:7" ht="31.5" x14ac:dyDescent="0.25">
      <c r="A35" s="247" t="s">
        <v>176</v>
      </c>
      <c r="B35" s="248"/>
      <c r="C35" s="108" t="s">
        <v>175</v>
      </c>
      <c r="D35" s="15">
        <f>АТС!B16</f>
        <v>2051.63</v>
      </c>
      <c r="E35" s="15">
        <f>D35</f>
        <v>2051.63</v>
      </c>
      <c r="F35" s="15">
        <f>E35</f>
        <v>2051.63</v>
      </c>
      <c r="G35" s="15">
        <f>F35</f>
        <v>2051.63</v>
      </c>
    </row>
    <row r="36" spans="1:7" ht="36.75" customHeight="1" x14ac:dyDescent="0.25">
      <c r="A36" s="249" t="s">
        <v>174</v>
      </c>
      <c r="B36" s="250"/>
      <c r="C36" s="79" t="s">
        <v>175</v>
      </c>
      <c r="D36" s="16">
        <f>ROUND(D33*D34*D35/100,2)</f>
        <v>842.33</v>
      </c>
      <c r="E36" s="16">
        <f>ROUND(E33*E34*E35/100,2)</f>
        <v>773.95</v>
      </c>
      <c r="F36" s="16">
        <f>ROUND(F33*F34*F35/100,2)</f>
        <v>526.84</v>
      </c>
      <c r="G36" s="16">
        <f>ROUND(G33*G34*G35/100,2)</f>
        <v>308.33999999999997</v>
      </c>
    </row>
    <row r="39" spans="1:7" x14ac:dyDescent="0.25">
      <c r="A39" s="251" t="s">
        <v>44</v>
      </c>
      <c r="B39" s="251"/>
      <c r="C39" s="251"/>
      <c r="D39" s="251"/>
      <c r="E39" s="251"/>
      <c r="F39" s="251"/>
      <c r="G39" s="251"/>
    </row>
    <row r="40" spans="1:7" ht="71.25" customHeight="1" x14ac:dyDescent="0.25">
      <c r="A40" s="19" t="s">
        <v>11</v>
      </c>
      <c r="B40" s="79" t="s">
        <v>33</v>
      </c>
      <c r="C40" s="79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2" t="s">
        <v>10</v>
      </c>
      <c r="B41" s="233"/>
      <c r="C41" s="234"/>
      <c r="D41" s="15">
        <f>'РСТ РСО-А'!G9</f>
        <v>27.1</v>
      </c>
      <c r="E41" s="15">
        <f>'РСТ РСО-А'!H9</f>
        <v>24.9</v>
      </c>
      <c r="F41" s="15">
        <f>'РСТ РСО-А'!I9</f>
        <v>16.95</v>
      </c>
      <c r="G41" s="15">
        <f>'РСТ РСО-А'!J9</f>
        <v>9.92</v>
      </c>
    </row>
    <row r="42" spans="1:7" ht="31.5" customHeight="1" x14ac:dyDescent="0.25">
      <c r="A42" s="235" t="s">
        <v>8</v>
      </c>
      <c r="B42" s="236"/>
      <c r="C42" s="237"/>
      <c r="D42" s="14">
        <f>'РСТ РСО-А'!G10</f>
        <v>1.5149999999999999</v>
      </c>
      <c r="E42" s="14">
        <f>'РСТ РСО-А'!H10</f>
        <v>1.5149999999999999</v>
      </c>
      <c r="F42" s="14">
        <f>'РСТ РСО-А'!I10</f>
        <v>1.5149999999999999</v>
      </c>
      <c r="G42" s="14">
        <f>'РСТ РСО-А'!J10</f>
        <v>1.5149999999999999</v>
      </c>
    </row>
    <row r="43" spans="1:7" ht="17.25" customHeight="1" x14ac:dyDescent="0.25">
      <c r="A43" s="253" t="s">
        <v>186</v>
      </c>
      <c r="B43" s="128">
        <f>АТС!A41</f>
        <v>42217</v>
      </c>
      <c r="C43" s="129">
        <v>0</v>
      </c>
      <c r="D43" s="11">
        <f>ROUND(АТС!F41*$D$41*$D$42/100,2)</f>
        <v>343.28</v>
      </c>
      <c r="E43" s="11">
        <f>ROUND(АТС!$F41*$E$41*$E$42/100,2)</f>
        <v>315.41000000000003</v>
      </c>
      <c r="F43" s="11">
        <f>ROUND(АТС!$F41*$F$41*$F$42/100,2)</f>
        <v>214.71</v>
      </c>
      <c r="G43" s="11">
        <f>ROUND(АТС!$F41*$G$41*$G$42/100,2)</f>
        <v>125.66</v>
      </c>
    </row>
    <row r="44" spans="1:7" x14ac:dyDescent="0.25">
      <c r="A44" s="253"/>
      <c r="B44" s="130">
        <f>B$43+ROUND(C44/24,5)</f>
        <v>42217.041669999999</v>
      </c>
      <c r="C44" s="131">
        <v>1</v>
      </c>
      <c r="D44" s="11">
        <f>ROUND(АТС!F42*$D$41*$D$42/100,2)</f>
        <v>297.22000000000003</v>
      </c>
      <c r="E44" s="11">
        <f>ROUND(АТС!F42*$E$41*$E$42/100,2)</f>
        <v>273.10000000000002</v>
      </c>
      <c r="F44" s="11">
        <f>ROUND(АТС!$F42*$F$41*$F$42/100,2)</f>
        <v>185.9</v>
      </c>
      <c r="G44" s="11">
        <f>ROUND(АТС!$F42*$G$41*$G$42/100,2)</f>
        <v>108.8</v>
      </c>
    </row>
    <row r="45" spans="1:7" x14ac:dyDescent="0.25">
      <c r="A45" s="253"/>
      <c r="B45" s="130">
        <f>B$43+ROUND(C45/24,5)</f>
        <v>42217.083330000001</v>
      </c>
      <c r="C45" s="131">
        <v>2</v>
      </c>
      <c r="D45" s="11">
        <f>ROUND(АТС!F43*$D$41*$D$42/100,2)</f>
        <v>266.89</v>
      </c>
      <c r="E45" s="11">
        <f>ROUND(АТС!F43*$E$41*$E$42/100,2)</f>
        <v>245.22</v>
      </c>
      <c r="F45" s="11">
        <f>ROUND(АТС!$F43*$F$41*$F$42/100,2)</f>
        <v>166.93</v>
      </c>
      <c r="G45" s="11">
        <f>ROUND(АТС!$F43*$G$41*$G$42/100,2)</f>
        <v>97.69</v>
      </c>
    </row>
    <row r="46" spans="1:7" x14ac:dyDescent="0.25">
      <c r="A46" s="253"/>
      <c r="B46" s="130">
        <f t="shared" ref="B46:B66" si="0">B$43+ROUND(C46/24,5)</f>
        <v>42217.125</v>
      </c>
      <c r="C46" s="131">
        <v>3</v>
      </c>
      <c r="D46" s="11">
        <f>ROUND(АТС!F44*$D$41*$D$42/100,2)</f>
        <v>261</v>
      </c>
      <c r="E46" s="11">
        <f>ROUND(АТС!F44*$E$41*$E$42/100,2)</f>
        <v>239.81</v>
      </c>
      <c r="F46" s="11">
        <f>ROUND(АТС!$F44*$F$41*$F$42/100,2)</f>
        <v>163.25</v>
      </c>
      <c r="G46" s="11">
        <f>ROUND(АТС!$F44*$G$41*$G$42/100,2)</f>
        <v>95.54</v>
      </c>
    </row>
    <row r="47" spans="1:7" x14ac:dyDescent="0.25">
      <c r="A47" s="253"/>
      <c r="B47" s="128">
        <f t="shared" si="0"/>
        <v>42217.166669999999</v>
      </c>
      <c r="C47" s="131">
        <v>4</v>
      </c>
      <c r="D47" s="11">
        <f>ROUND(АТС!F45*$D$41*$D$42/100,2)</f>
        <v>257.86</v>
      </c>
      <c r="E47" s="11">
        <f>ROUND(АТС!F45*$E$41*$E$42/100,2)</f>
        <v>236.92</v>
      </c>
      <c r="F47" s="11">
        <f>ROUND(АТС!$F45*$F$41*$F$42/100,2)</f>
        <v>161.28</v>
      </c>
      <c r="G47" s="11">
        <f>ROUND(АТС!$F45*$G$41*$G$42/100,2)</f>
        <v>94.39</v>
      </c>
    </row>
    <row r="48" spans="1:7" x14ac:dyDescent="0.25">
      <c r="A48" s="253"/>
      <c r="B48" s="130">
        <f t="shared" si="0"/>
        <v>42217.208330000001</v>
      </c>
      <c r="C48" s="131">
        <v>5</v>
      </c>
      <c r="D48" s="11">
        <f>ROUND(АТС!F46*$D$41*$D$42/100,2)</f>
        <v>257.24</v>
      </c>
      <c r="E48" s="11">
        <f>ROUND(АТС!F46*$E$41*$E$42/100,2)</f>
        <v>236.36</v>
      </c>
      <c r="F48" s="11">
        <f>ROUND(АТС!$F46*$F$41*$F$42/100,2)</f>
        <v>160.88999999999999</v>
      </c>
      <c r="G48" s="11">
        <f>ROUND(АТС!$F46*$G$41*$G$42/100,2)</f>
        <v>94.16</v>
      </c>
    </row>
    <row r="49" spans="1:7" x14ac:dyDescent="0.25">
      <c r="A49" s="253"/>
      <c r="B49" s="130">
        <f t="shared" si="0"/>
        <v>42217.25</v>
      </c>
      <c r="C49" s="131">
        <v>6</v>
      </c>
      <c r="D49" s="11">
        <f>ROUND(АТС!F47*$D$41*$D$42/100,2)</f>
        <v>255.47</v>
      </c>
      <c r="E49" s="11">
        <f>ROUND(АТС!F47*$E$41*$E$42/100,2)</f>
        <v>234.73</v>
      </c>
      <c r="F49" s="11">
        <f>ROUND(АТС!$F47*$F$41*$F$42/100,2)</f>
        <v>159.79</v>
      </c>
      <c r="G49" s="11">
        <f>ROUND(АТС!$F47*$G$41*$G$42/100,2)</f>
        <v>93.52</v>
      </c>
    </row>
    <row r="50" spans="1:7" x14ac:dyDescent="0.25">
      <c r="A50" s="253"/>
      <c r="B50" s="130">
        <f t="shared" si="0"/>
        <v>42217.291669999999</v>
      </c>
      <c r="C50" s="131">
        <v>7</v>
      </c>
      <c r="D50" s="11">
        <f>ROUND(АТС!F48*$D$41*$D$42/100,2)</f>
        <v>271.19</v>
      </c>
      <c r="E50" s="11">
        <f>ROUND(АТС!F48*$E$41*$E$42/100,2)</f>
        <v>249.17</v>
      </c>
      <c r="F50" s="11">
        <f>ROUND(АТС!$F48*$F$41*$F$42/100,2)</f>
        <v>169.62</v>
      </c>
      <c r="G50" s="11">
        <f>ROUND(АТС!$F48*$G$41*$G$42/100,2)</f>
        <v>99.27</v>
      </c>
    </row>
    <row r="51" spans="1:7" x14ac:dyDescent="0.25">
      <c r="A51" s="253"/>
      <c r="B51" s="128">
        <f t="shared" si="0"/>
        <v>42217.333330000001</v>
      </c>
      <c r="C51" s="131">
        <v>8</v>
      </c>
      <c r="D51" s="11">
        <f>ROUND(АТС!F49*$D$41*$D$42/100,2)</f>
        <v>307.36</v>
      </c>
      <c r="E51" s="11">
        <f>ROUND(АТС!F49*$E$41*$E$42/100,2)</f>
        <v>282.41000000000003</v>
      </c>
      <c r="F51" s="11">
        <f>ROUND(АТС!$F49*$F$41*$F$42/100,2)</f>
        <v>192.24</v>
      </c>
      <c r="G51" s="11">
        <f>ROUND(АТС!$F49*$G$41*$G$42/100,2)</f>
        <v>112.51</v>
      </c>
    </row>
    <row r="52" spans="1:7" x14ac:dyDescent="0.25">
      <c r="A52" s="253"/>
      <c r="B52" s="130">
        <f t="shared" si="0"/>
        <v>42217.375</v>
      </c>
      <c r="C52" s="131">
        <v>9</v>
      </c>
      <c r="D52" s="11">
        <f>ROUND(АТС!F50*$D$41*$D$42/100,2)</f>
        <v>311.83999999999997</v>
      </c>
      <c r="E52" s="11">
        <f>ROUND(АТС!F50*$E$41*$E$42/100,2)</f>
        <v>286.52</v>
      </c>
      <c r="F52" s="11">
        <f>ROUND(АТС!$F50*$F$41*$F$42/100,2)</f>
        <v>195.04</v>
      </c>
      <c r="G52" s="11">
        <f>ROUND(АТС!$F50*$G$41*$G$42/100,2)</f>
        <v>114.15</v>
      </c>
    </row>
    <row r="53" spans="1:7" x14ac:dyDescent="0.25">
      <c r="A53" s="253"/>
      <c r="B53" s="130">
        <f t="shared" si="0"/>
        <v>42217.416669999999</v>
      </c>
      <c r="C53" s="131">
        <v>10</v>
      </c>
      <c r="D53" s="11">
        <f>ROUND(АТС!F51*$D$41*$D$42/100,2)</f>
        <v>337.51</v>
      </c>
      <c r="E53" s="11">
        <f>ROUND(АТС!F51*$E$41*$E$42/100,2)</f>
        <v>310.11</v>
      </c>
      <c r="F53" s="11">
        <f>ROUND(АТС!$F51*$F$41*$F$42/100,2)</f>
        <v>211.1</v>
      </c>
      <c r="G53" s="11">
        <f>ROUND(АТС!$F51*$G$41*$G$42/100,2)</f>
        <v>123.55</v>
      </c>
    </row>
    <row r="54" spans="1:7" x14ac:dyDescent="0.25">
      <c r="A54" s="253"/>
      <c r="B54" s="130">
        <f t="shared" si="0"/>
        <v>42217.458330000001</v>
      </c>
      <c r="C54" s="131">
        <v>11</v>
      </c>
      <c r="D54" s="11">
        <f>ROUND(АТС!F52*$D$41*$D$42/100,2)</f>
        <v>362.47</v>
      </c>
      <c r="E54" s="11">
        <f>ROUND(АТС!F52*$E$41*$E$42/100,2)</f>
        <v>333.05</v>
      </c>
      <c r="F54" s="11">
        <f>ROUND(АТС!$F52*$F$41*$F$42/100,2)</f>
        <v>226.71</v>
      </c>
      <c r="G54" s="11">
        <f>ROUND(АТС!$F52*$G$41*$G$42/100,2)</f>
        <v>132.68</v>
      </c>
    </row>
    <row r="55" spans="1:7" x14ac:dyDescent="0.25">
      <c r="A55" s="253"/>
      <c r="B55" s="128">
        <f t="shared" si="0"/>
        <v>42217.5</v>
      </c>
      <c r="C55" s="131">
        <v>12</v>
      </c>
      <c r="D55" s="11">
        <f>ROUND(АТС!F53*$D$41*$D$42/100,2)</f>
        <v>346.47</v>
      </c>
      <c r="E55" s="11">
        <f>ROUND(АТС!F53*$E$41*$E$42/100,2)</f>
        <v>318.33999999999997</v>
      </c>
      <c r="F55" s="11">
        <f>ROUND(АТС!$F53*$F$41*$F$42/100,2)</f>
        <v>216.7</v>
      </c>
      <c r="G55" s="11">
        <f>ROUND(АТС!$F53*$G$41*$G$42/100,2)</f>
        <v>126.83</v>
      </c>
    </row>
    <row r="56" spans="1:7" x14ac:dyDescent="0.25">
      <c r="A56" s="253"/>
      <c r="B56" s="130">
        <f t="shared" si="0"/>
        <v>42217.541669999999</v>
      </c>
      <c r="C56" s="131">
        <v>13</v>
      </c>
      <c r="D56" s="11">
        <f>ROUND(АТС!F54*$D$41*$D$42/100,2)</f>
        <v>345.24</v>
      </c>
      <c r="E56" s="11">
        <f>ROUND(АТС!F54*$E$41*$E$42/100,2)</f>
        <v>317.20999999999998</v>
      </c>
      <c r="F56" s="11">
        <f>ROUND(АТС!$F54*$F$41*$F$42/100,2)</f>
        <v>215.93</v>
      </c>
      <c r="G56" s="11">
        <f>ROUND(АТС!$F54*$G$41*$G$42/100,2)</f>
        <v>126.38</v>
      </c>
    </row>
    <row r="57" spans="1:7" x14ac:dyDescent="0.25">
      <c r="A57" s="253"/>
      <c r="B57" s="130">
        <f t="shared" si="0"/>
        <v>42217.583330000001</v>
      </c>
      <c r="C57" s="131">
        <v>14</v>
      </c>
      <c r="D57" s="11">
        <f>ROUND(АТС!F55*$D$41*$D$42/100,2)</f>
        <v>344.6</v>
      </c>
      <c r="E57" s="11">
        <f>ROUND(АТС!F55*$E$41*$E$42/100,2)</f>
        <v>316.62</v>
      </c>
      <c r="F57" s="11">
        <f>ROUND(АТС!$F55*$F$41*$F$42/100,2)</f>
        <v>215.53</v>
      </c>
      <c r="G57" s="11">
        <f>ROUND(АТС!$F55*$G$41*$G$42/100,2)</f>
        <v>126.14</v>
      </c>
    </row>
    <row r="58" spans="1:7" x14ac:dyDescent="0.25">
      <c r="A58" s="253"/>
      <c r="B58" s="130">
        <f t="shared" si="0"/>
        <v>42217.625</v>
      </c>
      <c r="C58" s="131">
        <v>15</v>
      </c>
      <c r="D58" s="11">
        <f>ROUND(АТС!F56*$D$41*$D$42/100,2)</f>
        <v>357.65</v>
      </c>
      <c r="E58" s="11">
        <f>ROUND(АТС!F56*$E$41*$E$42/100,2)</f>
        <v>328.61</v>
      </c>
      <c r="F58" s="11">
        <f>ROUND(АТС!$F56*$F$41*$F$42/100,2)</f>
        <v>223.69</v>
      </c>
      <c r="G58" s="11">
        <f>ROUND(АТС!$F56*$G$41*$G$42/100,2)</f>
        <v>130.91999999999999</v>
      </c>
    </row>
    <row r="59" spans="1:7" x14ac:dyDescent="0.25">
      <c r="A59" s="253"/>
      <c r="B59" s="128">
        <f t="shared" si="0"/>
        <v>42217.666669999999</v>
      </c>
      <c r="C59" s="131">
        <v>16</v>
      </c>
      <c r="D59" s="11">
        <f>ROUND(АТС!F57*$D$41*$D$42/100,2)</f>
        <v>336.67</v>
      </c>
      <c r="E59" s="11">
        <f>ROUND(АТС!F57*$E$41*$E$42/100,2)</f>
        <v>309.33999999999997</v>
      </c>
      <c r="F59" s="11">
        <f>ROUND(АТС!$F57*$F$41*$F$42/100,2)</f>
        <v>210.57</v>
      </c>
      <c r="G59" s="11">
        <f>ROUND(АТС!$F57*$G$41*$G$42/100,2)</f>
        <v>123.24</v>
      </c>
    </row>
    <row r="60" spans="1:7" x14ac:dyDescent="0.25">
      <c r="A60" s="253"/>
      <c r="B60" s="130">
        <f t="shared" si="0"/>
        <v>42217.708330000001</v>
      </c>
      <c r="C60" s="131">
        <v>17</v>
      </c>
      <c r="D60" s="11">
        <f>ROUND(АТС!F58*$D$41*$D$42/100,2)</f>
        <v>344.92</v>
      </c>
      <c r="E60" s="11">
        <f>ROUND(АТС!F58*$E$41*$E$42/100,2)</f>
        <v>316.92</v>
      </c>
      <c r="F60" s="11">
        <f>ROUND(АТС!$F58*$F$41*$F$42/100,2)</f>
        <v>215.74</v>
      </c>
      <c r="G60" s="11">
        <f>ROUND(АТС!$F58*$G$41*$G$42/100,2)</f>
        <v>126.26</v>
      </c>
    </row>
    <row r="61" spans="1:7" x14ac:dyDescent="0.25">
      <c r="A61" s="253"/>
      <c r="B61" s="130">
        <f t="shared" si="0"/>
        <v>42217.75</v>
      </c>
      <c r="C61" s="131">
        <v>18</v>
      </c>
      <c r="D61" s="11">
        <f>ROUND(АТС!F59*$D$41*$D$42/100,2)</f>
        <v>336.7</v>
      </c>
      <c r="E61" s="11">
        <f>ROUND(АТС!F59*$E$41*$E$42/100,2)</f>
        <v>309.37</v>
      </c>
      <c r="F61" s="11">
        <f>ROUND(АТС!$F59*$F$41*$F$42/100,2)</f>
        <v>210.59</v>
      </c>
      <c r="G61" s="11">
        <f>ROUND(АТС!$F59*$G$41*$G$42/100,2)</f>
        <v>123.25</v>
      </c>
    </row>
    <row r="62" spans="1:7" x14ac:dyDescent="0.25">
      <c r="A62" s="253"/>
      <c r="B62" s="130">
        <f t="shared" si="0"/>
        <v>42217.791669999999</v>
      </c>
      <c r="C62" s="131">
        <v>19</v>
      </c>
      <c r="D62" s="11">
        <f>ROUND(АТС!F60*$D$41*$D$42/100,2)</f>
        <v>355.16</v>
      </c>
      <c r="E62" s="11">
        <f>ROUND(АТС!F60*$E$41*$E$42/100,2)</f>
        <v>326.33</v>
      </c>
      <c r="F62" s="11">
        <f>ROUND(АТС!$F60*$F$41*$F$42/100,2)</f>
        <v>222.14</v>
      </c>
      <c r="G62" s="11">
        <f>ROUND(АТС!$F60*$G$41*$G$42/100,2)</f>
        <v>130.01</v>
      </c>
    </row>
    <row r="63" spans="1:7" x14ac:dyDescent="0.25">
      <c r="A63" s="253"/>
      <c r="B63" s="128">
        <f t="shared" si="0"/>
        <v>42217.833330000001</v>
      </c>
      <c r="C63" s="131">
        <v>20</v>
      </c>
      <c r="D63" s="11">
        <f>ROUND(АТС!F61*$D$41*$D$42/100,2)</f>
        <v>367.19</v>
      </c>
      <c r="E63" s="11">
        <f>ROUND(АТС!F61*$E$41*$E$42/100,2)</f>
        <v>337.38</v>
      </c>
      <c r="F63" s="11">
        <f>ROUND(АТС!$F61*$F$41*$F$42/100,2)</f>
        <v>229.66</v>
      </c>
      <c r="G63" s="11">
        <f>ROUND(АТС!$F61*$G$41*$G$42/100,2)</f>
        <v>134.41</v>
      </c>
    </row>
    <row r="64" spans="1:7" x14ac:dyDescent="0.25">
      <c r="A64" s="253"/>
      <c r="B64" s="130">
        <f t="shared" si="0"/>
        <v>42217.875</v>
      </c>
      <c r="C64" s="131">
        <v>21</v>
      </c>
      <c r="D64" s="11">
        <f>ROUND(АТС!F62*$D$41*$D$42/100,2)</f>
        <v>383.14</v>
      </c>
      <c r="E64" s="11">
        <f>ROUND(АТС!F62*$E$41*$E$42/100,2)</f>
        <v>352.04</v>
      </c>
      <c r="F64" s="11">
        <f>ROUND(АТС!$F62*$F$41*$F$42/100,2)</f>
        <v>239.64</v>
      </c>
      <c r="G64" s="11">
        <f>ROUND(АТС!$F62*$G$41*$G$42/100,2)</f>
        <v>140.25</v>
      </c>
    </row>
    <row r="65" spans="1:7" x14ac:dyDescent="0.25">
      <c r="A65" s="253"/>
      <c r="B65" s="130">
        <f t="shared" si="0"/>
        <v>42217.916669999999</v>
      </c>
      <c r="C65" s="131">
        <v>22</v>
      </c>
      <c r="D65" s="11">
        <f>ROUND(АТС!F63*$D$41*$D$42/100,2)</f>
        <v>359.76</v>
      </c>
      <c r="E65" s="11">
        <f>ROUND(АТС!F63*$E$41*$E$42/100,2)</f>
        <v>330.55</v>
      </c>
      <c r="F65" s="11">
        <f>ROUND(АТС!$F63*$F$41*$F$42/100,2)</f>
        <v>225.01</v>
      </c>
      <c r="G65" s="11">
        <f>ROUND(АТС!$F63*$G$41*$G$42/100,2)</f>
        <v>131.69</v>
      </c>
    </row>
    <row r="66" spans="1:7" x14ac:dyDescent="0.25">
      <c r="A66" s="253"/>
      <c r="B66" s="130">
        <f t="shared" si="0"/>
        <v>42217.958330000001</v>
      </c>
      <c r="C66" s="131">
        <v>23</v>
      </c>
      <c r="D66" s="11">
        <f>ROUND(АТС!F64*$D$41*$D$42/100,2)</f>
        <v>300.08</v>
      </c>
      <c r="E66" s="11">
        <f>ROUND(АТС!F64*$E$41*$E$42/100,2)</f>
        <v>275.72000000000003</v>
      </c>
      <c r="F66" s="11">
        <f>ROUND(АТС!$F64*$F$41*$F$42/100,2)</f>
        <v>187.69</v>
      </c>
      <c r="G66" s="11">
        <f>ROUND(АТС!$F64*$G$41*$G$42/100,2)</f>
        <v>109.84</v>
      </c>
    </row>
    <row r="67" spans="1:7" x14ac:dyDescent="0.25">
      <c r="A67" s="253"/>
      <c r="B67" s="128">
        <f>B43+1</f>
        <v>42218</v>
      </c>
      <c r="C67" s="131">
        <v>0</v>
      </c>
      <c r="D67" s="11">
        <f>ROUND(АТС!F65*$D$41*$D$42/100,2)</f>
        <v>316.27</v>
      </c>
      <c r="E67" s="11">
        <f>ROUND(АТС!F65*$E$41*$E$42/100,2)</f>
        <v>290.60000000000002</v>
      </c>
      <c r="F67" s="11">
        <f>ROUND(АТС!$F65*$F$41*$F$42/100,2)</f>
        <v>197.82</v>
      </c>
      <c r="G67" s="11">
        <f>ROUND(АТС!$F65*$G$41*$G$42/100,2)</f>
        <v>115.77</v>
      </c>
    </row>
    <row r="68" spans="1:7" x14ac:dyDescent="0.25">
      <c r="A68" s="253"/>
      <c r="B68" s="130">
        <f t="shared" ref="B68:B131" si="1">B44+1</f>
        <v>42218.041669999999</v>
      </c>
      <c r="C68" s="131">
        <v>1</v>
      </c>
      <c r="D68" s="11">
        <f>ROUND(АТС!F66*$D$41*$D$42/100,2)</f>
        <v>272.38</v>
      </c>
      <c r="E68" s="11">
        <f>ROUND(АТС!F66*$E$41*$E$42/100,2)</f>
        <v>250.27</v>
      </c>
      <c r="F68" s="11">
        <f>ROUND(АТС!$F66*$F$41*$F$42/100,2)</f>
        <v>170.36</v>
      </c>
      <c r="G68" s="11">
        <f>ROUND(АТС!$F66*$G$41*$G$42/100,2)</f>
        <v>99.71</v>
      </c>
    </row>
    <row r="69" spans="1:7" x14ac:dyDescent="0.25">
      <c r="A69" s="253"/>
      <c r="B69" s="130">
        <f t="shared" si="1"/>
        <v>42218.083330000001</v>
      </c>
      <c r="C69" s="131">
        <v>2</v>
      </c>
      <c r="D69" s="11">
        <f>ROUND(АТС!F67*$D$41*$D$42/100,2)</f>
        <v>263.39</v>
      </c>
      <c r="E69" s="11">
        <f>ROUND(АТС!F67*$E$41*$E$42/100,2)</f>
        <v>242.01</v>
      </c>
      <c r="F69" s="11">
        <f>ROUND(АТС!$F67*$F$41*$F$42/100,2)</f>
        <v>164.74</v>
      </c>
      <c r="G69" s="11">
        <f>ROUND(АТС!$F67*$G$41*$G$42/100,2)</f>
        <v>96.41</v>
      </c>
    </row>
    <row r="70" spans="1:7" x14ac:dyDescent="0.25">
      <c r="A70" s="253"/>
      <c r="B70" s="130">
        <f t="shared" si="1"/>
        <v>42218.125</v>
      </c>
      <c r="C70" s="131">
        <v>3</v>
      </c>
      <c r="D70" s="11">
        <f>ROUND(АТС!F68*$D$41*$D$42/100,2)</f>
        <v>259.7</v>
      </c>
      <c r="E70" s="11">
        <f>ROUND(АТС!F68*$E$41*$E$42/100,2)</f>
        <v>238.62</v>
      </c>
      <c r="F70" s="11">
        <f>ROUND(АТС!$F68*$F$41*$F$42/100,2)</f>
        <v>162.43</v>
      </c>
      <c r="G70" s="11">
        <f>ROUND(АТС!$F68*$G$41*$G$42/100,2)</f>
        <v>95.06</v>
      </c>
    </row>
    <row r="71" spans="1:7" x14ac:dyDescent="0.25">
      <c r="A71" s="253"/>
      <c r="B71" s="128">
        <f t="shared" si="1"/>
        <v>42218.166669999999</v>
      </c>
      <c r="C71" s="131">
        <v>4</v>
      </c>
      <c r="D71" s="11">
        <f>ROUND(АТС!F69*$D$41*$D$42/100,2)</f>
        <v>252.18</v>
      </c>
      <c r="E71" s="11">
        <f>ROUND(АТС!F69*$E$41*$E$42/100,2)</f>
        <v>231.71</v>
      </c>
      <c r="F71" s="11">
        <f>ROUND(АТС!$F69*$F$41*$F$42/100,2)</f>
        <v>157.72999999999999</v>
      </c>
      <c r="G71" s="11">
        <f>ROUND(АТС!$F69*$G$41*$G$42/100,2)</f>
        <v>92.31</v>
      </c>
    </row>
    <row r="72" spans="1:7" x14ac:dyDescent="0.25">
      <c r="A72" s="253"/>
      <c r="B72" s="130">
        <f t="shared" si="1"/>
        <v>42218.208330000001</v>
      </c>
      <c r="C72" s="131">
        <v>5</v>
      </c>
      <c r="D72" s="11">
        <f>ROUND(АТС!F70*$D$41*$D$42/100,2)</f>
        <v>247.06</v>
      </c>
      <c r="E72" s="11">
        <f>ROUND(АТС!F70*$E$41*$E$42/100,2)</f>
        <v>227</v>
      </c>
      <c r="F72" s="11">
        <f>ROUND(АТС!$F70*$F$41*$F$42/100,2)</f>
        <v>154.52000000000001</v>
      </c>
      <c r="G72" s="11">
        <f>ROUND(АТС!$F70*$G$41*$G$42/100,2)</f>
        <v>90.44</v>
      </c>
    </row>
    <row r="73" spans="1:7" x14ac:dyDescent="0.25">
      <c r="A73" s="253"/>
      <c r="B73" s="130">
        <f t="shared" si="1"/>
        <v>42218.25</v>
      </c>
      <c r="C73" s="131">
        <v>6</v>
      </c>
      <c r="D73" s="11">
        <f>ROUND(АТС!F71*$D$41*$D$42/100,2)</f>
        <v>255.24</v>
      </c>
      <c r="E73" s="11">
        <f>ROUND(АТС!F71*$E$41*$E$42/100,2)</f>
        <v>234.52</v>
      </c>
      <c r="F73" s="11">
        <f>ROUND(АТС!$F71*$F$41*$F$42/100,2)</f>
        <v>159.65</v>
      </c>
      <c r="G73" s="11">
        <f>ROUND(АТС!$F71*$G$41*$G$42/100,2)</f>
        <v>93.43</v>
      </c>
    </row>
    <row r="74" spans="1:7" x14ac:dyDescent="0.25">
      <c r="A74" s="253"/>
      <c r="B74" s="130">
        <f t="shared" si="1"/>
        <v>42218.291669999999</v>
      </c>
      <c r="C74" s="131">
        <v>7</v>
      </c>
      <c r="D74" s="11">
        <f>ROUND(АТС!F72*$D$41*$D$42/100,2)</f>
        <v>264.51</v>
      </c>
      <c r="E74" s="11">
        <f>ROUND(АТС!F72*$E$41*$E$42/100,2)</f>
        <v>243.03</v>
      </c>
      <c r="F74" s="11">
        <f>ROUND(АТС!$F72*$F$41*$F$42/100,2)</f>
        <v>165.44</v>
      </c>
      <c r="G74" s="11">
        <f>ROUND(АТС!$F72*$G$41*$G$42/100,2)</f>
        <v>96.82</v>
      </c>
    </row>
    <row r="75" spans="1:7" x14ac:dyDescent="0.25">
      <c r="A75" s="253"/>
      <c r="B75" s="128">
        <f t="shared" si="1"/>
        <v>42218.333330000001</v>
      </c>
      <c r="C75" s="131">
        <v>8</v>
      </c>
      <c r="D75" s="11">
        <f>ROUND(АТС!F73*$D$41*$D$42/100,2)</f>
        <v>296.26</v>
      </c>
      <c r="E75" s="11">
        <f>ROUND(АТС!F73*$E$41*$E$42/100,2)</f>
        <v>272.20999999999998</v>
      </c>
      <c r="F75" s="11">
        <f>ROUND(АТС!$F73*$F$41*$F$42/100,2)</f>
        <v>185.3</v>
      </c>
      <c r="G75" s="11">
        <f>ROUND(АТС!$F73*$G$41*$G$42/100,2)</f>
        <v>108.45</v>
      </c>
    </row>
    <row r="76" spans="1:7" x14ac:dyDescent="0.25">
      <c r="A76" s="253"/>
      <c r="B76" s="130">
        <f t="shared" si="1"/>
        <v>42218.375</v>
      </c>
      <c r="C76" s="131">
        <v>9</v>
      </c>
      <c r="D76" s="11">
        <f>ROUND(АТС!F74*$D$41*$D$42/100,2)</f>
        <v>288.47000000000003</v>
      </c>
      <c r="E76" s="11">
        <f>ROUND(АТС!F74*$E$41*$E$42/100,2)</f>
        <v>265.05</v>
      </c>
      <c r="F76" s="11">
        <f>ROUND(АТС!$F74*$F$41*$F$42/100,2)</f>
        <v>180.43</v>
      </c>
      <c r="G76" s="11">
        <f>ROUND(АТС!$F74*$G$41*$G$42/100,2)</f>
        <v>105.6</v>
      </c>
    </row>
    <row r="77" spans="1:7" x14ac:dyDescent="0.25">
      <c r="A77" s="253"/>
      <c r="B77" s="130">
        <f t="shared" si="1"/>
        <v>42218.416669999999</v>
      </c>
      <c r="C77" s="131">
        <v>10</v>
      </c>
      <c r="D77" s="11">
        <f>ROUND(АТС!F75*$D$41*$D$42/100,2)</f>
        <v>323.29000000000002</v>
      </c>
      <c r="E77" s="11">
        <f>ROUND(АТС!F75*$E$41*$E$42/100,2)</f>
        <v>297.05</v>
      </c>
      <c r="F77" s="11">
        <f>ROUND(АТС!$F75*$F$41*$F$42/100,2)</f>
        <v>202.21</v>
      </c>
      <c r="G77" s="11">
        <f>ROUND(АТС!$F75*$G$41*$G$42/100,2)</f>
        <v>118.34</v>
      </c>
    </row>
    <row r="78" spans="1:7" x14ac:dyDescent="0.25">
      <c r="A78" s="253"/>
      <c r="B78" s="130">
        <f t="shared" si="1"/>
        <v>42218.458330000001</v>
      </c>
      <c r="C78" s="131">
        <v>11</v>
      </c>
      <c r="D78" s="11">
        <f>ROUND(АТС!F76*$D$41*$D$42/100,2)</f>
        <v>327.89</v>
      </c>
      <c r="E78" s="11">
        <f>ROUND(АТС!F76*$E$41*$E$42/100,2)</f>
        <v>301.27</v>
      </c>
      <c r="F78" s="11">
        <f>ROUND(АТС!$F76*$F$41*$F$42/100,2)</f>
        <v>205.08</v>
      </c>
      <c r="G78" s="11">
        <f>ROUND(АТС!$F76*$G$41*$G$42/100,2)</f>
        <v>120.03</v>
      </c>
    </row>
    <row r="79" spans="1:7" x14ac:dyDescent="0.25">
      <c r="A79" s="253"/>
      <c r="B79" s="128">
        <f t="shared" si="1"/>
        <v>42218.5</v>
      </c>
      <c r="C79" s="131">
        <v>12</v>
      </c>
      <c r="D79" s="11">
        <f>ROUND(АТС!F77*$D$41*$D$42/100,2)</f>
        <v>331.88</v>
      </c>
      <c r="E79" s="11">
        <f>ROUND(АТС!F77*$E$41*$E$42/100,2)</f>
        <v>304.94</v>
      </c>
      <c r="F79" s="11">
        <f>ROUND(АТС!$F77*$F$41*$F$42/100,2)</f>
        <v>207.58</v>
      </c>
      <c r="G79" s="11">
        <f>ROUND(АТС!$F77*$G$41*$G$42/100,2)</f>
        <v>121.49</v>
      </c>
    </row>
    <row r="80" spans="1:7" x14ac:dyDescent="0.25">
      <c r="A80" s="253"/>
      <c r="B80" s="130">
        <f t="shared" si="1"/>
        <v>42218.541669999999</v>
      </c>
      <c r="C80" s="131">
        <v>13</v>
      </c>
      <c r="D80" s="11">
        <f>ROUND(АТС!F78*$D$41*$D$42/100,2)</f>
        <v>326.58999999999997</v>
      </c>
      <c r="E80" s="11">
        <f>ROUND(АТС!F78*$E$41*$E$42/100,2)</f>
        <v>300.08</v>
      </c>
      <c r="F80" s="11">
        <f>ROUND(АТС!$F78*$F$41*$F$42/100,2)</f>
        <v>204.27</v>
      </c>
      <c r="G80" s="11">
        <f>ROUND(АТС!$F78*$G$41*$G$42/100,2)</f>
        <v>119.55</v>
      </c>
    </row>
    <row r="81" spans="1:7" x14ac:dyDescent="0.25">
      <c r="A81" s="253"/>
      <c r="B81" s="130">
        <f t="shared" si="1"/>
        <v>42218.583330000001</v>
      </c>
      <c r="C81" s="131">
        <v>14</v>
      </c>
      <c r="D81" s="11">
        <f>ROUND(АТС!F79*$D$41*$D$42/100,2)</f>
        <v>327.31</v>
      </c>
      <c r="E81" s="11">
        <f>ROUND(АТС!F79*$E$41*$E$42/100,2)</f>
        <v>300.74</v>
      </c>
      <c r="F81" s="11">
        <f>ROUND(АТС!$F79*$F$41*$F$42/100,2)</f>
        <v>204.72</v>
      </c>
      <c r="G81" s="11">
        <f>ROUND(АТС!$F79*$G$41*$G$42/100,2)</f>
        <v>119.81</v>
      </c>
    </row>
    <row r="82" spans="1:7" x14ac:dyDescent="0.25">
      <c r="A82" s="253"/>
      <c r="B82" s="130">
        <f t="shared" si="1"/>
        <v>42218.625</v>
      </c>
      <c r="C82" s="131">
        <v>15</v>
      </c>
      <c r="D82" s="11">
        <f>ROUND(АТС!F80*$D$41*$D$42/100,2)</f>
        <v>327.11</v>
      </c>
      <c r="E82" s="11">
        <f>ROUND(АТС!F80*$E$41*$E$42/100,2)</f>
        <v>300.56</v>
      </c>
      <c r="F82" s="11">
        <f>ROUND(АТС!$F80*$F$41*$F$42/100,2)</f>
        <v>204.6</v>
      </c>
      <c r="G82" s="11">
        <f>ROUND(АТС!$F80*$G$41*$G$42/100,2)</f>
        <v>119.74</v>
      </c>
    </row>
    <row r="83" spans="1:7" x14ac:dyDescent="0.25">
      <c r="A83" s="253"/>
      <c r="B83" s="128">
        <f t="shared" si="1"/>
        <v>42218.666669999999</v>
      </c>
      <c r="C83" s="131">
        <v>16</v>
      </c>
      <c r="D83" s="11">
        <f>ROUND(АТС!F81*$D$41*$D$42/100,2)</f>
        <v>326.87</v>
      </c>
      <c r="E83" s="11">
        <f>ROUND(АТС!F81*$E$41*$E$42/100,2)</f>
        <v>300.33</v>
      </c>
      <c r="F83" s="11">
        <f>ROUND(АТС!$F81*$F$41*$F$42/100,2)</f>
        <v>204.44</v>
      </c>
      <c r="G83" s="11">
        <f>ROUND(АТС!$F81*$G$41*$G$42/100,2)</f>
        <v>119.65</v>
      </c>
    </row>
    <row r="84" spans="1:7" x14ac:dyDescent="0.25">
      <c r="A84" s="253"/>
      <c r="B84" s="130">
        <f t="shared" si="1"/>
        <v>42218.708330000001</v>
      </c>
      <c r="C84" s="131">
        <v>17</v>
      </c>
      <c r="D84" s="11">
        <f>ROUND(АТС!F82*$D$41*$D$42/100,2)</f>
        <v>316.38</v>
      </c>
      <c r="E84" s="11">
        <f>ROUND(АТС!F82*$E$41*$E$42/100,2)</f>
        <v>290.69</v>
      </c>
      <c r="F84" s="11">
        <f>ROUND(АТС!$F82*$F$41*$F$42/100,2)</f>
        <v>197.88</v>
      </c>
      <c r="G84" s="11">
        <f>ROUND(АТС!$F82*$G$41*$G$42/100,2)</f>
        <v>115.81</v>
      </c>
    </row>
    <row r="85" spans="1:7" x14ac:dyDescent="0.25">
      <c r="A85" s="253"/>
      <c r="B85" s="130">
        <f t="shared" si="1"/>
        <v>42218.75</v>
      </c>
      <c r="C85" s="131">
        <v>18</v>
      </c>
      <c r="D85" s="11">
        <f>ROUND(АТС!F83*$D$41*$D$42/100,2)</f>
        <v>316.26</v>
      </c>
      <c r="E85" s="11">
        <f>ROUND(АТС!F83*$E$41*$E$42/100,2)</f>
        <v>290.58999999999997</v>
      </c>
      <c r="F85" s="11">
        <f>ROUND(АТС!$F83*$F$41*$F$42/100,2)</f>
        <v>197.81</v>
      </c>
      <c r="G85" s="11">
        <f>ROUND(АТС!$F83*$G$41*$G$42/100,2)</f>
        <v>115.77</v>
      </c>
    </row>
    <row r="86" spans="1:7" x14ac:dyDescent="0.25">
      <c r="A86" s="253"/>
      <c r="B86" s="130">
        <f t="shared" si="1"/>
        <v>42218.791669999999</v>
      </c>
      <c r="C86" s="131">
        <v>19</v>
      </c>
      <c r="D86" s="11">
        <f>ROUND(АТС!F84*$D$41*$D$42/100,2)</f>
        <v>315.47000000000003</v>
      </c>
      <c r="E86" s="11">
        <f>ROUND(АТС!F84*$E$41*$E$42/100,2)</f>
        <v>289.86</v>
      </c>
      <c r="F86" s="11">
        <f>ROUND(АТС!$F84*$F$41*$F$42/100,2)</f>
        <v>197.31</v>
      </c>
      <c r="G86" s="11">
        <f>ROUND(АТС!$F84*$G$41*$G$42/100,2)</f>
        <v>115.48</v>
      </c>
    </row>
    <row r="87" spans="1:7" x14ac:dyDescent="0.25">
      <c r="A87" s="253"/>
      <c r="B87" s="128">
        <f t="shared" si="1"/>
        <v>42218.833330000001</v>
      </c>
      <c r="C87" s="131">
        <v>20</v>
      </c>
      <c r="D87" s="11">
        <f>ROUND(АТС!F85*$D$41*$D$42/100,2)</f>
        <v>361.84</v>
      </c>
      <c r="E87" s="11">
        <f>ROUND(АТС!F85*$E$41*$E$42/100,2)</f>
        <v>332.46</v>
      </c>
      <c r="F87" s="11">
        <f>ROUND(АТС!$F85*$F$41*$F$42/100,2)</f>
        <v>226.32</v>
      </c>
      <c r="G87" s="11">
        <f>ROUND(АТС!$F85*$G$41*$G$42/100,2)</f>
        <v>132.44999999999999</v>
      </c>
    </row>
    <row r="88" spans="1:7" x14ac:dyDescent="0.25">
      <c r="A88" s="253"/>
      <c r="B88" s="130">
        <f t="shared" si="1"/>
        <v>42218.875</v>
      </c>
      <c r="C88" s="131">
        <v>21</v>
      </c>
      <c r="D88" s="11">
        <f>ROUND(АТС!F86*$D$41*$D$42/100,2)</f>
        <v>372.64</v>
      </c>
      <c r="E88" s="11">
        <f>ROUND(АТС!F86*$E$41*$E$42/100,2)</f>
        <v>342.39</v>
      </c>
      <c r="F88" s="11">
        <f>ROUND(АТС!$F86*$F$41*$F$42/100,2)</f>
        <v>233.07</v>
      </c>
      <c r="G88" s="11">
        <f>ROUND(АТС!$F86*$G$41*$G$42/100,2)</f>
        <v>136.4</v>
      </c>
    </row>
    <row r="89" spans="1:7" x14ac:dyDescent="0.25">
      <c r="A89" s="253"/>
      <c r="B89" s="130">
        <f t="shared" si="1"/>
        <v>42218.916669999999</v>
      </c>
      <c r="C89" s="131">
        <v>22</v>
      </c>
      <c r="D89" s="11">
        <f>ROUND(АТС!F87*$D$41*$D$42/100,2)</f>
        <v>341.32</v>
      </c>
      <c r="E89" s="11">
        <f>ROUND(АТС!F87*$E$41*$E$42/100,2)</f>
        <v>313.61</v>
      </c>
      <c r="F89" s="11">
        <f>ROUND(АТС!$F87*$F$41*$F$42/100,2)</f>
        <v>213.48</v>
      </c>
      <c r="G89" s="11">
        <f>ROUND(АТС!$F87*$G$41*$G$42/100,2)</f>
        <v>124.94</v>
      </c>
    </row>
    <row r="90" spans="1:7" x14ac:dyDescent="0.25">
      <c r="A90" s="253"/>
      <c r="B90" s="130">
        <f t="shared" si="1"/>
        <v>42218.958330000001</v>
      </c>
      <c r="C90" s="131">
        <v>23</v>
      </c>
      <c r="D90" s="11">
        <f>ROUND(АТС!F88*$D$41*$D$42/100,2)</f>
        <v>301.48</v>
      </c>
      <c r="E90" s="11">
        <f>ROUND(АТС!F88*$E$41*$E$42/100,2)</f>
        <v>277.01</v>
      </c>
      <c r="F90" s="11">
        <f>ROUND(АТС!$F88*$F$41*$F$42/100,2)</f>
        <v>188.57</v>
      </c>
      <c r="G90" s="11">
        <f>ROUND(АТС!$F88*$G$41*$G$42/100,2)</f>
        <v>110.36</v>
      </c>
    </row>
    <row r="91" spans="1:7" x14ac:dyDescent="0.25">
      <c r="A91" s="253"/>
      <c r="B91" s="128">
        <f t="shared" si="1"/>
        <v>42219</v>
      </c>
      <c r="C91" s="131">
        <v>0</v>
      </c>
      <c r="D91" s="11">
        <f>ROUND(АТС!F89*$D$41*$D$42/100,2)</f>
        <v>293.52999999999997</v>
      </c>
      <c r="E91" s="11">
        <f>ROUND(АТС!F89*$E$41*$E$42/100,2)</f>
        <v>269.7</v>
      </c>
      <c r="F91" s="11">
        <f>ROUND(АТС!$F89*$F$41*$F$42/100,2)</f>
        <v>183.59</v>
      </c>
      <c r="G91" s="11">
        <f>ROUND(АТС!$F89*$G$41*$G$42/100,2)</f>
        <v>107.45</v>
      </c>
    </row>
    <row r="92" spans="1:7" x14ac:dyDescent="0.25">
      <c r="A92" s="253"/>
      <c r="B92" s="130">
        <f t="shared" si="1"/>
        <v>42219.041669999999</v>
      </c>
      <c r="C92" s="131">
        <v>1</v>
      </c>
      <c r="D92" s="11">
        <f>ROUND(АТС!F90*$D$41*$D$42/100,2)</f>
        <v>267.06</v>
      </c>
      <c r="E92" s="11">
        <f>ROUND(АТС!F90*$E$41*$E$42/100,2)</f>
        <v>245.38</v>
      </c>
      <c r="F92" s="11">
        <f>ROUND(АТС!$F90*$F$41*$F$42/100,2)</f>
        <v>167.03</v>
      </c>
      <c r="G92" s="11">
        <f>ROUND(АТС!$F90*$G$41*$G$42/100,2)</f>
        <v>97.76</v>
      </c>
    </row>
    <row r="93" spans="1:7" x14ac:dyDescent="0.25">
      <c r="A93" s="253"/>
      <c r="B93" s="130">
        <f t="shared" si="1"/>
        <v>42219.083330000001</v>
      </c>
      <c r="C93" s="131">
        <v>2</v>
      </c>
      <c r="D93" s="11">
        <f>ROUND(АТС!F91*$D$41*$D$42/100,2)</f>
        <v>257.55</v>
      </c>
      <c r="E93" s="11">
        <f>ROUND(АТС!F91*$E$41*$E$42/100,2)</f>
        <v>236.64</v>
      </c>
      <c r="F93" s="11">
        <f>ROUND(АТС!$F91*$F$41*$F$42/100,2)</f>
        <v>161.09</v>
      </c>
      <c r="G93" s="11">
        <f>ROUND(АТС!$F91*$G$41*$G$42/100,2)</f>
        <v>94.28</v>
      </c>
    </row>
    <row r="94" spans="1:7" x14ac:dyDescent="0.25">
      <c r="A94" s="253"/>
      <c r="B94" s="130">
        <f t="shared" si="1"/>
        <v>42219.125</v>
      </c>
      <c r="C94" s="131">
        <v>3</v>
      </c>
      <c r="D94" s="11">
        <f>ROUND(АТС!F92*$D$41*$D$42/100,2)</f>
        <v>252.51</v>
      </c>
      <c r="E94" s="11">
        <f>ROUND(АТС!F92*$E$41*$E$42/100,2)</f>
        <v>232.01</v>
      </c>
      <c r="F94" s="11">
        <f>ROUND(АТС!$F92*$F$41*$F$42/100,2)</f>
        <v>157.94</v>
      </c>
      <c r="G94" s="11">
        <f>ROUND(АТС!$F92*$G$41*$G$42/100,2)</f>
        <v>92.43</v>
      </c>
    </row>
    <row r="95" spans="1:7" x14ac:dyDescent="0.25">
      <c r="A95" s="253"/>
      <c r="B95" s="128">
        <f t="shared" si="1"/>
        <v>42219.166669999999</v>
      </c>
      <c r="C95" s="131">
        <v>4</v>
      </c>
      <c r="D95" s="11">
        <f>ROUND(АТС!F93*$D$41*$D$42/100,2)</f>
        <v>248.17</v>
      </c>
      <c r="E95" s="11">
        <f>ROUND(АТС!F93*$E$41*$E$42/100,2)</f>
        <v>228.03</v>
      </c>
      <c r="F95" s="11">
        <f>ROUND(АТС!$F93*$F$41*$F$42/100,2)</f>
        <v>155.22</v>
      </c>
      <c r="G95" s="11">
        <f>ROUND(АТС!$F93*$G$41*$G$42/100,2)</f>
        <v>90.84</v>
      </c>
    </row>
    <row r="96" spans="1:7" x14ac:dyDescent="0.25">
      <c r="A96" s="253"/>
      <c r="B96" s="130">
        <f t="shared" si="1"/>
        <v>42219.208330000001</v>
      </c>
      <c r="C96" s="131">
        <v>5</v>
      </c>
      <c r="D96" s="11">
        <f>ROUND(АТС!F94*$D$41*$D$42/100,2)</f>
        <v>248.64</v>
      </c>
      <c r="E96" s="11">
        <f>ROUND(АТС!F94*$E$41*$E$42/100,2)</f>
        <v>228.46</v>
      </c>
      <c r="F96" s="11">
        <f>ROUND(АТС!$F94*$F$41*$F$42/100,2)</f>
        <v>155.52000000000001</v>
      </c>
      <c r="G96" s="11">
        <f>ROUND(АТС!$F94*$G$41*$G$42/100,2)</f>
        <v>91.02</v>
      </c>
    </row>
    <row r="97" spans="1:7" x14ac:dyDescent="0.25">
      <c r="A97" s="253"/>
      <c r="B97" s="130">
        <f t="shared" si="1"/>
        <v>42219.25</v>
      </c>
      <c r="C97" s="131">
        <v>6</v>
      </c>
      <c r="D97" s="11">
        <f>ROUND(АТС!F95*$D$41*$D$42/100,2)</f>
        <v>253.97</v>
      </c>
      <c r="E97" s="11">
        <f>ROUND(АТС!F95*$E$41*$E$42/100,2)</f>
        <v>233.35</v>
      </c>
      <c r="F97" s="11">
        <f>ROUND(АТС!$F95*$F$41*$F$42/100,2)</f>
        <v>158.85</v>
      </c>
      <c r="G97" s="11">
        <f>ROUND(АТС!$F95*$G$41*$G$42/100,2)</f>
        <v>92.97</v>
      </c>
    </row>
    <row r="98" spans="1:7" x14ac:dyDescent="0.25">
      <c r="A98" s="253"/>
      <c r="B98" s="130">
        <f t="shared" si="1"/>
        <v>42219.291669999999</v>
      </c>
      <c r="C98" s="131">
        <v>7</v>
      </c>
      <c r="D98" s="11">
        <f>ROUND(АТС!F96*$D$41*$D$42/100,2)</f>
        <v>296.45</v>
      </c>
      <c r="E98" s="11">
        <f>ROUND(АТС!F96*$E$41*$E$42/100,2)</f>
        <v>272.38</v>
      </c>
      <c r="F98" s="11">
        <f>ROUND(АТС!$F96*$F$41*$F$42/100,2)</f>
        <v>185.42</v>
      </c>
      <c r="G98" s="11">
        <f>ROUND(АТС!$F96*$G$41*$G$42/100,2)</f>
        <v>108.52</v>
      </c>
    </row>
    <row r="99" spans="1:7" x14ac:dyDescent="0.25">
      <c r="A99" s="253"/>
      <c r="B99" s="128">
        <f t="shared" si="1"/>
        <v>42219.333330000001</v>
      </c>
      <c r="C99" s="131">
        <v>8</v>
      </c>
      <c r="D99" s="11">
        <f>ROUND(АТС!F97*$D$41*$D$42/100,2)</f>
        <v>277.19</v>
      </c>
      <c r="E99" s="11">
        <f>ROUND(АТС!F97*$E$41*$E$42/100,2)</f>
        <v>254.69</v>
      </c>
      <c r="F99" s="11">
        <f>ROUND(АТС!$F97*$F$41*$F$42/100,2)</f>
        <v>173.37</v>
      </c>
      <c r="G99" s="11">
        <f>ROUND(АТС!$F97*$G$41*$G$42/100,2)</f>
        <v>101.47</v>
      </c>
    </row>
    <row r="100" spans="1:7" x14ac:dyDescent="0.25">
      <c r="A100" s="253"/>
      <c r="B100" s="130">
        <f t="shared" si="1"/>
        <v>42219.375</v>
      </c>
      <c r="C100" s="131">
        <v>9</v>
      </c>
      <c r="D100" s="11">
        <f>ROUND(АТС!F98*$D$41*$D$42/100,2)</f>
        <v>326.7</v>
      </c>
      <c r="E100" s="11">
        <f>ROUND(АТС!F98*$E$41*$E$42/100,2)</f>
        <v>300.18</v>
      </c>
      <c r="F100" s="11">
        <f>ROUND(АТС!$F98*$F$41*$F$42/100,2)</f>
        <v>204.34</v>
      </c>
      <c r="G100" s="11">
        <f>ROUND(АТС!$F98*$G$41*$G$42/100,2)</f>
        <v>119.59</v>
      </c>
    </row>
    <row r="101" spans="1:7" x14ac:dyDescent="0.25">
      <c r="A101" s="253"/>
      <c r="B101" s="130">
        <f t="shared" si="1"/>
        <v>42219.416669999999</v>
      </c>
      <c r="C101" s="131">
        <v>10</v>
      </c>
      <c r="D101" s="11">
        <f>ROUND(АТС!F99*$D$41*$D$42/100,2)</f>
        <v>365.21</v>
      </c>
      <c r="E101" s="11">
        <f>ROUND(АТС!F99*$E$41*$E$42/100,2)</f>
        <v>335.56</v>
      </c>
      <c r="F101" s="11">
        <f>ROUND(АТС!$F99*$F$41*$F$42/100,2)</f>
        <v>228.42</v>
      </c>
      <c r="G101" s="11">
        <f>ROUND(АТС!$F99*$G$41*$G$42/100,2)</f>
        <v>133.69</v>
      </c>
    </row>
    <row r="102" spans="1:7" x14ac:dyDescent="0.25">
      <c r="A102" s="253"/>
      <c r="B102" s="130">
        <f t="shared" si="1"/>
        <v>42219.458330000001</v>
      </c>
      <c r="C102" s="131">
        <v>11</v>
      </c>
      <c r="D102" s="11">
        <f>ROUND(АТС!F100*$D$41*$D$42/100,2)</f>
        <v>371.54</v>
      </c>
      <c r="E102" s="11">
        <f>ROUND(АТС!F100*$E$41*$E$42/100,2)</f>
        <v>341.38</v>
      </c>
      <c r="F102" s="11">
        <f>ROUND(АТС!$F100*$F$41*$F$42/100,2)</f>
        <v>232.38</v>
      </c>
      <c r="G102" s="11">
        <f>ROUND(АТС!$F100*$G$41*$G$42/100,2)</f>
        <v>136</v>
      </c>
    </row>
    <row r="103" spans="1:7" x14ac:dyDescent="0.25">
      <c r="A103" s="253"/>
      <c r="B103" s="128">
        <f t="shared" si="1"/>
        <v>42219.5</v>
      </c>
      <c r="C103" s="131">
        <v>12</v>
      </c>
      <c r="D103" s="11">
        <f>ROUND(АТС!F101*$D$41*$D$42/100,2)</f>
        <v>364.93</v>
      </c>
      <c r="E103" s="11">
        <f>ROUND(АТС!F101*$E$41*$E$42/100,2)</f>
        <v>335.31</v>
      </c>
      <c r="F103" s="11">
        <f>ROUND(АТС!$F101*$F$41*$F$42/100,2)</f>
        <v>228.25</v>
      </c>
      <c r="G103" s="11">
        <f>ROUND(АТС!$F101*$G$41*$G$42/100,2)</f>
        <v>133.58000000000001</v>
      </c>
    </row>
    <row r="104" spans="1:7" x14ac:dyDescent="0.25">
      <c r="A104" s="253"/>
      <c r="B104" s="130">
        <f t="shared" si="1"/>
        <v>42219.541669999999</v>
      </c>
      <c r="C104" s="131">
        <v>13</v>
      </c>
      <c r="D104" s="11">
        <f>ROUND(АТС!F102*$D$41*$D$42/100,2)</f>
        <v>361.76</v>
      </c>
      <c r="E104" s="11">
        <f>ROUND(АТС!F102*$E$41*$E$42/100,2)</f>
        <v>332.39</v>
      </c>
      <c r="F104" s="11">
        <f>ROUND(АТС!$F102*$F$41*$F$42/100,2)</f>
        <v>226.27</v>
      </c>
      <c r="G104" s="11">
        <f>ROUND(АТС!$F102*$G$41*$G$42/100,2)</f>
        <v>132.41999999999999</v>
      </c>
    </row>
    <row r="105" spans="1:7" x14ac:dyDescent="0.25">
      <c r="A105" s="253"/>
      <c r="B105" s="130">
        <f t="shared" si="1"/>
        <v>42219.583330000001</v>
      </c>
      <c r="C105" s="131">
        <v>14</v>
      </c>
      <c r="D105" s="11">
        <f>ROUND(АТС!F103*$D$41*$D$42/100,2)</f>
        <v>360.85</v>
      </c>
      <c r="E105" s="11">
        <f>ROUND(АТС!F103*$E$41*$E$42/100,2)</f>
        <v>331.56</v>
      </c>
      <c r="F105" s="11">
        <f>ROUND(АТС!$F103*$F$41*$F$42/100,2)</f>
        <v>225.7</v>
      </c>
      <c r="G105" s="11">
        <f>ROUND(АТС!$F103*$G$41*$G$42/100,2)</f>
        <v>132.09</v>
      </c>
    </row>
    <row r="106" spans="1:7" x14ac:dyDescent="0.25">
      <c r="A106" s="253"/>
      <c r="B106" s="130">
        <f t="shared" si="1"/>
        <v>42219.625</v>
      </c>
      <c r="C106" s="131">
        <v>15</v>
      </c>
      <c r="D106" s="11">
        <f>ROUND(АТС!F104*$D$41*$D$42/100,2)</f>
        <v>363.26</v>
      </c>
      <c r="E106" s="11">
        <f>ROUND(АТС!F104*$E$41*$E$42/100,2)</f>
        <v>333.77</v>
      </c>
      <c r="F106" s="11">
        <f>ROUND(АТС!$F104*$F$41*$F$42/100,2)</f>
        <v>227.2</v>
      </c>
      <c r="G106" s="11">
        <f>ROUND(АТС!$F104*$G$41*$G$42/100,2)</f>
        <v>132.97</v>
      </c>
    </row>
    <row r="107" spans="1:7" x14ac:dyDescent="0.25">
      <c r="A107" s="253"/>
      <c r="B107" s="128">
        <f t="shared" si="1"/>
        <v>42219.666669999999</v>
      </c>
      <c r="C107" s="131">
        <v>16</v>
      </c>
      <c r="D107" s="11">
        <f>ROUND(АТС!F105*$D$41*$D$42/100,2)</f>
        <v>362.17</v>
      </c>
      <c r="E107" s="11">
        <f>ROUND(АТС!F105*$E$41*$E$42/100,2)</f>
        <v>332.77</v>
      </c>
      <c r="F107" s="11">
        <f>ROUND(АТС!$F105*$F$41*$F$42/100,2)</f>
        <v>226.52</v>
      </c>
      <c r="G107" s="11">
        <f>ROUND(АТС!$F105*$G$41*$G$42/100,2)</f>
        <v>132.57</v>
      </c>
    </row>
    <row r="108" spans="1:7" x14ac:dyDescent="0.25">
      <c r="A108" s="253"/>
      <c r="B108" s="130">
        <f t="shared" si="1"/>
        <v>42219.708330000001</v>
      </c>
      <c r="C108" s="131">
        <v>17</v>
      </c>
      <c r="D108" s="11">
        <f>ROUND(АТС!F106*$D$41*$D$42/100,2)</f>
        <v>346.08</v>
      </c>
      <c r="E108" s="11">
        <f>ROUND(АТС!F106*$E$41*$E$42/100,2)</f>
        <v>317.99</v>
      </c>
      <c r="F108" s="11">
        <f>ROUND(АТС!$F106*$F$41*$F$42/100,2)</f>
        <v>216.46</v>
      </c>
      <c r="G108" s="11">
        <f>ROUND(АТС!$F106*$G$41*$G$42/100,2)</f>
        <v>126.68</v>
      </c>
    </row>
    <row r="109" spans="1:7" x14ac:dyDescent="0.25">
      <c r="A109" s="253"/>
      <c r="B109" s="130">
        <f t="shared" si="1"/>
        <v>42219.75</v>
      </c>
      <c r="C109" s="131">
        <v>18</v>
      </c>
      <c r="D109" s="11">
        <f>ROUND(АТС!F107*$D$41*$D$42/100,2)</f>
        <v>336.69</v>
      </c>
      <c r="E109" s="11">
        <f>ROUND(АТС!F107*$E$41*$E$42/100,2)</f>
        <v>309.36</v>
      </c>
      <c r="F109" s="11">
        <f>ROUND(АТС!$F107*$F$41*$F$42/100,2)</f>
        <v>210.59</v>
      </c>
      <c r="G109" s="11">
        <f>ROUND(АТС!$F107*$G$41*$G$42/100,2)</f>
        <v>123.25</v>
      </c>
    </row>
    <row r="110" spans="1:7" x14ac:dyDescent="0.25">
      <c r="A110" s="253"/>
      <c r="B110" s="130">
        <f t="shared" si="1"/>
        <v>42219.791669999999</v>
      </c>
      <c r="C110" s="131">
        <v>19</v>
      </c>
      <c r="D110" s="11">
        <f>ROUND(АТС!F108*$D$41*$D$42/100,2)</f>
        <v>337.34</v>
      </c>
      <c r="E110" s="11">
        <f>ROUND(АТС!F108*$E$41*$E$42/100,2)</f>
        <v>309.95</v>
      </c>
      <c r="F110" s="11">
        <f>ROUND(АТС!$F108*$F$41*$F$42/100,2)</f>
        <v>210.99</v>
      </c>
      <c r="G110" s="11">
        <f>ROUND(АТС!$F108*$G$41*$G$42/100,2)</f>
        <v>123.48</v>
      </c>
    </row>
    <row r="111" spans="1:7" x14ac:dyDescent="0.25">
      <c r="A111" s="253"/>
      <c r="B111" s="128">
        <f t="shared" si="1"/>
        <v>42219.833330000001</v>
      </c>
      <c r="C111" s="131">
        <v>20</v>
      </c>
      <c r="D111" s="11">
        <f>ROUND(АТС!F109*$D$41*$D$42/100,2)</f>
        <v>363.78</v>
      </c>
      <c r="E111" s="11">
        <f>ROUND(АТС!F109*$E$41*$E$42/100,2)</f>
        <v>334.25</v>
      </c>
      <c r="F111" s="11">
        <f>ROUND(АТС!$F109*$F$41*$F$42/100,2)</f>
        <v>227.53</v>
      </c>
      <c r="G111" s="11">
        <f>ROUND(АТС!$F109*$G$41*$G$42/100,2)</f>
        <v>133.16</v>
      </c>
    </row>
    <row r="112" spans="1:7" x14ac:dyDescent="0.25">
      <c r="A112" s="253"/>
      <c r="B112" s="130">
        <f t="shared" si="1"/>
        <v>42219.875</v>
      </c>
      <c r="C112" s="131">
        <v>21</v>
      </c>
      <c r="D112" s="11">
        <f>ROUND(АТС!F110*$D$41*$D$42/100,2)</f>
        <v>379.17</v>
      </c>
      <c r="E112" s="11">
        <f>ROUND(АТС!F110*$E$41*$E$42/100,2)</f>
        <v>348.39</v>
      </c>
      <c r="F112" s="11">
        <f>ROUND(АТС!$F110*$F$41*$F$42/100,2)</f>
        <v>237.16</v>
      </c>
      <c r="G112" s="11">
        <f>ROUND(АТС!$F110*$G$41*$G$42/100,2)</f>
        <v>138.80000000000001</v>
      </c>
    </row>
    <row r="113" spans="1:7" x14ac:dyDescent="0.25">
      <c r="A113" s="253"/>
      <c r="B113" s="130">
        <f t="shared" si="1"/>
        <v>42219.916669999999</v>
      </c>
      <c r="C113" s="131">
        <v>22</v>
      </c>
      <c r="D113" s="11">
        <f>ROUND(АТС!F111*$D$41*$D$42/100,2)</f>
        <v>350.57</v>
      </c>
      <c r="E113" s="11">
        <f>ROUND(АТС!F111*$E$41*$E$42/100,2)</f>
        <v>322.11</v>
      </c>
      <c r="F113" s="11">
        <f>ROUND(АТС!$F111*$F$41*$F$42/100,2)</f>
        <v>219.27</v>
      </c>
      <c r="G113" s="11">
        <f>ROUND(АТС!$F111*$G$41*$G$42/100,2)</f>
        <v>128.33000000000001</v>
      </c>
    </row>
    <row r="114" spans="1:7" x14ac:dyDescent="0.25">
      <c r="A114" s="253"/>
      <c r="B114" s="130">
        <f t="shared" si="1"/>
        <v>42219.958330000001</v>
      </c>
      <c r="C114" s="131">
        <v>23</v>
      </c>
      <c r="D114" s="11">
        <f>ROUND(АТС!F112*$D$41*$D$42/100,2)</f>
        <v>380.1</v>
      </c>
      <c r="E114" s="11">
        <f>ROUND(АТС!F112*$E$41*$E$42/100,2)</f>
        <v>349.24</v>
      </c>
      <c r="F114" s="11">
        <f>ROUND(АТС!$F112*$F$41*$F$42/100,2)</f>
        <v>237.74</v>
      </c>
      <c r="G114" s="11">
        <f>ROUND(АТС!$F112*$G$41*$G$42/100,2)</f>
        <v>139.13999999999999</v>
      </c>
    </row>
    <row r="115" spans="1:7" x14ac:dyDescent="0.25">
      <c r="A115" s="253"/>
      <c r="B115" s="128">
        <f t="shared" si="1"/>
        <v>42220</v>
      </c>
      <c r="C115" s="131">
        <v>0</v>
      </c>
      <c r="D115" s="11">
        <f>ROUND(АТС!F113*$D$41*$D$42/100,2)</f>
        <v>292.2</v>
      </c>
      <c r="E115" s="11">
        <f>ROUND(АТС!F113*$E$41*$E$42/100,2)</f>
        <v>268.48</v>
      </c>
      <c r="F115" s="11">
        <f>ROUND(АТС!$F113*$F$41*$F$42/100,2)</f>
        <v>182.76</v>
      </c>
      <c r="G115" s="11">
        <f>ROUND(АТС!$F113*$G$41*$G$42/100,2)</f>
        <v>106.96</v>
      </c>
    </row>
    <row r="116" spans="1:7" x14ac:dyDescent="0.25">
      <c r="A116" s="253"/>
      <c r="B116" s="130">
        <f t="shared" si="1"/>
        <v>42220.041669999999</v>
      </c>
      <c r="C116" s="131">
        <v>1</v>
      </c>
      <c r="D116" s="11">
        <f>ROUND(АТС!F114*$D$41*$D$42/100,2)</f>
        <v>251.13</v>
      </c>
      <c r="E116" s="11">
        <f>ROUND(АТС!F114*$E$41*$E$42/100,2)</f>
        <v>230.75</v>
      </c>
      <c r="F116" s="11">
        <f>ROUND(АТС!$F114*$F$41*$F$42/100,2)</f>
        <v>157.07</v>
      </c>
      <c r="G116" s="11">
        <f>ROUND(АТС!$F114*$G$41*$G$42/100,2)</f>
        <v>91.93</v>
      </c>
    </row>
    <row r="117" spans="1:7" x14ac:dyDescent="0.25">
      <c r="A117" s="253"/>
      <c r="B117" s="130">
        <f t="shared" si="1"/>
        <v>42220.083330000001</v>
      </c>
      <c r="C117" s="131">
        <v>2</v>
      </c>
      <c r="D117" s="11">
        <f>ROUND(АТС!F115*$D$41*$D$42/100,2)</f>
        <v>242.41</v>
      </c>
      <c r="E117" s="11">
        <f>ROUND(АТС!F115*$E$41*$E$42/100,2)</f>
        <v>222.73</v>
      </c>
      <c r="F117" s="11">
        <f>ROUND(АТС!$F115*$F$41*$F$42/100,2)</f>
        <v>151.62</v>
      </c>
      <c r="G117" s="11">
        <f>ROUND(АТС!$F115*$G$41*$G$42/100,2)</f>
        <v>88.73</v>
      </c>
    </row>
    <row r="118" spans="1:7" x14ac:dyDescent="0.25">
      <c r="A118" s="253"/>
      <c r="B118" s="130">
        <f t="shared" si="1"/>
        <v>42220.125</v>
      </c>
      <c r="C118" s="131">
        <v>3</v>
      </c>
      <c r="D118" s="11">
        <f>ROUND(АТС!F116*$D$41*$D$42/100,2)</f>
        <v>239.52</v>
      </c>
      <c r="E118" s="11">
        <f>ROUND(АТС!F116*$E$41*$E$42/100,2)</f>
        <v>220.07</v>
      </c>
      <c r="F118" s="11">
        <f>ROUND(АТС!$F116*$F$41*$F$42/100,2)</f>
        <v>149.81</v>
      </c>
      <c r="G118" s="11">
        <f>ROUND(АТС!$F116*$G$41*$G$42/100,2)</f>
        <v>87.68</v>
      </c>
    </row>
    <row r="119" spans="1:7" x14ac:dyDescent="0.25">
      <c r="A119" s="253"/>
      <c r="B119" s="128">
        <f t="shared" si="1"/>
        <v>42220.166669999999</v>
      </c>
      <c r="C119" s="131">
        <v>4</v>
      </c>
      <c r="D119" s="11">
        <f>ROUND(АТС!F117*$D$41*$D$42/100,2)</f>
        <v>237.75</v>
      </c>
      <c r="E119" s="11">
        <f>ROUND(АТС!F117*$E$41*$E$42/100,2)</f>
        <v>218.45</v>
      </c>
      <c r="F119" s="11">
        <f>ROUND(АТС!$F117*$F$41*$F$42/100,2)</f>
        <v>148.71</v>
      </c>
      <c r="G119" s="11">
        <f>ROUND(АТС!$F117*$G$41*$G$42/100,2)</f>
        <v>87.03</v>
      </c>
    </row>
    <row r="120" spans="1:7" x14ac:dyDescent="0.25">
      <c r="A120" s="253"/>
      <c r="B120" s="130">
        <f t="shared" si="1"/>
        <v>42220.208330000001</v>
      </c>
      <c r="C120" s="131">
        <v>5</v>
      </c>
      <c r="D120" s="11">
        <f>ROUND(АТС!F118*$D$41*$D$42/100,2)</f>
        <v>238.39</v>
      </c>
      <c r="E120" s="11">
        <f>ROUND(АТС!F118*$E$41*$E$42/100,2)</f>
        <v>219.04</v>
      </c>
      <c r="F120" s="11">
        <f>ROUND(АТС!$F118*$F$41*$F$42/100,2)</f>
        <v>149.1</v>
      </c>
      <c r="G120" s="11">
        <f>ROUND(АТС!$F118*$G$41*$G$42/100,2)</f>
        <v>87.26</v>
      </c>
    </row>
    <row r="121" spans="1:7" x14ac:dyDescent="0.25">
      <c r="A121" s="253"/>
      <c r="B121" s="130">
        <f t="shared" si="1"/>
        <v>42220.25</v>
      </c>
      <c r="C121" s="131">
        <v>6</v>
      </c>
      <c r="D121" s="11">
        <f>ROUND(АТС!F119*$D$41*$D$42/100,2)</f>
        <v>239.92</v>
      </c>
      <c r="E121" s="11">
        <f>ROUND(АТС!F119*$E$41*$E$42/100,2)</f>
        <v>220.44</v>
      </c>
      <c r="F121" s="11">
        <f>ROUND(АТС!$F119*$F$41*$F$42/100,2)</f>
        <v>150.06</v>
      </c>
      <c r="G121" s="11">
        <f>ROUND(АТС!$F119*$G$41*$G$42/100,2)</f>
        <v>87.82</v>
      </c>
    </row>
    <row r="122" spans="1:7" x14ac:dyDescent="0.25">
      <c r="A122" s="253"/>
      <c r="B122" s="130">
        <f t="shared" si="1"/>
        <v>42220.291669999999</v>
      </c>
      <c r="C122" s="131">
        <v>7</v>
      </c>
      <c r="D122" s="11">
        <f>ROUND(АТС!F120*$D$41*$D$42/100,2)</f>
        <v>274.82</v>
      </c>
      <c r="E122" s="11">
        <f>ROUND(АТС!F120*$E$41*$E$42/100,2)</f>
        <v>252.51</v>
      </c>
      <c r="F122" s="11">
        <f>ROUND(АТС!$F120*$F$41*$F$42/100,2)</f>
        <v>171.89</v>
      </c>
      <c r="G122" s="11">
        <f>ROUND(АТС!$F120*$G$41*$G$42/100,2)</f>
        <v>100.6</v>
      </c>
    </row>
    <row r="123" spans="1:7" x14ac:dyDescent="0.25">
      <c r="A123" s="253"/>
      <c r="B123" s="128">
        <f t="shared" si="1"/>
        <v>42220.333330000001</v>
      </c>
      <c r="C123" s="131">
        <v>8</v>
      </c>
      <c r="D123" s="11">
        <f>ROUND(АТС!F121*$D$41*$D$42/100,2)</f>
        <v>269.89999999999998</v>
      </c>
      <c r="E123" s="11">
        <f>ROUND(АТС!F121*$E$41*$E$42/100,2)</f>
        <v>247.99</v>
      </c>
      <c r="F123" s="11">
        <f>ROUND(АТС!$F121*$F$41*$F$42/100,2)</f>
        <v>168.81</v>
      </c>
      <c r="G123" s="11">
        <f>ROUND(АТС!$F121*$G$41*$G$42/100,2)</f>
        <v>98.8</v>
      </c>
    </row>
    <row r="124" spans="1:7" x14ac:dyDescent="0.25">
      <c r="A124" s="253"/>
      <c r="B124" s="130">
        <f t="shared" si="1"/>
        <v>42220.375</v>
      </c>
      <c r="C124" s="131">
        <v>9</v>
      </c>
      <c r="D124" s="11">
        <f>ROUND(АТС!F122*$D$41*$D$42/100,2)</f>
        <v>328.78</v>
      </c>
      <c r="E124" s="11">
        <f>ROUND(АТС!F122*$E$41*$E$42/100,2)</f>
        <v>302.08999999999997</v>
      </c>
      <c r="F124" s="11">
        <f>ROUND(АТС!$F122*$F$41*$F$42/100,2)</f>
        <v>205.64</v>
      </c>
      <c r="G124" s="11">
        <f>ROUND(АТС!$F122*$G$41*$G$42/100,2)</f>
        <v>120.35</v>
      </c>
    </row>
    <row r="125" spans="1:7" x14ac:dyDescent="0.25">
      <c r="A125" s="253"/>
      <c r="B125" s="130">
        <f t="shared" si="1"/>
        <v>42220.416669999999</v>
      </c>
      <c r="C125" s="131">
        <v>10</v>
      </c>
      <c r="D125" s="11">
        <f>ROUND(АТС!F123*$D$41*$D$42/100,2)</f>
        <v>351.58</v>
      </c>
      <c r="E125" s="11">
        <f>ROUND(АТС!F123*$E$41*$E$42/100,2)</f>
        <v>323.04000000000002</v>
      </c>
      <c r="F125" s="11">
        <f>ROUND(АТС!$F123*$F$41*$F$42/100,2)</f>
        <v>219.9</v>
      </c>
      <c r="G125" s="11">
        <f>ROUND(АТС!$F123*$G$41*$G$42/100,2)</f>
        <v>128.69999999999999</v>
      </c>
    </row>
    <row r="126" spans="1:7" x14ac:dyDescent="0.25">
      <c r="A126" s="253"/>
      <c r="B126" s="130">
        <f t="shared" si="1"/>
        <v>42220.458330000001</v>
      </c>
      <c r="C126" s="131">
        <v>11</v>
      </c>
      <c r="D126" s="11">
        <f>ROUND(АТС!F124*$D$41*$D$42/100,2)</f>
        <v>365.69</v>
      </c>
      <c r="E126" s="11">
        <f>ROUND(АТС!F124*$E$41*$E$42/100,2)</f>
        <v>336.01</v>
      </c>
      <c r="F126" s="11">
        <f>ROUND(АТС!$F124*$F$41*$F$42/100,2)</f>
        <v>228.73</v>
      </c>
      <c r="G126" s="11">
        <f>ROUND(АТС!$F124*$G$41*$G$42/100,2)</f>
        <v>133.86000000000001</v>
      </c>
    </row>
    <row r="127" spans="1:7" x14ac:dyDescent="0.25">
      <c r="A127" s="253"/>
      <c r="B127" s="128">
        <f t="shared" si="1"/>
        <v>42220.5</v>
      </c>
      <c r="C127" s="131">
        <v>12</v>
      </c>
      <c r="D127" s="11">
        <f>ROUND(АТС!F125*$D$41*$D$42/100,2)</f>
        <v>353.23</v>
      </c>
      <c r="E127" s="11">
        <f>ROUND(АТС!F125*$E$41*$E$42/100,2)</f>
        <v>324.55</v>
      </c>
      <c r="F127" s="11">
        <f>ROUND(АТС!$F125*$F$41*$F$42/100,2)</f>
        <v>220.93</v>
      </c>
      <c r="G127" s="11">
        <f>ROUND(АТС!$F125*$G$41*$G$42/100,2)</f>
        <v>129.30000000000001</v>
      </c>
    </row>
    <row r="128" spans="1:7" x14ac:dyDescent="0.25">
      <c r="A128" s="253"/>
      <c r="B128" s="130">
        <f t="shared" si="1"/>
        <v>42220.541669999999</v>
      </c>
      <c r="C128" s="131">
        <v>13</v>
      </c>
      <c r="D128" s="11">
        <f>ROUND(АТС!F126*$D$41*$D$42/100,2)</f>
        <v>351.33</v>
      </c>
      <c r="E128" s="11">
        <f>ROUND(АТС!F126*$E$41*$E$42/100,2)</f>
        <v>322.81</v>
      </c>
      <c r="F128" s="11">
        <f>ROUND(АТС!$F126*$F$41*$F$42/100,2)</f>
        <v>219.75</v>
      </c>
      <c r="G128" s="11">
        <f>ROUND(АТС!$F126*$G$41*$G$42/100,2)</f>
        <v>128.61000000000001</v>
      </c>
    </row>
    <row r="129" spans="1:7" x14ac:dyDescent="0.25">
      <c r="A129" s="253"/>
      <c r="B129" s="130">
        <f t="shared" si="1"/>
        <v>42220.583330000001</v>
      </c>
      <c r="C129" s="131">
        <v>14</v>
      </c>
      <c r="D129" s="11">
        <f>ROUND(АТС!F127*$D$41*$D$42/100,2)</f>
        <v>352.17</v>
      </c>
      <c r="E129" s="11">
        <f>ROUND(АТС!F127*$E$41*$E$42/100,2)</f>
        <v>323.58</v>
      </c>
      <c r="F129" s="11">
        <f>ROUND(АТС!$F127*$F$41*$F$42/100,2)</f>
        <v>220.27</v>
      </c>
      <c r="G129" s="11">
        <f>ROUND(АТС!$F127*$G$41*$G$42/100,2)</f>
        <v>128.91</v>
      </c>
    </row>
    <row r="130" spans="1:7" x14ac:dyDescent="0.25">
      <c r="A130" s="253"/>
      <c r="B130" s="130">
        <f t="shared" si="1"/>
        <v>42220.625</v>
      </c>
      <c r="C130" s="131">
        <v>15</v>
      </c>
      <c r="D130" s="11">
        <f>ROUND(АТС!F128*$D$41*$D$42/100,2)</f>
        <v>352.51</v>
      </c>
      <c r="E130" s="11">
        <f>ROUND(АТС!F128*$E$41*$E$42/100,2)</f>
        <v>323.89</v>
      </c>
      <c r="F130" s="11">
        <f>ROUND(АТС!$F128*$F$41*$F$42/100,2)</f>
        <v>220.48</v>
      </c>
      <c r="G130" s="11">
        <f>ROUND(АТС!$F128*$G$41*$G$42/100,2)</f>
        <v>129.04</v>
      </c>
    </row>
    <row r="131" spans="1:7" x14ac:dyDescent="0.25">
      <c r="A131" s="253"/>
      <c r="B131" s="128">
        <f t="shared" si="1"/>
        <v>42220.666669999999</v>
      </c>
      <c r="C131" s="131">
        <v>16</v>
      </c>
      <c r="D131" s="11">
        <f>ROUND(АТС!F129*$D$41*$D$42/100,2)</f>
        <v>340.01</v>
      </c>
      <c r="E131" s="11">
        <f>ROUND(АТС!F129*$E$41*$E$42/100,2)</f>
        <v>312.41000000000003</v>
      </c>
      <c r="F131" s="11">
        <f>ROUND(АТС!$F129*$F$41*$F$42/100,2)</f>
        <v>212.67</v>
      </c>
      <c r="G131" s="11">
        <f>ROUND(АТС!$F129*$G$41*$G$42/100,2)</f>
        <v>124.46</v>
      </c>
    </row>
    <row r="132" spans="1:7" x14ac:dyDescent="0.25">
      <c r="A132" s="253"/>
      <c r="B132" s="130">
        <f t="shared" ref="B132:B195" si="2">B108+1</f>
        <v>42220.708330000001</v>
      </c>
      <c r="C132" s="131">
        <v>17</v>
      </c>
      <c r="D132" s="11">
        <f>ROUND(АТС!F130*$D$41*$D$42/100,2)</f>
        <v>334.38</v>
      </c>
      <c r="E132" s="11">
        <f>ROUND(АТС!F130*$E$41*$E$42/100,2)</f>
        <v>307.24</v>
      </c>
      <c r="F132" s="11">
        <f>ROUND(АТС!$F130*$F$41*$F$42/100,2)</f>
        <v>209.14</v>
      </c>
      <c r="G132" s="11">
        <f>ROUND(АТС!$F130*$G$41*$G$42/100,2)</f>
        <v>122.4</v>
      </c>
    </row>
    <row r="133" spans="1:7" x14ac:dyDescent="0.25">
      <c r="A133" s="253"/>
      <c r="B133" s="130">
        <f t="shared" si="2"/>
        <v>42220.75</v>
      </c>
      <c r="C133" s="131">
        <v>18</v>
      </c>
      <c r="D133" s="11">
        <f>ROUND(АТС!F131*$D$41*$D$42/100,2)</f>
        <v>328.9</v>
      </c>
      <c r="E133" s="11">
        <f>ROUND(АТС!F131*$E$41*$E$42/100,2)</f>
        <v>302.2</v>
      </c>
      <c r="F133" s="11">
        <f>ROUND(АТС!$F131*$F$41*$F$42/100,2)</f>
        <v>205.72</v>
      </c>
      <c r="G133" s="11">
        <f>ROUND(АТС!$F131*$G$41*$G$42/100,2)</f>
        <v>120.4</v>
      </c>
    </row>
    <row r="134" spans="1:7" x14ac:dyDescent="0.25">
      <c r="A134" s="253"/>
      <c r="B134" s="130">
        <f t="shared" si="2"/>
        <v>42220.791669999999</v>
      </c>
      <c r="C134" s="131">
        <v>19</v>
      </c>
      <c r="D134" s="11">
        <f>ROUND(АТС!F132*$D$41*$D$42/100,2)</f>
        <v>338.06</v>
      </c>
      <c r="E134" s="11">
        <f>ROUND(АТС!F132*$E$41*$E$42/100,2)</f>
        <v>310.61</v>
      </c>
      <c r="F134" s="11">
        <f>ROUND(АТС!$F132*$F$41*$F$42/100,2)</f>
        <v>211.44</v>
      </c>
      <c r="G134" s="11">
        <f>ROUND(АТС!$F132*$G$41*$G$42/100,2)</f>
        <v>123.75</v>
      </c>
    </row>
    <row r="135" spans="1:7" x14ac:dyDescent="0.25">
      <c r="A135" s="253"/>
      <c r="B135" s="128">
        <f t="shared" si="2"/>
        <v>42220.833330000001</v>
      </c>
      <c r="C135" s="131">
        <v>20</v>
      </c>
      <c r="D135" s="11">
        <f>ROUND(АТС!F133*$D$41*$D$42/100,2)</f>
        <v>353.89</v>
      </c>
      <c r="E135" s="11">
        <f>ROUND(АТС!F133*$E$41*$E$42/100,2)</f>
        <v>325.17</v>
      </c>
      <c r="F135" s="11">
        <f>ROUND(АТС!$F133*$F$41*$F$42/100,2)</f>
        <v>221.35</v>
      </c>
      <c r="G135" s="11">
        <f>ROUND(АТС!$F133*$G$41*$G$42/100,2)</f>
        <v>129.54</v>
      </c>
    </row>
    <row r="136" spans="1:7" x14ac:dyDescent="0.25">
      <c r="A136" s="253"/>
      <c r="B136" s="130">
        <f t="shared" si="2"/>
        <v>42220.875</v>
      </c>
      <c r="C136" s="131">
        <v>21</v>
      </c>
      <c r="D136" s="11">
        <f>ROUND(АТС!F134*$D$41*$D$42/100,2)</f>
        <v>359.33</v>
      </c>
      <c r="E136" s="11">
        <f>ROUND(АТС!F134*$E$41*$E$42/100,2)</f>
        <v>330.16</v>
      </c>
      <c r="F136" s="11">
        <f>ROUND(АТС!$F134*$F$41*$F$42/100,2)</f>
        <v>224.74</v>
      </c>
      <c r="G136" s="11">
        <f>ROUND(АТС!$F134*$G$41*$G$42/100,2)</f>
        <v>131.53</v>
      </c>
    </row>
    <row r="137" spans="1:7" x14ac:dyDescent="0.25">
      <c r="A137" s="253"/>
      <c r="B137" s="130">
        <f t="shared" si="2"/>
        <v>42220.916669999999</v>
      </c>
      <c r="C137" s="131">
        <v>22</v>
      </c>
      <c r="D137" s="11">
        <f>ROUND(АТС!F135*$D$41*$D$42/100,2)</f>
        <v>334.25</v>
      </c>
      <c r="E137" s="11">
        <f>ROUND(АТС!F135*$E$41*$E$42/100,2)</f>
        <v>307.11</v>
      </c>
      <c r="F137" s="11">
        <f>ROUND(АТС!$F135*$F$41*$F$42/100,2)</f>
        <v>209.06</v>
      </c>
      <c r="G137" s="11">
        <f>ROUND(АТС!$F135*$G$41*$G$42/100,2)</f>
        <v>122.35</v>
      </c>
    </row>
    <row r="138" spans="1:7" x14ac:dyDescent="0.25">
      <c r="A138" s="253"/>
      <c r="B138" s="130">
        <f t="shared" si="2"/>
        <v>42220.958330000001</v>
      </c>
      <c r="C138" s="131">
        <v>23</v>
      </c>
      <c r="D138" s="11">
        <f>ROUND(АТС!F136*$D$41*$D$42/100,2)</f>
        <v>374.97</v>
      </c>
      <c r="E138" s="11">
        <f>ROUND(АТС!F136*$E$41*$E$42/100,2)</f>
        <v>344.53</v>
      </c>
      <c r="F138" s="11">
        <f>ROUND(АТС!$F136*$F$41*$F$42/100,2)</f>
        <v>234.53</v>
      </c>
      <c r="G138" s="11">
        <f>ROUND(АТС!$F136*$G$41*$G$42/100,2)</f>
        <v>137.26</v>
      </c>
    </row>
    <row r="139" spans="1:7" x14ac:dyDescent="0.25">
      <c r="A139" s="253"/>
      <c r="B139" s="128">
        <f t="shared" si="2"/>
        <v>42221</v>
      </c>
      <c r="C139" s="131">
        <v>0</v>
      </c>
      <c r="D139" s="11">
        <f>ROUND(АТС!F137*$D$41*$D$42/100,2)</f>
        <v>349.19</v>
      </c>
      <c r="E139" s="11">
        <f>ROUND(АТС!F137*$E$41*$E$42/100,2)</f>
        <v>320.83999999999997</v>
      </c>
      <c r="F139" s="11">
        <f>ROUND(АТС!$F137*$F$41*$F$42/100,2)</f>
        <v>218.4</v>
      </c>
      <c r="G139" s="11">
        <f>ROUND(АТС!$F137*$G$41*$G$42/100,2)</f>
        <v>127.82</v>
      </c>
    </row>
    <row r="140" spans="1:7" x14ac:dyDescent="0.25">
      <c r="A140" s="253"/>
      <c r="B140" s="130">
        <f t="shared" si="2"/>
        <v>42221.041669999999</v>
      </c>
      <c r="C140" s="131">
        <v>1</v>
      </c>
      <c r="D140" s="11">
        <f>ROUND(АТС!F138*$D$41*$D$42/100,2)</f>
        <v>282.81</v>
      </c>
      <c r="E140" s="11">
        <f>ROUND(АТС!F138*$E$41*$E$42/100,2)</f>
        <v>259.85000000000002</v>
      </c>
      <c r="F140" s="11">
        <f>ROUND(АТС!$F138*$F$41*$F$42/100,2)</f>
        <v>176.89</v>
      </c>
      <c r="G140" s="11">
        <f>ROUND(АТС!$F138*$G$41*$G$42/100,2)</f>
        <v>103.52</v>
      </c>
    </row>
    <row r="141" spans="1:7" x14ac:dyDescent="0.25">
      <c r="A141" s="253"/>
      <c r="B141" s="130">
        <f t="shared" si="2"/>
        <v>42221.083330000001</v>
      </c>
      <c r="C141" s="131">
        <v>2</v>
      </c>
      <c r="D141" s="11">
        <f>ROUND(АТС!F139*$D$41*$D$42/100,2)</f>
        <v>265.22000000000003</v>
      </c>
      <c r="E141" s="11">
        <f>ROUND(АТС!F139*$E$41*$E$42/100,2)</f>
        <v>243.69</v>
      </c>
      <c r="F141" s="11">
        <f>ROUND(АТС!$F139*$F$41*$F$42/100,2)</f>
        <v>165.88</v>
      </c>
      <c r="G141" s="11">
        <f>ROUND(АТС!$F139*$G$41*$G$42/100,2)</f>
        <v>97.08</v>
      </c>
    </row>
    <row r="142" spans="1:7" x14ac:dyDescent="0.25">
      <c r="A142" s="253"/>
      <c r="B142" s="130">
        <f t="shared" si="2"/>
        <v>42221.125</v>
      </c>
      <c r="C142" s="131">
        <v>3</v>
      </c>
      <c r="D142" s="11">
        <f>ROUND(АТС!F140*$D$41*$D$42/100,2)</f>
        <v>258.77999999999997</v>
      </c>
      <c r="E142" s="11">
        <f>ROUND(АТС!F140*$E$41*$E$42/100,2)</f>
        <v>237.77</v>
      </c>
      <c r="F142" s="11">
        <f>ROUND(АТС!$F140*$F$41*$F$42/100,2)</f>
        <v>161.86000000000001</v>
      </c>
      <c r="G142" s="11">
        <f>ROUND(АТС!$F140*$G$41*$G$42/100,2)</f>
        <v>94.73</v>
      </c>
    </row>
    <row r="143" spans="1:7" x14ac:dyDescent="0.25">
      <c r="A143" s="253"/>
      <c r="B143" s="128">
        <f t="shared" si="2"/>
        <v>42221.166669999999</v>
      </c>
      <c r="C143" s="131">
        <v>4</v>
      </c>
      <c r="D143" s="11">
        <f>ROUND(АТС!F141*$D$41*$D$42/100,2)</f>
        <v>250.61</v>
      </c>
      <c r="E143" s="11">
        <f>ROUND(АТС!F141*$E$41*$E$42/100,2)</f>
        <v>230.26</v>
      </c>
      <c r="F143" s="11">
        <f>ROUND(АТС!$F141*$F$41*$F$42/100,2)</f>
        <v>156.75</v>
      </c>
      <c r="G143" s="11">
        <f>ROUND(АТС!$F141*$G$41*$G$42/100,2)</f>
        <v>91.74</v>
      </c>
    </row>
    <row r="144" spans="1:7" x14ac:dyDescent="0.25">
      <c r="A144" s="253"/>
      <c r="B144" s="130">
        <f t="shared" si="2"/>
        <v>42221.208330000001</v>
      </c>
      <c r="C144" s="131">
        <v>5</v>
      </c>
      <c r="D144" s="11">
        <f>ROUND(АТС!F142*$D$41*$D$42/100,2)</f>
        <v>249.56</v>
      </c>
      <c r="E144" s="11">
        <f>ROUND(АТС!F142*$E$41*$E$42/100,2)</f>
        <v>229.3</v>
      </c>
      <c r="F144" s="11">
        <f>ROUND(АТС!$F142*$F$41*$F$42/100,2)</f>
        <v>156.09</v>
      </c>
      <c r="G144" s="11">
        <f>ROUND(АТС!$F142*$G$41*$G$42/100,2)</f>
        <v>91.35</v>
      </c>
    </row>
    <row r="145" spans="1:7" x14ac:dyDescent="0.25">
      <c r="A145" s="253"/>
      <c r="B145" s="130">
        <f t="shared" si="2"/>
        <v>42221.25</v>
      </c>
      <c r="C145" s="131">
        <v>6</v>
      </c>
      <c r="D145" s="11">
        <f>ROUND(АТС!F143*$D$41*$D$42/100,2)</f>
        <v>262.81</v>
      </c>
      <c r="E145" s="11">
        <f>ROUND(АТС!F143*$E$41*$E$42/100,2)</f>
        <v>241.48</v>
      </c>
      <c r="F145" s="11">
        <f>ROUND(АТС!$F143*$F$41*$F$42/100,2)</f>
        <v>164.38</v>
      </c>
      <c r="G145" s="11">
        <f>ROUND(АТС!$F143*$G$41*$G$42/100,2)</f>
        <v>96.2</v>
      </c>
    </row>
    <row r="146" spans="1:7" x14ac:dyDescent="0.25">
      <c r="A146" s="253"/>
      <c r="B146" s="130">
        <f t="shared" si="2"/>
        <v>42221.291669999999</v>
      </c>
      <c r="C146" s="131">
        <v>7</v>
      </c>
      <c r="D146" s="11">
        <f>ROUND(АТС!F144*$D$41*$D$42/100,2)</f>
        <v>289.77999999999997</v>
      </c>
      <c r="E146" s="11">
        <f>ROUND(АТС!F144*$E$41*$E$42/100,2)</f>
        <v>266.26</v>
      </c>
      <c r="F146" s="11">
        <f>ROUND(АТС!$F144*$F$41*$F$42/100,2)</f>
        <v>181.25</v>
      </c>
      <c r="G146" s="11">
        <f>ROUND(АТС!$F144*$G$41*$G$42/100,2)</f>
        <v>106.08</v>
      </c>
    </row>
    <row r="147" spans="1:7" x14ac:dyDescent="0.25">
      <c r="A147" s="253"/>
      <c r="B147" s="128">
        <f t="shared" si="2"/>
        <v>42221.333330000001</v>
      </c>
      <c r="C147" s="131">
        <v>8</v>
      </c>
      <c r="D147" s="11">
        <f>ROUND(АТС!F145*$D$41*$D$42/100,2)</f>
        <v>288.66000000000003</v>
      </c>
      <c r="E147" s="11">
        <f>ROUND(АТС!F145*$E$41*$E$42/100,2)</f>
        <v>265.22000000000003</v>
      </c>
      <c r="F147" s="11">
        <f>ROUND(АТС!$F145*$F$41*$F$42/100,2)</f>
        <v>180.54</v>
      </c>
      <c r="G147" s="11">
        <f>ROUND(АТС!$F145*$G$41*$G$42/100,2)</f>
        <v>105.66</v>
      </c>
    </row>
    <row r="148" spans="1:7" x14ac:dyDescent="0.25">
      <c r="A148" s="253"/>
      <c r="B148" s="130">
        <f t="shared" si="2"/>
        <v>42221.375</v>
      </c>
      <c r="C148" s="131">
        <v>9</v>
      </c>
      <c r="D148" s="11">
        <f>ROUND(АТС!F146*$D$41*$D$42/100,2)</f>
        <v>346.51</v>
      </c>
      <c r="E148" s="11">
        <f>ROUND(АТС!F146*$E$41*$E$42/100,2)</f>
        <v>318.38</v>
      </c>
      <c r="F148" s="11">
        <f>ROUND(АТС!$F146*$F$41*$F$42/100,2)</f>
        <v>216.73</v>
      </c>
      <c r="G148" s="11">
        <f>ROUND(АТС!$F146*$G$41*$G$42/100,2)</f>
        <v>126.84</v>
      </c>
    </row>
    <row r="149" spans="1:7" x14ac:dyDescent="0.25">
      <c r="A149" s="253"/>
      <c r="B149" s="130">
        <f t="shared" si="2"/>
        <v>42221.416669999999</v>
      </c>
      <c r="C149" s="131">
        <v>10</v>
      </c>
      <c r="D149" s="11">
        <f>ROUND(АТС!F147*$D$41*$D$42/100,2)</f>
        <v>373.21</v>
      </c>
      <c r="E149" s="11">
        <f>ROUND(АТС!F147*$E$41*$E$42/100,2)</f>
        <v>342.91</v>
      </c>
      <c r="F149" s="11">
        <f>ROUND(АТС!$F147*$F$41*$F$42/100,2)</f>
        <v>233.43</v>
      </c>
      <c r="G149" s="11">
        <f>ROUND(АТС!$F147*$G$41*$G$42/100,2)</f>
        <v>136.61000000000001</v>
      </c>
    </row>
    <row r="150" spans="1:7" x14ac:dyDescent="0.25">
      <c r="A150" s="253"/>
      <c r="B150" s="130">
        <f t="shared" si="2"/>
        <v>42221.458330000001</v>
      </c>
      <c r="C150" s="131">
        <v>11</v>
      </c>
      <c r="D150" s="11">
        <f>ROUND(АТС!F148*$D$41*$D$42/100,2)</f>
        <v>399.48</v>
      </c>
      <c r="E150" s="11">
        <f>ROUND(АТС!F148*$E$41*$E$42/100,2)</f>
        <v>367.05</v>
      </c>
      <c r="F150" s="11">
        <f>ROUND(АТС!$F148*$F$41*$F$42/100,2)</f>
        <v>249.86</v>
      </c>
      <c r="G150" s="11">
        <f>ROUND(АТС!$F148*$G$41*$G$42/100,2)</f>
        <v>146.22999999999999</v>
      </c>
    </row>
    <row r="151" spans="1:7" x14ac:dyDescent="0.25">
      <c r="A151" s="253"/>
      <c r="B151" s="128">
        <f t="shared" si="2"/>
        <v>42221.5</v>
      </c>
      <c r="C151" s="131">
        <v>12</v>
      </c>
      <c r="D151" s="11">
        <f>ROUND(АТС!F149*$D$41*$D$42/100,2)</f>
        <v>399.9</v>
      </c>
      <c r="E151" s="11">
        <f>ROUND(АТС!F149*$E$41*$E$42/100,2)</f>
        <v>367.44</v>
      </c>
      <c r="F151" s="11">
        <f>ROUND(АТС!$F149*$F$41*$F$42/100,2)</f>
        <v>250.12</v>
      </c>
      <c r="G151" s="11">
        <f>ROUND(АТС!$F149*$G$41*$G$42/100,2)</f>
        <v>146.38999999999999</v>
      </c>
    </row>
    <row r="152" spans="1:7" x14ac:dyDescent="0.25">
      <c r="A152" s="253"/>
      <c r="B152" s="130">
        <f t="shared" si="2"/>
        <v>42221.541669999999</v>
      </c>
      <c r="C152" s="131">
        <v>13</v>
      </c>
      <c r="D152" s="11">
        <f>ROUND(АТС!F150*$D$41*$D$42/100,2)</f>
        <v>399.85</v>
      </c>
      <c r="E152" s="11">
        <f>ROUND(АТС!F150*$E$41*$E$42/100,2)</f>
        <v>367.39</v>
      </c>
      <c r="F152" s="11">
        <f>ROUND(АТС!$F150*$F$41*$F$42/100,2)</f>
        <v>250.09</v>
      </c>
      <c r="G152" s="11">
        <f>ROUND(АТС!$F150*$G$41*$G$42/100,2)</f>
        <v>146.37</v>
      </c>
    </row>
    <row r="153" spans="1:7" x14ac:dyDescent="0.25">
      <c r="A153" s="253"/>
      <c r="B153" s="130">
        <f t="shared" si="2"/>
        <v>42221.583330000001</v>
      </c>
      <c r="C153" s="131">
        <v>14</v>
      </c>
      <c r="D153" s="11">
        <f>ROUND(АТС!F151*$D$41*$D$42/100,2)</f>
        <v>407.32</v>
      </c>
      <c r="E153" s="11">
        <f>ROUND(АТС!F151*$E$41*$E$42/100,2)</f>
        <v>374.25</v>
      </c>
      <c r="F153" s="11">
        <f>ROUND(АТС!$F151*$F$41*$F$42/100,2)</f>
        <v>254.76</v>
      </c>
      <c r="G153" s="11">
        <f>ROUND(АТС!$F151*$G$41*$G$42/100,2)</f>
        <v>149.1</v>
      </c>
    </row>
    <row r="154" spans="1:7" x14ac:dyDescent="0.25">
      <c r="A154" s="253"/>
      <c r="B154" s="130">
        <f t="shared" si="2"/>
        <v>42221.625</v>
      </c>
      <c r="C154" s="131">
        <v>15</v>
      </c>
      <c r="D154" s="11">
        <f>ROUND(АТС!F152*$D$41*$D$42/100,2)</f>
        <v>404.45</v>
      </c>
      <c r="E154" s="11">
        <f>ROUND(АТС!F152*$E$41*$E$42/100,2)</f>
        <v>371.61</v>
      </c>
      <c r="F154" s="11">
        <f>ROUND(АТС!$F152*$F$41*$F$42/100,2)</f>
        <v>252.97</v>
      </c>
      <c r="G154" s="11">
        <f>ROUND(АТС!$F152*$G$41*$G$42/100,2)</f>
        <v>148.05000000000001</v>
      </c>
    </row>
    <row r="155" spans="1:7" x14ac:dyDescent="0.25">
      <c r="A155" s="253"/>
      <c r="B155" s="128">
        <f t="shared" si="2"/>
        <v>42221.666669999999</v>
      </c>
      <c r="C155" s="131">
        <v>16</v>
      </c>
      <c r="D155" s="11">
        <f>ROUND(АТС!F153*$D$41*$D$42/100,2)</f>
        <v>385.94</v>
      </c>
      <c r="E155" s="11">
        <f>ROUND(АТС!F153*$E$41*$E$42/100,2)</f>
        <v>354.61</v>
      </c>
      <c r="F155" s="11">
        <f>ROUND(АТС!$F153*$F$41*$F$42/100,2)</f>
        <v>241.39</v>
      </c>
      <c r="G155" s="11">
        <f>ROUND(АТС!$F153*$G$41*$G$42/100,2)</f>
        <v>141.27000000000001</v>
      </c>
    </row>
    <row r="156" spans="1:7" x14ac:dyDescent="0.25">
      <c r="A156" s="253"/>
      <c r="B156" s="130">
        <f t="shared" si="2"/>
        <v>42221.708330000001</v>
      </c>
      <c r="C156" s="131">
        <v>17</v>
      </c>
      <c r="D156" s="11">
        <f>ROUND(АТС!F154*$D$41*$D$42/100,2)</f>
        <v>366.28</v>
      </c>
      <c r="E156" s="11">
        <f>ROUND(АТС!F154*$E$41*$E$42/100,2)</f>
        <v>336.55</v>
      </c>
      <c r="F156" s="11">
        <f>ROUND(АТС!$F154*$F$41*$F$42/100,2)</f>
        <v>229.09</v>
      </c>
      <c r="G156" s="11">
        <f>ROUND(АТС!$F154*$G$41*$G$42/100,2)</f>
        <v>134.08000000000001</v>
      </c>
    </row>
    <row r="157" spans="1:7" x14ac:dyDescent="0.25">
      <c r="A157" s="253"/>
      <c r="B157" s="130">
        <f t="shared" si="2"/>
        <v>42221.75</v>
      </c>
      <c r="C157" s="131">
        <v>18</v>
      </c>
      <c r="D157" s="11">
        <f>ROUND(АТС!F155*$D$41*$D$42/100,2)</f>
        <v>359.8</v>
      </c>
      <c r="E157" s="11">
        <f>ROUND(АТС!F155*$E$41*$E$42/100,2)</f>
        <v>330.59</v>
      </c>
      <c r="F157" s="11">
        <f>ROUND(АТС!$F155*$F$41*$F$42/100,2)</f>
        <v>225.04</v>
      </c>
      <c r="G157" s="11">
        <f>ROUND(АТС!$F155*$G$41*$G$42/100,2)</f>
        <v>131.69999999999999</v>
      </c>
    </row>
    <row r="158" spans="1:7" x14ac:dyDescent="0.25">
      <c r="A158" s="253"/>
      <c r="B158" s="130">
        <f t="shared" si="2"/>
        <v>42221.791669999999</v>
      </c>
      <c r="C158" s="131">
        <v>19</v>
      </c>
      <c r="D158" s="11">
        <f>ROUND(АТС!F156*$D$41*$D$42/100,2)</f>
        <v>366.37</v>
      </c>
      <c r="E158" s="11">
        <f>ROUND(АТС!F156*$E$41*$E$42/100,2)</f>
        <v>336.63</v>
      </c>
      <c r="F158" s="11">
        <f>ROUND(АТС!$F156*$F$41*$F$42/100,2)</f>
        <v>229.15</v>
      </c>
      <c r="G158" s="11">
        <f>ROUND(АТС!$F156*$G$41*$G$42/100,2)</f>
        <v>134.11000000000001</v>
      </c>
    </row>
    <row r="159" spans="1:7" x14ac:dyDescent="0.25">
      <c r="A159" s="253"/>
      <c r="B159" s="128">
        <f t="shared" si="2"/>
        <v>42221.833330000001</v>
      </c>
      <c r="C159" s="131">
        <v>20</v>
      </c>
      <c r="D159" s="11">
        <f>ROUND(АТС!F157*$D$41*$D$42/100,2)</f>
        <v>393.17</v>
      </c>
      <c r="E159" s="11">
        <f>ROUND(АТС!F157*$E$41*$E$42/100,2)</f>
        <v>361.26</v>
      </c>
      <c r="F159" s="11">
        <f>ROUND(АТС!$F157*$F$41*$F$42/100,2)</f>
        <v>245.91</v>
      </c>
      <c r="G159" s="11">
        <f>ROUND(АТС!$F157*$G$41*$G$42/100,2)</f>
        <v>143.91999999999999</v>
      </c>
    </row>
    <row r="160" spans="1:7" x14ac:dyDescent="0.25">
      <c r="A160" s="253"/>
      <c r="B160" s="130">
        <f t="shared" si="2"/>
        <v>42221.875</v>
      </c>
      <c r="C160" s="131">
        <v>21</v>
      </c>
      <c r="D160" s="11">
        <f>ROUND(АТС!F158*$D$41*$D$42/100,2)</f>
        <v>397.39</v>
      </c>
      <c r="E160" s="11">
        <f>ROUND(АТС!F158*$E$41*$E$42/100,2)</f>
        <v>365.13</v>
      </c>
      <c r="F160" s="11">
        <f>ROUND(АТС!$F158*$F$41*$F$42/100,2)</f>
        <v>248.55</v>
      </c>
      <c r="G160" s="11">
        <f>ROUND(АТС!$F158*$G$41*$G$42/100,2)</f>
        <v>145.47</v>
      </c>
    </row>
    <row r="161" spans="1:7" x14ac:dyDescent="0.25">
      <c r="A161" s="253"/>
      <c r="B161" s="130">
        <f t="shared" si="2"/>
        <v>42221.916669999999</v>
      </c>
      <c r="C161" s="131">
        <v>22</v>
      </c>
      <c r="D161" s="11">
        <f>ROUND(АТС!F159*$D$41*$D$42/100,2)</f>
        <v>367.21</v>
      </c>
      <c r="E161" s="11">
        <f>ROUND(АТС!F159*$E$41*$E$42/100,2)</f>
        <v>337.4</v>
      </c>
      <c r="F161" s="11">
        <f>ROUND(АТС!$F159*$F$41*$F$42/100,2)</f>
        <v>229.67</v>
      </c>
      <c r="G161" s="11">
        <f>ROUND(АТС!$F159*$G$41*$G$42/100,2)</f>
        <v>134.41999999999999</v>
      </c>
    </row>
    <row r="162" spans="1:7" x14ac:dyDescent="0.25">
      <c r="A162" s="253"/>
      <c r="B162" s="130">
        <f t="shared" si="2"/>
        <v>42221.958330000001</v>
      </c>
      <c r="C162" s="131">
        <v>23</v>
      </c>
      <c r="D162" s="11">
        <f>ROUND(АТС!F160*$D$41*$D$42/100,2)</f>
        <v>402.98</v>
      </c>
      <c r="E162" s="11">
        <f>ROUND(АТС!F160*$E$41*$E$42/100,2)</f>
        <v>370.27</v>
      </c>
      <c r="F162" s="11">
        <f>ROUND(АТС!$F160*$F$41*$F$42/100,2)</f>
        <v>252.05</v>
      </c>
      <c r="G162" s="11">
        <f>ROUND(АТС!$F160*$G$41*$G$42/100,2)</f>
        <v>147.51</v>
      </c>
    </row>
    <row r="163" spans="1:7" x14ac:dyDescent="0.25">
      <c r="A163" s="253"/>
      <c r="B163" s="128">
        <f t="shared" si="2"/>
        <v>42222</v>
      </c>
      <c r="C163" s="131">
        <v>0</v>
      </c>
      <c r="D163" s="11">
        <f>ROUND(АТС!F161*$D$41*$D$42/100,2)</f>
        <v>360.94</v>
      </c>
      <c r="E163" s="11">
        <f>ROUND(АТС!F161*$E$41*$E$42/100,2)</f>
        <v>331.64</v>
      </c>
      <c r="F163" s="11">
        <f>ROUND(АТС!$F161*$F$41*$F$42/100,2)</f>
        <v>225.75</v>
      </c>
      <c r="G163" s="11">
        <f>ROUND(АТС!$F161*$G$41*$G$42/100,2)</f>
        <v>132.12</v>
      </c>
    </row>
    <row r="164" spans="1:7" x14ac:dyDescent="0.25">
      <c r="A164" s="253"/>
      <c r="B164" s="130">
        <f t="shared" si="2"/>
        <v>42222.041669999999</v>
      </c>
      <c r="C164" s="131">
        <v>1</v>
      </c>
      <c r="D164" s="11">
        <f>ROUND(АТС!F162*$D$41*$D$42/100,2)</f>
        <v>275.33</v>
      </c>
      <c r="E164" s="11">
        <f>ROUND(АТС!F162*$E$41*$E$42/100,2)</f>
        <v>252.98</v>
      </c>
      <c r="F164" s="11">
        <f>ROUND(АТС!$F162*$F$41*$F$42/100,2)</f>
        <v>172.21</v>
      </c>
      <c r="G164" s="11">
        <f>ROUND(АТС!$F162*$G$41*$G$42/100,2)</f>
        <v>100.78</v>
      </c>
    </row>
    <row r="165" spans="1:7" x14ac:dyDescent="0.25">
      <c r="A165" s="253"/>
      <c r="B165" s="130">
        <f t="shared" si="2"/>
        <v>42222.083330000001</v>
      </c>
      <c r="C165" s="131">
        <v>2</v>
      </c>
      <c r="D165" s="11">
        <f>ROUND(АТС!F163*$D$41*$D$42/100,2)</f>
        <v>269.68</v>
      </c>
      <c r="E165" s="11">
        <f>ROUND(АТС!F163*$E$41*$E$42/100,2)</f>
        <v>247.79</v>
      </c>
      <c r="F165" s="11">
        <f>ROUND(АТС!$F163*$F$41*$F$42/100,2)</f>
        <v>168.68</v>
      </c>
      <c r="G165" s="11">
        <f>ROUND(АТС!$F163*$G$41*$G$42/100,2)</f>
        <v>98.72</v>
      </c>
    </row>
    <row r="166" spans="1:7" x14ac:dyDescent="0.25">
      <c r="A166" s="253"/>
      <c r="B166" s="130">
        <f t="shared" si="2"/>
        <v>42222.125</v>
      </c>
      <c r="C166" s="131">
        <v>3</v>
      </c>
      <c r="D166" s="11">
        <f>ROUND(АТС!F164*$D$41*$D$42/100,2)</f>
        <v>268.60000000000002</v>
      </c>
      <c r="E166" s="11">
        <f>ROUND(АТС!F164*$E$41*$E$42/100,2)</f>
        <v>246.79</v>
      </c>
      <c r="F166" s="11">
        <f>ROUND(АТС!$F164*$F$41*$F$42/100,2)</f>
        <v>168</v>
      </c>
      <c r="G166" s="11">
        <f>ROUND(АТС!$F164*$G$41*$G$42/100,2)</f>
        <v>98.32</v>
      </c>
    </row>
    <row r="167" spans="1:7" x14ac:dyDescent="0.25">
      <c r="A167" s="253"/>
      <c r="B167" s="128">
        <f t="shared" si="2"/>
        <v>42222.166669999999</v>
      </c>
      <c r="C167" s="131">
        <v>4</v>
      </c>
      <c r="D167" s="11">
        <f>ROUND(АТС!F165*$D$41*$D$42/100,2)</f>
        <v>259.94</v>
      </c>
      <c r="E167" s="11">
        <f>ROUND(АТС!F165*$E$41*$E$42/100,2)</f>
        <v>238.84</v>
      </c>
      <c r="F167" s="11">
        <f>ROUND(АТС!$F165*$F$41*$F$42/100,2)</f>
        <v>162.58000000000001</v>
      </c>
      <c r="G167" s="11">
        <f>ROUND(АТС!$F165*$G$41*$G$42/100,2)</f>
        <v>95.15</v>
      </c>
    </row>
    <row r="168" spans="1:7" x14ac:dyDescent="0.25">
      <c r="A168" s="253"/>
      <c r="B168" s="130">
        <f t="shared" si="2"/>
        <v>42222.208330000001</v>
      </c>
      <c r="C168" s="131">
        <v>5</v>
      </c>
      <c r="D168" s="11">
        <f>ROUND(АТС!F166*$D$41*$D$42/100,2)</f>
        <v>255.52</v>
      </c>
      <c r="E168" s="11">
        <f>ROUND(АТС!F166*$E$41*$E$42/100,2)</f>
        <v>234.78</v>
      </c>
      <c r="F168" s="11">
        <f>ROUND(АТС!$F166*$F$41*$F$42/100,2)</f>
        <v>159.82</v>
      </c>
      <c r="G168" s="11">
        <f>ROUND(АТС!$F166*$G$41*$G$42/100,2)</f>
        <v>93.53</v>
      </c>
    </row>
    <row r="169" spans="1:7" x14ac:dyDescent="0.25">
      <c r="A169" s="253"/>
      <c r="B169" s="130">
        <f t="shared" si="2"/>
        <v>42222.25</v>
      </c>
      <c r="C169" s="131">
        <v>6</v>
      </c>
      <c r="D169" s="11">
        <f>ROUND(АТС!F167*$D$41*$D$42/100,2)</f>
        <v>270.93</v>
      </c>
      <c r="E169" s="11">
        <f>ROUND(АТС!F167*$E$41*$E$42/100,2)</f>
        <v>248.94</v>
      </c>
      <c r="F169" s="11">
        <f>ROUND(АТС!$F167*$F$41*$F$42/100,2)</f>
        <v>169.46</v>
      </c>
      <c r="G169" s="11">
        <f>ROUND(АТС!$F167*$G$41*$G$42/100,2)</f>
        <v>99.18</v>
      </c>
    </row>
    <row r="170" spans="1:7" x14ac:dyDescent="0.25">
      <c r="A170" s="253"/>
      <c r="B170" s="130">
        <f t="shared" si="2"/>
        <v>42222.291669999999</v>
      </c>
      <c r="C170" s="131">
        <v>7</v>
      </c>
      <c r="D170" s="11">
        <f>ROUND(АТС!F168*$D$41*$D$42/100,2)</f>
        <v>306.01</v>
      </c>
      <c r="E170" s="11">
        <f>ROUND(АТС!F168*$E$41*$E$42/100,2)</f>
        <v>281.16000000000003</v>
      </c>
      <c r="F170" s="11">
        <f>ROUND(АТС!$F168*$F$41*$F$42/100,2)</f>
        <v>191.4</v>
      </c>
      <c r="G170" s="11">
        <f>ROUND(АТС!$F168*$G$41*$G$42/100,2)</f>
        <v>112.01</v>
      </c>
    </row>
    <row r="171" spans="1:7" x14ac:dyDescent="0.25">
      <c r="A171" s="253"/>
      <c r="B171" s="128">
        <f t="shared" si="2"/>
        <v>42222.333330000001</v>
      </c>
      <c r="C171" s="131">
        <v>8</v>
      </c>
      <c r="D171" s="11">
        <f>ROUND(АТС!F169*$D$41*$D$42/100,2)</f>
        <v>284.97000000000003</v>
      </c>
      <c r="E171" s="11">
        <f>ROUND(АТС!F169*$E$41*$E$42/100,2)</f>
        <v>261.83999999999997</v>
      </c>
      <c r="F171" s="11">
        <f>ROUND(АТС!$F169*$F$41*$F$42/100,2)</f>
        <v>178.24</v>
      </c>
      <c r="G171" s="11">
        <f>ROUND(АТС!$F169*$G$41*$G$42/100,2)</f>
        <v>104.31</v>
      </c>
    </row>
    <row r="172" spans="1:7" x14ac:dyDescent="0.25">
      <c r="A172" s="253"/>
      <c r="B172" s="130">
        <f t="shared" si="2"/>
        <v>42222.375</v>
      </c>
      <c r="C172" s="131">
        <v>9</v>
      </c>
      <c r="D172" s="11">
        <f>ROUND(АТС!F170*$D$41*$D$42/100,2)</f>
        <v>346.71</v>
      </c>
      <c r="E172" s="11">
        <f>ROUND(АТС!F170*$E$41*$E$42/100,2)</f>
        <v>318.56</v>
      </c>
      <c r="F172" s="11">
        <f>ROUND(АТС!$F170*$F$41*$F$42/100,2)</f>
        <v>216.85</v>
      </c>
      <c r="G172" s="11">
        <f>ROUND(АТС!$F170*$G$41*$G$42/100,2)</f>
        <v>126.91</v>
      </c>
    </row>
    <row r="173" spans="1:7" x14ac:dyDescent="0.25">
      <c r="A173" s="253"/>
      <c r="B173" s="130">
        <f t="shared" si="2"/>
        <v>42222.416669999999</v>
      </c>
      <c r="C173" s="131">
        <v>10</v>
      </c>
      <c r="D173" s="11">
        <f>ROUND(АТС!F171*$D$41*$D$42/100,2)</f>
        <v>374.48</v>
      </c>
      <c r="E173" s="11">
        <f>ROUND(АТС!F171*$E$41*$E$42/100,2)</f>
        <v>344.08</v>
      </c>
      <c r="F173" s="11">
        <f>ROUND(АТС!$F171*$F$41*$F$42/100,2)</f>
        <v>234.23</v>
      </c>
      <c r="G173" s="11">
        <f>ROUND(АТС!$F171*$G$41*$G$42/100,2)</f>
        <v>137.08000000000001</v>
      </c>
    </row>
    <row r="174" spans="1:7" x14ac:dyDescent="0.25">
      <c r="A174" s="253"/>
      <c r="B174" s="130">
        <f t="shared" si="2"/>
        <v>42222.458330000001</v>
      </c>
      <c r="C174" s="131">
        <v>11</v>
      </c>
      <c r="D174" s="11">
        <f>ROUND(АТС!F172*$D$41*$D$42/100,2)</f>
        <v>381.83</v>
      </c>
      <c r="E174" s="11">
        <f>ROUND(АТС!F172*$E$41*$E$42/100,2)</f>
        <v>350.83</v>
      </c>
      <c r="F174" s="11">
        <f>ROUND(АТС!$F172*$F$41*$F$42/100,2)</f>
        <v>238.82</v>
      </c>
      <c r="G174" s="11">
        <f>ROUND(АТС!$F172*$G$41*$G$42/100,2)</f>
        <v>139.77000000000001</v>
      </c>
    </row>
    <row r="175" spans="1:7" x14ac:dyDescent="0.25">
      <c r="A175" s="253"/>
      <c r="B175" s="128">
        <f t="shared" si="2"/>
        <v>42222.5</v>
      </c>
      <c r="C175" s="131">
        <v>12</v>
      </c>
      <c r="D175" s="11">
        <f>ROUND(АТС!F173*$D$41*$D$42/100,2)</f>
        <v>374.51</v>
      </c>
      <c r="E175" s="11">
        <f>ROUND(АТС!F173*$E$41*$E$42/100,2)</f>
        <v>344.1</v>
      </c>
      <c r="F175" s="11">
        <f>ROUND(АТС!$F173*$F$41*$F$42/100,2)</f>
        <v>234.24</v>
      </c>
      <c r="G175" s="11">
        <f>ROUND(АТС!$F173*$G$41*$G$42/100,2)</f>
        <v>137.09</v>
      </c>
    </row>
    <row r="176" spans="1:7" x14ac:dyDescent="0.25">
      <c r="A176" s="253"/>
      <c r="B176" s="130">
        <f t="shared" si="2"/>
        <v>42222.541669999999</v>
      </c>
      <c r="C176" s="131">
        <v>13</v>
      </c>
      <c r="D176" s="11">
        <f>ROUND(АТС!F174*$D$41*$D$42/100,2)</f>
        <v>381.13</v>
      </c>
      <c r="E176" s="11">
        <f>ROUND(АТС!F174*$E$41*$E$42/100,2)</f>
        <v>350.19</v>
      </c>
      <c r="F176" s="11">
        <f>ROUND(АТС!$F174*$F$41*$F$42/100,2)</f>
        <v>238.38</v>
      </c>
      <c r="G176" s="11">
        <f>ROUND(АТС!$F174*$G$41*$G$42/100,2)</f>
        <v>139.51</v>
      </c>
    </row>
    <row r="177" spans="1:7" x14ac:dyDescent="0.25">
      <c r="A177" s="253"/>
      <c r="B177" s="130">
        <f t="shared" si="2"/>
        <v>42222.583330000001</v>
      </c>
      <c r="C177" s="131">
        <v>14</v>
      </c>
      <c r="D177" s="11">
        <f>ROUND(АТС!F175*$D$41*$D$42/100,2)</f>
        <v>386.1</v>
      </c>
      <c r="E177" s="11">
        <f>ROUND(АТС!F175*$E$41*$E$42/100,2)</f>
        <v>354.75</v>
      </c>
      <c r="F177" s="11">
        <f>ROUND(АТС!$F175*$F$41*$F$42/100,2)</f>
        <v>241.49</v>
      </c>
      <c r="G177" s="11">
        <f>ROUND(АТС!$F175*$G$41*$G$42/100,2)</f>
        <v>141.33000000000001</v>
      </c>
    </row>
    <row r="178" spans="1:7" x14ac:dyDescent="0.25">
      <c r="A178" s="253"/>
      <c r="B178" s="130">
        <f t="shared" si="2"/>
        <v>42222.625</v>
      </c>
      <c r="C178" s="131">
        <v>15</v>
      </c>
      <c r="D178" s="11">
        <f>ROUND(АТС!F176*$D$41*$D$42/100,2)</f>
        <v>397.3</v>
      </c>
      <c r="E178" s="11">
        <f>ROUND(АТС!F176*$E$41*$E$42/100,2)</f>
        <v>365.05</v>
      </c>
      <c r="F178" s="11">
        <f>ROUND(АТС!$F176*$F$41*$F$42/100,2)</f>
        <v>248.5</v>
      </c>
      <c r="G178" s="11">
        <f>ROUND(АТС!$F176*$G$41*$G$42/100,2)</f>
        <v>145.43</v>
      </c>
    </row>
    <row r="179" spans="1:7" x14ac:dyDescent="0.25">
      <c r="A179" s="253"/>
      <c r="B179" s="128">
        <f t="shared" si="2"/>
        <v>42222.666669999999</v>
      </c>
      <c r="C179" s="131">
        <v>16</v>
      </c>
      <c r="D179" s="11">
        <f>ROUND(АТС!F177*$D$41*$D$42/100,2)</f>
        <v>370.21</v>
      </c>
      <c r="E179" s="11">
        <f>ROUND(АТС!F177*$E$41*$E$42/100,2)</f>
        <v>340.15</v>
      </c>
      <c r="F179" s="11">
        <f>ROUND(АТС!$F177*$F$41*$F$42/100,2)</f>
        <v>231.55</v>
      </c>
      <c r="G179" s="11">
        <f>ROUND(АТС!$F177*$G$41*$G$42/100,2)</f>
        <v>135.51</v>
      </c>
    </row>
    <row r="180" spans="1:7" x14ac:dyDescent="0.25">
      <c r="A180" s="253"/>
      <c r="B180" s="130">
        <f t="shared" si="2"/>
        <v>42222.708330000001</v>
      </c>
      <c r="C180" s="131">
        <v>17</v>
      </c>
      <c r="D180" s="11">
        <f>ROUND(АТС!F178*$D$41*$D$42/100,2)</f>
        <v>357.22</v>
      </c>
      <c r="E180" s="11">
        <f>ROUND(АТС!F178*$E$41*$E$42/100,2)</f>
        <v>328.22</v>
      </c>
      <c r="F180" s="11">
        <f>ROUND(АТС!$F178*$F$41*$F$42/100,2)</f>
        <v>223.42</v>
      </c>
      <c r="G180" s="11">
        <f>ROUND(АТС!$F178*$G$41*$G$42/100,2)</f>
        <v>130.76</v>
      </c>
    </row>
    <row r="181" spans="1:7" x14ac:dyDescent="0.25">
      <c r="A181" s="253"/>
      <c r="B181" s="130">
        <f t="shared" si="2"/>
        <v>42222.75</v>
      </c>
      <c r="C181" s="131">
        <v>18</v>
      </c>
      <c r="D181" s="11">
        <f>ROUND(АТС!F179*$D$41*$D$42/100,2)</f>
        <v>345.48</v>
      </c>
      <c r="E181" s="11">
        <f>ROUND(АТС!F179*$E$41*$E$42/100,2)</f>
        <v>317.44</v>
      </c>
      <c r="F181" s="11">
        <f>ROUND(АТС!$F179*$F$41*$F$42/100,2)</f>
        <v>216.09</v>
      </c>
      <c r="G181" s="11">
        <f>ROUND(АТС!$F179*$G$41*$G$42/100,2)</f>
        <v>126.46</v>
      </c>
    </row>
    <row r="182" spans="1:7" x14ac:dyDescent="0.25">
      <c r="A182" s="253"/>
      <c r="B182" s="130">
        <f t="shared" si="2"/>
        <v>42222.791669999999</v>
      </c>
      <c r="C182" s="131">
        <v>19</v>
      </c>
      <c r="D182" s="11">
        <f>ROUND(АТС!F180*$D$41*$D$42/100,2)</f>
        <v>355.89</v>
      </c>
      <c r="E182" s="11">
        <f>ROUND(АТС!F180*$E$41*$E$42/100,2)</f>
        <v>327</v>
      </c>
      <c r="F182" s="11">
        <f>ROUND(АТС!$F180*$F$41*$F$42/100,2)</f>
        <v>222.6</v>
      </c>
      <c r="G182" s="11">
        <f>ROUND(АТС!$F180*$G$41*$G$42/100,2)</f>
        <v>130.28</v>
      </c>
    </row>
    <row r="183" spans="1:7" x14ac:dyDescent="0.25">
      <c r="A183" s="253"/>
      <c r="B183" s="128">
        <f t="shared" si="2"/>
        <v>42222.833330000001</v>
      </c>
      <c r="C183" s="131">
        <v>20</v>
      </c>
      <c r="D183" s="11">
        <f>ROUND(АТС!F181*$D$41*$D$42/100,2)</f>
        <v>385.68</v>
      </c>
      <c r="E183" s="11">
        <f>ROUND(АТС!F181*$E$41*$E$42/100,2)</f>
        <v>354.37</v>
      </c>
      <c r="F183" s="11">
        <f>ROUND(АТС!$F181*$F$41*$F$42/100,2)</f>
        <v>241.23</v>
      </c>
      <c r="G183" s="11">
        <f>ROUND(АТС!$F181*$G$41*$G$42/100,2)</f>
        <v>141.18</v>
      </c>
    </row>
    <row r="184" spans="1:7" x14ac:dyDescent="0.25">
      <c r="A184" s="253"/>
      <c r="B184" s="130">
        <f t="shared" si="2"/>
        <v>42222.875</v>
      </c>
      <c r="C184" s="131">
        <v>21</v>
      </c>
      <c r="D184" s="11">
        <f>ROUND(АТС!F182*$D$41*$D$42/100,2)</f>
        <v>364.84</v>
      </c>
      <c r="E184" s="11">
        <f>ROUND(АТС!F182*$E$41*$E$42/100,2)</f>
        <v>335.23</v>
      </c>
      <c r="F184" s="11">
        <f>ROUND(АТС!$F182*$F$41*$F$42/100,2)</f>
        <v>228.2</v>
      </c>
      <c r="G184" s="11">
        <f>ROUND(АТС!$F182*$G$41*$G$42/100,2)</f>
        <v>133.55000000000001</v>
      </c>
    </row>
    <row r="185" spans="1:7" x14ac:dyDescent="0.25">
      <c r="A185" s="253"/>
      <c r="B185" s="130">
        <f t="shared" si="2"/>
        <v>42222.916669999999</v>
      </c>
      <c r="C185" s="131">
        <v>22</v>
      </c>
      <c r="D185" s="11">
        <f>ROUND(АТС!F183*$D$41*$D$42/100,2)</f>
        <v>332.46</v>
      </c>
      <c r="E185" s="11">
        <f>ROUND(АТС!F183*$E$41*$E$42/100,2)</f>
        <v>305.47000000000003</v>
      </c>
      <c r="F185" s="11">
        <f>ROUND(АТС!$F183*$F$41*$F$42/100,2)</f>
        <v>207.94</v>
      </c>
      <c r="G185" s="11">
        <f>ROUND(АТС!$F183*$G$41*$G$42/100,2)</f>
        <v>121.7</v>
      </c>
    </row>
    <row r="186" spans="1:7" x14ac:dyDescent="0.25">
      <c r="A186" s="253"/>
      <c r="B186" s="130">
        <f t="shared" si="2"/>
        <v>42222.958330000001</v>
      </c>
      <c r="C186" s="131">
        <v>23</v>
      </c>
      <c r="D186" s="11">
        <f>ROUND(АТС!F184*$D$41*$D$42/100,2)</f>
        <v>382.84</v>
      </c>
      <c r="E186" s="11">
        <f>ROUND(АТС!F184*$E$41*$E$42/100,2)</f>
        <v>351.76</v>
      </c>
      <c r="F186" s="11">
        <f>ROUND(АТС!$F184*$F$41*$F$42/100,2)</f>
        <v>239.45</v>
      </c>
      <c r="G186" s="11">
        <f>ROUND(АТС!$F184*$G$41*$G$42/100,2)</f>
        <v>140.13999999999999</v>
      </c>
    </row>
    <row r="187" spans="1:7" x14ac:dyDescent="0.25">
      <c r="A187" s="253"/>
      <c r="B187" s="128">
        <f t="shared" si="2"/>
        <v>42223</v>
      </c>
      <c r="C187" s="131">
        <v>0</v>
      </c>
      <c r="D187" s="11">
        <f>ROUND(АТС!F185*$D$41*$D$42/100,2)</f>
        <v>331.72</v>
      </c>
      <c r="E187" s="11">
        <f>ROUND(АТС!F185*$E$41*$E$42/100,2)</f>
        <v>304.79000000000002</v>
      </c>
      <c r="F187" s="11">
        <f>ROUND(АТС!$F185*$F$41*$F$42/100,2)</f>
        <v>207.48</v>
      </c>
      <c r="G187" s="11">
        <f>ROUND(АТС!$F185*$G$41*$G$42/100,2)</f>
        <v>121.43</v>
      </c>
    </row>
    <row r="188" spans="1:7" x14ac:dyDescent="0.25">
      <c r="A188" s="253"/>
      <c r="B188" s="130">
        <f t="shared" si="2"/>
        <v>42223.041669999999</v>
      </c>
      <c r="C188" s="131">
        <v>1</v>
      </c>
      <c r="D188" s="11">
        <f>ROUND(АТС!F186*$D$41*$D$42/100,2)</f>
        <v>277.45999999999998</v>
      </c>
      <c r="E188" s="11">
        <f>ROUND(АТС!F186*$E$41*$E$42/100,2)</f>
        <v>254.94</v>
      </c>
      <c r="F188" s="11">
        <f>ROUND(АТС!$F186*$F$41*$F$42/100,2)</f>
        <v>173.54</v>
      </c>
      <c r="G188" s="11">
        <f>ROUND(АТС!$F186*$G$41*$G$42/100,2)</f>
        <v>101.56</v>
      </c>
    </row>
    <row r="189" spans="1:7" x14ac:dyDescent="0.25">
      <c r="A189" s="253"/>
      <c r="B189" s="130">
        <f t="shared" si="2"/>
        <v>42223.083330000001</v>
      </c>
      <c r="C189" s="131">
        <v>2</v>
      </c>
      <c r="D189" s="11">
        <f>ROUND(АТС!F187*$D$41*$D$42/100,2)</f>
        <v>270.68</v>
      </c>
      <c r="E189" s="11">
        <f>ROUND(АТС!F187*$E$41*$E$42/100,2)</f>
        <v>248.7</v>
      </c>
      <c r="F189" s="11">
        <f>ROUND(АТС!$F187*$F$41*$F$42/100,2)</f>
        <v>169.3</v>
      </c>
      <c r="G189" s="11">
        <f>ROUND(АТС!$F187*$G$41*$G$42/100,2)</f>
        <v>99.08</v>
      </c>
    </row>
    <row r="190" spans="1:7" x14ac:dyDescent="0.25">
      <c r="A190" s="253"/>
      <c r="B190" s="130">
        <f t="shared" si="2"/>
        <v>42223.125</v>
      </c>
      <c r="C190" s="131">
        <v>3</v>
      </c>
      <c r="D190" s="11">
        <f>ROUND(АТС!F188*$D$41*$D$42/100,2)</f>
        <v>266.54000000000002</v>
      </c>
      <c r="E190" s="11">
        <f>ROUND(АТС!F188*$E$41*$E$42/100,2)</f>
        <v>244.9</v>
      </c>
      <c r="F190" s="11">
        <f>ROUND(АТС!$F188*$F$41*$F$42/100,2)</f>
        <v>166.71</v>
      </c>
      <c r="G190" s="11">
        <f>ROUND(АТС!$F188*$G$41*$G$42/100,2)</f>
        <v>97.57</v>
      </c>
    </row>
    <row r="191" spans="1:7" x14ac:dyDescent="0.25">
      <c r="A191" s="253"/>
      <c r="B191" s="128">
        <f t="shared" si="2"/>
        <v>42223.166669999999</v>
      </c>
      <c r="C191" s="131">
        <v>4</v>
      </c>
      <c r="D191" s="11">
        <f>ROUND(АТС!F189*$D$41*$D$42/100,2)</f>
        <v>264.12</v>
      </c>
      <c r="E191" s="11">
        <f>ROUND(АТС!F189*$E$41*$E$42/100,2)</f>
        <v>242.68</v>
      </c>
      <c r="F191" s="11">
        <f>ROUND(АТС!$F189*$F$41*$F$42/100,2)</f>
        <v>165.2</v>
      </c>
      <c r="G191" s="11">
        <f>ROUND(АТС!$F189*$G$41*$G$42/100,2)</f>
        <v>96.68</v>
      </c>
    </row>
    <row r="192" spans="1:7" x14ac:dyDescent="0.25">
      <c r="A192" s="253"/>
      <c r="B192" s="130">
        <f t="shared" si="2"/>
        <v>42223.208330000001</v>
      </c>
      <c r="C192" s="131">
        <v>5</v>
      </c>
      <c r="D192" s="11">
        <f>ROUND(АТС!F190*$D$41*$D$42/100,2)</f>
        <v>260.11</v>
      </c>
      <c r="E192" s="11">
        <f>ROUND(АТС!F190*$E$41*$E$42/100,2)</f>
        <v>239</v>
      </c>
      <c r="F192" s="11">
        <f>ROUND(АТС!$F190*$F$41*$F$42/100,2)</f>
        <v>162.69</v>
      </c>
      <c r="G192" s="11">
        <f>ROUND(АТС!$F190*$G$41*$G$42/100,2)</f>
        <v>95.21</v>
      </c>
    </row>
    <row r="193" spans="1:7" x14ac:dyDescent="0.25">
      <c r="A193" s="253"/>
      <c r="B193" s="130">
        <f t="shared" si="2"/>
        <v>42223.25</v>
      </c>
      <c r="C193" s="131">
        <v>6</v>
      </c>
      <c r="D193" s="11">
        <f>ROUND(АТС!F191*$D$41*$D$42/100,2)</f>
        <v>268</v>
      </c>
      <c r="E193" s="11">
        <f>ROUND(АТС!F191*$E$41*$E$42/100,2)</f>
        <v>246.24</v>
      </c>
      <c r="F193" s="11">
        <f>ROUND(АТС!$F191*$F$41*$F$42/100,2)</f>
        <v>167.62</v>
      </c>
      <c r="G193" s="11">
        <f>ROUND(АТС!$F191*$G$41*$G$42/100,2)</f>
        <v>98.1</v>
      </c>
    </row>
    <row r="194" spans="1:7" x14ac:dyDescent="0.25">
      <c r="A194" s="253"/>
      <c r="B194" s="130">
        <f t="shared" si="2"/>
        <v>42223.291669999999</v>
      </c>
      <c r="C194" s="131">
        <v>7</v>
      </c>
      <c r="D194" s="11">
        <f>ROUND(АТС!F192*$D$41*$D$42/100,2)</f>
        <v>301.33</v>
      </c>
      <c r="E194" s="11">
        <f>ROUND(АТС!F192*$E$41*$E$42/100,2)</f>
        <v>276.86</v>
      </c>
      <c r="F194" s="11">
        <f>ROUND(АТС!$F192*$F$41*$F$42/100,2)</f>
        <v>188.47</v>
      </c>
      <c r="G194" s="11">
        <f>ROUND(АТС!$F192*$G$41*$G$42/100,2)</f>
        <v>110.3</v>
      </c>
    </row>
    <row r="195" spans="1:7" x14ac:dyDescent="0.25">
      <c r="A195" s="253"/>
      <c r="B195" s="128">
        <f t="shared" si="2"/>
        <v>42223.333330000001</v>
      </c>
      <c r="C195" s="131">
        <v>8</v>
      </c>
      <c r="D195" s="11">
        <f>ROUND(АТС!F193*$D$41*$D$42/100,2)</f>
        <v>282.55</v>
      </c>
      <c r="E195" s="11">
        <f>ROUND(АТС!F193*$E$41*$E$42/100,2)</f>
        <v>259.62</v>
      </c>
      <c r="F195" s="11">
        <f>ROUND(АТС!$F193*$F$41*$F$42/100,2)</f>
        <v>176.73</v>
      </c>
      <c r="G195" s="11">
        <f>ROUND(АТС!$F193*$G$41*$G$42/100,2)</f>
        <v>103.43</v>
      </c>
    </row>
    <row r="196" spans="1:7" x14ac:dyDescent="0.25">
      <c r="A196" s="253"/>
      <c r="B196" s="130">
        <f t="shared" ref="B196:B259" si="3">B172+1</f>
        <v>42223.375</v>
      </c>
      <c r="C196" s="131">
        <v>9</v>
      </c>
      <c r="D196" s="11">
        <f>ROUND(АТС!F194*$D$41*$D$42/100,2)</f>
        <v>351.67</v>
      </c>
      <c r="E196" s="11">
        <f>ROUND(АТС!F194*$E$41*$E$42/100,2)</f>
        <v>323.12</v>
      </c>
      <c r="F196" s="11">
        <f>ROUND(АТС!$F194*$F$41*$F$42/100,2)</f>
        <v>219.96</v>
      </c>
      <c r="G196" s="11">
        <f>ROUND(АТС!$F194*$G$41*$G$42/100,2)</f>
        <v>128.72999999999999</v>
      </c>
    </row>
    <row r="197" spans="1:7" x14ac:dyDescent="0.25">
      <c r="A197" s="253"/>
      <c r="B197" s="130">
        <f t="shared" si="3"/>
        <v>42223.416669999999</v>
      </c>
      <c r="C197" s="131">
        <v>10</v>
      </c>
      <c r="D197" s="11">
        <f>ROUND(АТС!F195*$D$41*$D$42/100,2)</f>
        <v>375.03</v>
      </c>
      <c r="E197" s="11">
        <f>ROUND(АТС!F195*$E$41*$E$42/100,2)</f>
        <v>344.59</v>
      </c>
      <c r="F197" s="11">
        <f>ROUND(АТС!$F195*$F$41*$F$42/100,2)</f>
        <v>234.57</v>
      </c>
      <c r="G197" s="11">
        <f>ROUND(АТС!$F195*$G$41*$G$42/100,2)</f>
        <v>137.28</v>
      </c>
    </row>
    <row r="198" spans="1:7" x14ac:dyDescent="0.25">
      <c r="A198" s="253"/>
      <c r="B198" s="130">
        <f t="shared" si="3"/>
        <v>42223.458330000001</v>
      </c>
      <c r="C198" s="131">
        <v>11</v>
      </c>
      <c r="D198" s="11">
        <f>ROUND(АТС!F196*$D$41*$D$42/100,2)</f>
        <v>381.36</v>
      </c>
      <c r="E198" s="11">
        <f>ROUND(АТС!F196*$E$41*$E$42/100,2)</f>
        <v>350.4</v>
      </c>
      <c r="F198" s="11">
        <f>ROUND(АТС!$F196*$F$41*$F$42/100,2)</f>
        <v>238.53</v>
      </c>
      <c r="G198" s="11">
        <f>ROUND(АТС!$F196*$G$41*$G$42/100,2)</f>
        <v>139.6</v>
      </c>
    </row>
    <row r="199" spans="1:7" x14ac:dyDescent="0.25">
      <c r="A199" s="253"/>
      <c r="B199" s="128">
        <f t="shared" si="3"/>
        <v>42223.5</v>
      </c>
      <c r="C199" s="131">
        <v>12</v>
      </c>
      <c r="D199" s="11">
        <f>ROUND(АТС!F197*$D$41*$D$42/100,2)</f>
        <v>373.23</v>
      </c>
      <c r="E199" s="11">
        <f>ROUND(АТС!F197*$E$41*$E$42/100,2)</f>
        <v>342.93</v>
      </c>
      <c r="F199" s="11">
        <f>ROUND(АТС!$F197*$F$41*$F$42/100,2)</f>
        <v>233.44</v>
      </c>
      <c r="G199" s="11">
        <f>ROUND(АТС!$F197*$G$41*$G$42/100,2)</f>
        <v>136.62</v>
      </c>
    </row>
    <row r="200" spans="1:7" x14ac:dyDescent="0.25">
      <c r="A200" s="253"/>
      <c r="B200" s="130">
        <f t="shared" si="3"/>
        <v>42223.541669999999</v>
      </c>
      <c r="C200" s="131">
        <v>13</v>
      </c>
      <c r="D200" s="11">
        <f>ROUND(АТС!F198*$D$41*$D$42/100,2)</f>
        <v>392.5</v>
      </c>
      <c r="E200" s="11">
        <f>ROUND(АТС!F198*$E$41*$E$42/100,2)</f>
        <v>360.63</v>
      </c>
      <c r="F200" s="11">
        <f>ROUND(АТС!$F198*$F$41*$F$42/100,2)</f>
        <v>245.49</v>
      </c>
      <c r="G200" s="11">
        <f>ROUND(АТС!$F198*$G$41*$G$42/100,2)</f>
        <v>143.66999999999999</v>
      </c>
    </row>
    <row r="201" spans="1:7" x14ac:dyDescent="0.25">
      <c r="A201" s="253"/>
      <c r="B201" s="130">
        <f t="shared" si="3"/>
        <v>42223.583330000001</v>
      </c>
      <c r="C201" s="131">
        <v>14</v>
      </c>
      <c r="D201" s="11">
        <f>ROUND(АТС!F199*$D$41*$D$42/100,2)</f>
        <v>392.39</v>
      </c>
      <c r="E201" s="11">
        <f>ROUND(АТС!F199*$E$41*$E$42/100,2)</f>
        <v>360.53</v>
      </c>
      <c r="F201" s="11">
        <f>ROUND(АТС!$F199*$F$41*$F$42/100,2)</f>
        <v>245.42</v>
      </c>
      <c r="G201" s="11">
        <f>ROUND(АТС!$F199*$G$41*$G$42/100,2)</f>
        <v>143.63</v>
      </c>
    </row>
    <row r="202" spans="1:7" x14ac:dyDescent="0.25">
      <c r="A202" s="253"/>
      <c r="B202" s="130">
        <f t="shared" si="3"/>
        <v>42223.625</v>
      </c>
      <c r="C202" s="131">
        <v>15</v>
      </c>
      <c r="D202" s="11">
        <f>ROUND(АТС!F200*$D$41*$D$42/100,2)</f>
        <v>391.55</v>
      </c>
      <c r="E202" s="11">
        <f>ROUND(АТС!F200*$E$41*$E$42/100,2)</f>
        <v>359.76</v>
      </c>
      <c r="F202" s="11">
        <f>ROUND(АТС!$F200*$F$41*$F$42/100,2)</f>
        <v>244.9</v>
      </c>
      <c r="G202" s="11">
        <f>ROUND(АТС!$F200*$G$41*$G$42/100,2)</f>
        <v>143.33000000000001</v>
      </c>
    </row>
    <row r="203" spans="1:7" x14ac:dyDescent="0.25">
      <c r="A203" s="253"/>
      <c r="B203" s="128">
        <f t="shared" si="3"/>
        <v>42223.666669999999</v>
      </c>
      <c r="C203" s="131">
        <v>16</v>
      </c>
      <c r="D203" s="11">
        <f>ROUND(АТС!F201*$D$41*$D$42/100,2)</f>
        <v>374.68</v>
      </c>
      <c r="E203" s="11">
        <f>ROUND(АТС!F201*$E$41*$E$42/100,2)</f>
        <v>344.26</v>
      </c>
      <c r="F203" s="11">
        <f>ROUND(АТС!$F201*$F$41*$F$42/100,2)</f>
        <v>234.35</v>
      </c>
      <c r="G203" s="11">
        <f>ROUND(АТС!$F201*$G$41*$G$42/100,2)</f>
        <v>137.15</v>
      </c>
    </row>
    <row r="204" spans="1:7" x14ac:dyDescent="0.25">
      <c r="A204" s="253"/>
      <c r="B204" s="130">
        <f t="shared" si="3"/>
        <v>42223.708330000001</v>
      </c>
      <c r="C204" s="131">
        <v>17</v>
      </c>
      <c r="D204" s="11">
        <f>ROUND(АТС!F202*$D$41*$D$42/100,2)</f>
        <v>348.84</v>
      </c>
      <c r="E204" s="11">
        <f>ROUND(АТС!F202*$E$41*$E$42/100,2)</f>
        <v>320.52</v>
      </c>
      <c r="F204" s="11">
        <f>ROUND(АТС!$F202*$F$41*$F$42/100,2)</f>
        <v>218.19</v>
      </c>
      <c r="G204" s="11">
        <f>ROUND(АТС!$F202*$G$41*$G$42/100,2)</f>
        <v>127.69</v>
      </c>
    </row>
    <row r="205" spans="1:7" x14ac:dyDescent="0.25">
      <c r="A205" s="253"/>
      <c r="B205" s="130">
        <f t="shared" si="3"/>
        <v>42223.75</v>
      </c>
      <c r="C205" s="131">
        <v>18</v>
      </c>
      <c r="D205" s="11">
        <f>ROUND(АТС!F203*$D$41*$D$42/100,2)</f>
        <v>355.37</v>
      </c>
      <c r="E205" s="11">
        <f>ROUND(АТС!F203*$E$41*$E$42/100,2)</f>
        <v>326.52</v>
      </c>
      <c r="F205" s="11">
        <f>ROUND(АТС!$F203*$F$41*$F$42/100,2)</f>
        <v>222.27</v>
      </c>
      <c r="G205" s="11">
        <f>ROUND(АТС!$F203*$G$41*$G$42/100,2)</f>
        <v>130.08000000000001</v>
      </c>
    </row>
    <row r="206" spans="1:7" x14ac:dyDescent="0.25">
      <c r="A206" s="253"/>
      <c r="B206" s="130">
        <f t="shared" si="3"/>
        <v>42223.791669999999</v>
      </c>
      <c r="C206" s="131">
        <v>19</v>
      </c>
      <c r="D206" s="11">
        <f>ROUND(АТС!F204*$D$41*$D$42/100,2)</f>
        <v>369.16</v>
      </c>
      <c r="E206" s="11">
        <f>ROUND(АТС!F204*$E$41*$E$42/100,2)</f>
        <v>339.19</v>
      </c>
      <c r="F206" s="11">
        <f>ROUND(АТС!$F204*$F$41*$F$42/100,2)</f>
        <v>230.9</v>
      </c>
      <c r="G206" s="11">
        <f>ROUND(АТС!$F204*$G$41*$G$42/100,2)</f>
        <v>135.13</v>
      </c>
    </row>
    <row r="207" spans="1:7" x14ac:dyDescent="0.25">
      <c r="A207" s="253"/>
      <c r="B207" s="128">
        <f t="shared" si="3"/>
        <v>42223.833330000001</v>
      </c>
      <c r="C207" s="131">
        <v>20</v>
      </c>
      <c r="D207" s="11">
        <f>ROUND(АТС!F205*$D$41*$D$42/100,2)</f>
        <v>384.29</v>
      </c>
      <c r="E207" s="11">
        <f>ROUND(АТС!F205*$E$41*$E$42/100,2)</f>
        <v>353.1</v>
      </c>
      <c r="F207" s="11">
        <f>ROUND(АТС!$F205*$F$41*$F$42/100,2)</f>
        <v>240.36</v>
      </c>
      <c r="G207" s="11">
        <f>ROUND(АТС!$F205*$G$41*$G$42/100,2)</f>
        <v>140.66999999999999</v>
      </c>
    </row>
    <row r="208" spans="1:7" x14ac:dyDescent="0.25">
      <c r="A208" s="253"/>
      <c r="B208" s="130">
        <f t="shared" si="3"/>
        <v>42223.875</v>
      </c>
      <c r="C208" s="131">
        <v>21</v>
      </c>
      <c r="D208" s="11">
        <f>ROUND(АТС!F206*$D$41*$D$42/100,2)</f>
        <v>364.28</v>
      </c>
      <c r="E208" s="11">
        <f>ROUND(АТС!F206*$E$41*$E$42/100,2)</f>
        <v>334.71</v>
      </c>
      <c r="F208" s="11">
        <f>ROUND(АТС!$F206*$F$41*$F$42/100,2)</f>
        <v>227.84</v>
      </c>
      <c r="G208" s="11">
        <f>ROUND(АТС!$F206*$G$41*$G$42/100,2)</f>
        <v>133.35</v>
      </c>
    </row>
    <row r="209" spans="1:7" x14ac:dyDescent="0.25">
      <c r="A209" s="253"/>
      <c r="B209" s="130">
        <f t="shared" si="3"/>
        <v>42223.916669999999</v>
      </c>
      <c r="C209" s="131">
        <v>22</v>
      </c>
      <c r="D209" s="11">
        <f>ROUND(АТС!F207*$D$41*$D$42/100,2)</f>
        <v>326.06</v>
      </c>
      <c r="E209" s="11">
        <f>ROUND(АТС!F207*$E$41*$E$42/100,2)</f>
        <v>299.58999999999997</v>
      </c>
      <c r="F209" s="11">
        <f>ROUND(АТС!$F207*$F$41*$F$42/100,2)</f>
        <v>203.94</v>
      </c>
      <c r="G209" s="11">
        <f>ROUND(АТС!$F207*$G$41*$G$42/100,2)</f>
        <v>119.35</v>
      </c>
    </row>
    <row r="210" spans="1:7" x14ac:dyDescent="0.25">
      <c r="A210" s="253"/>
      <c r="B210" s="130">
        <f t="shared" si="3"/>
        <v>42223.958330000001</v>
      </c>
      <c r="C210" s="131">
        <v>23</v>
      </c>
      <c r="D210" s="11">
        <f>ROUND(АТС!F208*$D$41*$D$42/100,2)</f>
        <v>374.42</v>
      </c>
      <c r="E210" s="11">
        <f>ROUND(АТС!F208*$E$41*$E$42/100,2)</f>
        <v>344.02</v>
      </c>
      <c r="F210" s="11">
        <f>ROUND(АТС!$F208*$F$41*$F$42/100,2)</f>
        <v>234.18</v>
      </c>
      <c r="G210" s="11">
        <f>ROUND(АТС!$F208*$G$41*$G$42/100,2)</f>
        <v>137.06</v>
      </c>
    </row>
    <row r="211" spans="1:7" x14ac:dyDescent="0.25">
      <c r="A211" s="253"/>
      <c r="B211" s="128">
        <f t="shared" si="3"/>
        <v>42224</v>
      </c>
      <c r="C211" s="131">
        <v>0</v>
      </c>
      <c r="D211" s="11">
        <f>ROUND(АТС!F209*$D$41*$D$42/100,2)</f>
        <v>314.41000000000003</v>
      </c>
      <c r="E211" s="11">
        <f>ROUND(АТС!F209*$E$41*$E$42/100,2)</f>
        <v>288.88</v>
      </c>
      <c r="F211" s="11">
        <f>ROUND(АТС!$F209*$F$41*$F$42/100,2)</f>
        <v>196.65</v>
      </c>
      <c r="G211" s="11">
        <f>ROUND(АТС!$F209*$G$41*$G$42/100,2)</f>
        <v>115.09</v>
      </c>
    </row>
    <row r="212" spans="1:7" x14ac:dyDescent="0.25">
      <c r="A212" s="253"/>
      <c r="B212" s="130">
        <f t="shared" si="3"/>
        <v>42224.041669999999</v>
      </c>
      <c r="C212" s="131">
        <v>1</v>
      </c>
      <c r="D212" s="11">
        <f>ROUND(АТС!F210*$D$41*$D$42/100,2)</f>
        <v>277.45999999999998</v>
      </c>
      <c r="E212" s="11">
        <f>ROUND(АТС!F210*$E$41*$E$42/100,2)</f>
        <v>254.94</v>
      </c>
      <c r="F212" s="11">
        <f>ROUND(АТС!$F210*$F$41*$F$42/100,2)</f>
        <v>173.54</v>
      </c>
      <c r="G212" s="11">
        <f>ROUND(АТС!$F210*$G$41*$G$42/100,2)</f>
        <v>101.56</v>
      </c>
    </row>
    <row r="213" spans="1:7" x14ac:dyDescent="0.25">
      <c r="A213" s="253"/>
      <c r="B213" s="130">
        <f t="shared" si="3"/>
        <v>42224.083330000001</v>
      </c>
      <c r="C213" s="131">
        <v>2</v>
      </c>
      <c r="D213" s="11">
        <f>ROUND(АТС!F211*$D$41*$D$42/100,2)</f>
        <v>267.57</v>
      </c>
      <c r="E213" s="11">
        <f>ROUND(АТС!F211*$E$41*$E$42/100,2)</f>
        <v>245.85</v>
      </c>
      <c r="F213" s="11">
        <f>ROUND(АТС!$F211*$F$41*$F$42/100,2)</f>
        <v>167.35</v>
      </c>
      <c r="G213" s="11">
        <f>ROUND(АТС!$F211*$G$41*$G$42/100,2)</f>
        <v>97.94</v>
      </c>
    </row>
    <row r="214" spans="1:7" x14ac:dyDescent="0.25">
      <c r="A214" s="253"/>
      <c r="B214" s="130">
        <f t="shared" si="3"/>
        <v>42224.125</v>
      </c>
      <c r="C214" s="131">
        <v>3</v>
      </c>
      <c r="D214" s="11">
        <f>ROUND(АТС!F212*$D$41*$D$42/100,2)</f>
        <v>264.51</v>
      </c>
      <c r="E214" s="11">
        <f>ROUND(АТС!F212*$E$41*$E$42/100,2)</f>
        <v>243.04</v>
      </c>
      <c r="F214" s="11">
        <f>ROUND(АТС!$F212*$F$41*$F$42/100,2)</f>
        <v>165.44</v>
      </c>
      <c r="G214" s="11">
        <f>ROUND(АТС!$F212*$G$41*$G$42/100,2)</f>
        <v>96.83</v>
      </c>
    </row>
    <row r="215" spans="1:7" x14ac:dyDescent="0.25">
      <c r="A215" s="253"/>
      <c r="B215" s="128">
        <f t="shared" si="3"/>
        <v>42224.166669999999</v>
      </c>
      <c r="C215" s="131">
        <v>4</v>
      </c>
      <c r="D215" s="11">
        <f>ROUND(АТС!F213*$D$41*$D$42/100,2)</f>
        <v>259.76</v>
      </c>
      <c r="E215" s="11">
        <f>ROUND(АТС!F213*$E$41*$E$42/100,2)</f>
        <v>238.67</v>
      </c>
      <c r="F215" s="11">
        <f>ROUND(АТС!$F213*$F$41*$F$42/100,2)</f>
        <v>162.47</v>
      </c>
      <c r="G215" s="11">
        <f>ROUND(АТС!$F213*$G$41*$G$42/100,2)</f>
        <v>95.08</v>
      </c>
    </row>
    <row r="216" spans="1:7" x14ac:dyDescent="0.25">
      <c r="A216" s="253"/>
      <c r="B216" s="130">
        <f t="shared" si="3"/>
        <v>42224.208330000001</v>
      </c>
      <c r="C216" s="131">
        <v>5</v>
      </c>
      <c r="D216" s="11">
        <f>ROUND(АТС!F214*$D$41*$D$42/100,2)</f>
        <v>250.76</v>
      </c>
      <c r="E216" s="11">
        <f>ROUND(АТС!F214*$E$41*$E$42/100,2)</f>
        <v>230.4</v>
      </c>
      <c r="F216" s="11">
        <f>ROUND(АТС!$F214*$F$41*$F$42/100,2)</f>
        <v>156.84</v>
      </c>
      <c r="G216" s="11">
        <f>ROUND(АТС!$F214*$G$41*$G$42/100,2)</f>
        <v>91.79</v>
      </c>
    </row>
    <row r="217" spans="1:7" x14ac:dyDescent="0.25">
      <c r="A217" s="253"/>
      <c r="B217" s="130">
        <f t="shared" si="3"/>
        <v>42224.25</v>
      </c>
      <c r="C217" s="131">
        <v>6</v>
      </c>
      <c r="D217" s="11">
        <f>ROUND(АТС!F215*$D$41*$D$42/100,2)</f>
        <v>264.20999999999998</v>
      </c>
      <c r="E217" s="11">
        <f>ROUND(АТС!F215*$E$41*$E$42/100,2)</f>
        <v>242.76</v>
      </c>
      <c r="F217" s="11">
        <f>ROUND(АТС!$F215*$F$41*$F$42/100,2)</f>
        <v>165.25</v>
      </c>
      <c r="G217" s="11">
        <f>ROUND(АТС!$F215*$G$41*$G$42/100,2)</f>
        <v>96.71</v>
      </c>
    </row>
    <row r="218" spans="1:7" x14ac:dyDescent="0.25">
      <c r="A218" s="253"/>
      <c r="B218" s="130">
        <f t="shared" si="3"/>
        <v>42224.291669999999</v>
      </c>
      <c r="C218" s="131">
        <v>7</v>
      </c>
      <c r="D218" s="11">
        <f>ROUND(АТС!F216*$D$41*$D$42/100,2)</f>
        <v>300.98</v>
      </c>
      <c r="E218" s="11">
        <f>ROUND(АТС!F216*$E$41*$E$42/100,2)</f>
        <v>276.54000000000002</v>
      </c>
      <c r="F218" s="11">
        <f>ROUND(АТС!$F216*$F$41*$F$42/100,2)</f>
        <v>188.25</v>
      </c>
      <c r="G218" s="11">
        <f>ROUND(АТС!$F216*$G$41*$G$42/100,2)</f>
        <v>110.17</v>
      </c>
    </row>
    <row r="219" spans="1:7" x14ac:dyDescent="0.25">
      <c r="A219" s="253"/>
      <c r="B219" s="128">
        <f t="shared" si="3"/>
        <v>42224.333330000001</v>
      </c>
      <c r="C219" s="131">
        <v>8</v>
      </c>
      <c r="D219" s="11">
        <f>ROUND(АТС!F217*$D$41*$D$42/100,2)</f>
        <v>368.55</v>
      </c>
      <c r="E219" s="11">
        <f>ROUND(АТС!F217*$E$41*$E$42/100,2)</f>
        <v>338.63</v>
      </c>
      <c r="F219" s="11">
        <f>ROUND(АТС!$F217*$F$41*$F$42/100,2)</f>
        <v>230.51</v>
      </c>
      <c r="G219" s="11">
        <f>ROUND(АТС!$F217*$G$41*$G$42/100,2)</f>
        <v>134.91</v>
      </c>
    </row>
    <row r="220" spans="1:7" x14ac:dyDescent="0.25">
      <c r="A220" s="253"/>
      <c r="B220" s="130">
        <f t="shared" si="3"/>
        <v>42224.375</v>
      </c>
      <c r="C220" s="131">
        <v>9</v>
      </c>
      <c r="D220" s="11">
        <f>ROUND(АТС!F218*$D$41*$D$42/100,2)</f>
        <v>341.1</v>
      </c>
      <c r="E220" s="11">
        <f>ROUND(АТС!F218*$E$41*$E$42/100,2)</f>
        <v>313.41000000000003</v>
      </c>
      <c r="F220" s="11">
        <f>ROUND(АТС!$F218*$F$41*$F$42/100,2)</f>
        <v>213.34</v>
      </c>
      <c r="G220" s="11">
        <f>ROUND(АТС!$F218*$G$41*$G$42/100,2)</f>
        <v>124.86</v>
      </c>
    </row>
    <row r="221" spans="1:7" x14ac:dyDescent="0.25">
      <c r="A221" s="253"/>
      <c r="B221" s="130">
        <f t="shared" si="3"/>
        <v>42224.416669999999</v>
      </c>
      <c r="C221" s="131">
        <v>10</v>
      </c>
      <c r="D221" s="11">
        <f>ROUND(АТС!F219*$D$41*$D$42/100,2)</f>
        <v>358.68</v>
      </c>
      <c r="E221" s="11">
        <f>ROUND(АТС!F219*$E$41*$E$42/100,2)</f>
        <v>329.56</v>
      </c>
      <c r="F221" s="11">
        <f>ROUND(АТС!$F219*$F$41*$F$42/100,2)</f>
        <v>224.34</v>
      </c>
      <c r="G221" s="11">
        <f>ROUND(АТС!$F219*$G$41*$G$42/100,2)</f>
        <v>131.30000000000001</v>
      </c>
    </row>
    <row r="222" spans="1:7" x14ac:dyDescent="0.25">
      <c r="A222" s="253"/>
      <c r="B222" s="130">
        <f t="shared" si="3"/>
        <v>42224.458330000001</v>
      </c>
      <c r="C222" s="131">
        <v>11</v>
      </c>
      <c r="D222" s="11">
        <f>ROUND(АТС!F220*$D$41*$D$42/100,2)</f>
        <v>365.08</v>
      </c>
      <c r="E222" s="11">
        <f>ROUND(АТС!F220*$E$41*$E$42/100,2)</f>
        <v>335.44</v>
      </c>
      <c r="F222" s="11">
        <f>ROUND(АТС!$F220*$F$41*$F$42/100,2)</f>
        <v>228.35</v>
      </c>
      <c r="G222" s="11">
        <f>ROUND(АТС!$F220*$G$41*$G$42/100,2)</f>
        <v>133.63999999999999</v>
      </c>
    </row>
    <row r="223" spans="1:7" x14ac:dyDescent="0.25">
      <c r="A223" s="253"/>
      <c r="B223" s="128">
        <f t="shared" si="3"/>
        <v>42224.5</v>
      </c>
      <c r="C223" s="131">
        <v>12</v>
      </c>
      <c r="D223" s="11">
        <f>ROUND(АТС!F221*$D$41*$D$42/100,2)</f>
        <v>365.12</v>
      </c>
      <c r="E223" s="11">
        <f>ROUND(АТС!F221*$E$41*$E$42/100,2)</f>
        <v>335.48</v>
      </c>
      <c r="F223" s="11">
        <f>ROUND(АТС!$F221*$F$41*$F$42/100,2)</f>
        <v>228.37</v>
      </c>
      <c r="G223" s="11">
        <f>ROUND(АТС!$F221*$G$41*$G$42/100,2)</f>
        <v>133.65</v>
      </c>
    </row>
    <row r="224" spans="1:7" x14ac:dyDescent="0.25">
      <c r="A224" s="253"/>
      <c r="B224" s="130">
        <f t="shared" si="3"/>
        <v>42224.541669999999</v>
      </c>
      <c r="C224" s="131">
        <v>13</v>
      </c>
      <c r="D224" s="11">
        <f>ROUND(АТС!F222*$D$41*$D$42/100,2)</f>
        <v>362.85</v>
      </c>
      <c r="E224" s="11">
        <f>ROUND(АТС!F222*$E$41*$E$42/100,2)</f>
        <v>333.39</v>
      </c>
      <c r="F224" s="11">
        <f>ROUND(АТС!$F222*$F$41*$F$42/100,2)</f>
        <v>226.95</v>
      </c>
      <c r="G224" s="11">
        <f>ROUND(АТС!$F222*$G$41*$G$42/100,2)</f>
        <v>132.82</v>
      </c>
    </row>
    <row r="225" spans="1:7" x14ac:dyDescent="0.25">
      <c r="A225" s="253"/>
      <c r="B225" s="130">
        <f t="shared" si="3"/>
        <v>42224.583330000001</v>
      </c>
      <c r="C225" s="131">
        <v>14</v>
      </c>
      <c r="D225" s="11">
        <f>ROUND(АТС!F223*$D$41*$D$42/100,2)</f>
        <v>356.6</v>
      </c>
      <c r="E225" s="11">
        <f>ROUND(АТС!F223*$E$41*$E$42/100,2)</f>
        <v>327.64999999999998</v>
      </c>
      <c r="F225" s="11">
        <f>ROUND(АТС!$F223*$F$41*$F$42/100,2)</f>
        <v>223.04</v>
      </c>
      <c r="G225" s="11">
        <f>ROUND(АТС!$F223*$G$41*$G$42/100,2)</f>
        <v>130.53</v>
      </c>
    </row>
    <row r="226" spans="1:7" x14ac:dyDescent="0.25">
      <c r="A226" s="253"/>
      <c r="B226" s="130">
        <f t="shared" si="3"/>
        <v>42224.625</v>
      </c>
      <c r="C226" s="131">
        <v>15</v>
      </c>
      <c r="D226" s="11">
        <f>ROUND(АТС!F224*$D$41*$D$42/100,2)</f>
        <v>356.93</v>
      </c>
      <c r="E226" s="11">
        <f>ROUND(АТС!F224*$E$41*$E$42/100,2)</f>
        <v>327.95</v>
      </c>
      <c r="F226" s="11">
        <f>ROUND(АТС!$F224*$F$41*$F$42/100,2)</f>
        <v>223.25</v>
      </c>
      <c r="G226" s="11">
        <f>ROUND(АТС!$F224*$G$41*$G$42/100,2)</f>
        <v>130.65</v>
      </c>
    </row>
    <row r="227" spans="1:7" x14ac:dyDescent="0.25">
      <c r="A227" s="253"/>
      <c r="B227" s="128">
        <f t="shared" si="3"/>
        <v>42224.666669999999</v>
      </c>
      <c r="C227" s="131">
        <v>16</v>
      </c>
      <c r="D227" s="11">
        <f>ROUND(АТС!F225*$D$41*$D$42/100,2)</f>
        <v>354.98</v>
      </c>
      <c r="E227" s="11">
        <f>ROUND(АТС!F225*$E$41*$E$42/100,2)</f>
        <v>326.16000000000003</v>
      </c>
      <c r="F227" s="11">
        <f>ROUND(АТС!$F225*$F$41*$F$42/100,2)</f>
        <v>222.03</v>
      </c>
      <c r="G227" s="11">
        <f>ROUND(АТС!$F225*$G$41*$G$42/100,2)</f>
        <v>129.94</v>
      </c>
    </row>
    <row r="228" spans="1:7" x14ac:dyDescent="0.25">
      <c r="A228" s="253"/>
      <c r="B228" s="130">
        <f t="shared" si="3"/>
        <v>42224.708330000001</v>
      </c>
      <c r="C228" s="131">
        <v>17</v>
      </c>
      <c r="D228" s="11">
        <f>ROUND(АТС!F226*$D$41*$D$42/100,2)</f>
        <v>340.31</v>
      </c>
      <c r="E228" s="11">
        <f>ROUND(АТС!F226*$E$41*$E$42/100,2)</f>
        <v>312.69</v>
      </c>
      <c r="F228" s="11">
        <f>ROUND(АТС!$F226*$F$41*$F$42/100,2)</f>
        <v>212.85</v>
      </c>
      <c r="G228" s="11">
        <f>ROUND(АТС!$F226*$G$41*$G$42/100,2)</f>
        <v>124.57</v>
      </c>
    </row>
    <row r="229" spans="1:7" x14ac:dyDescent="0.25">
      <c r="A229" s="253"/>
      <c r="B229" s="130">
        <f t="shared" si="3"/>
        <v>42224.75</v>
      </c>
      <c r="C229" s="131">
        <v>18</v>
      </c>
      <c r="D229" s="11">
        <f>ROUND(АТС!F227*$D$41*$D$42/100,2)</f>
        <v>335.69</v>
      </c>
      <c r="E229" s="11">
        <f>ROUND(АТС!F227*$E$41*$E$42/100,2)</f>
        <v>308.44</v>
      </c>
      <c r="F229" s="11">
        <f>ROUND(АТС!$F227*$F$41*$F$42/100,2)</f>
        <v>209.96</v>
      </c>
      <c r="G229" s="11">
        <f>ROUND(АТС!$F227*$G$41*$G$42/100,2)</f>
        <v>122.88</v>
      </c>
    </row>
    <row r="230" spans="1:7" x14ac:dyDescent="0.25">
      <c r="A230" s="253"/>
      <c r="B230" s="130">
        <f t="shared" si="3"/>
        <v>42224.791669999999</v>
      </c>
      <c r="C230" s="131">
        <v>19</v>
      </c>
      <c r="D230" s="11">
        <f>ROUND(АТС!F228*$D$41*$D$42/100,2)</f>
        <v>369.53</v>
      </c>
      <c r="E230" s="11">
        <f>ROUND(АТС!F228*$E$41*$E$42/100,2)</f>
        <v>339.53</v>
      </c>
      <c r="F230" s="11">
        <f>ROUND(АТС!$F228*$F$41*$F$42/100,2)</f>
        <v>231.13</v>
      </c>
      <c r="G230" s="11">
        <f>ROUND(АТС!$F228*$G$41*$G$42/100,2)</f>
        <v>135.27000000000001</v>
      </c>
    </row>
    <row r="231" spans="1:7" x14ac:dyDescent="0.25">
      <c r="A231" s="253"/>
      <c r="B231" s="128">
        <f t="shared" si="3"/>
        <v>42224.833330000001</v>
      </c>
      <c r="C231" s="131">
        <v>20</v>
      </c>
      <c r="D231" s="11">
        <f>ROUND(АТС!F229*$D$41*$D$42/100,2)</f>
        <v>392.46</v>
      </c>
      <c r="E231" s="11">
        <f>ROUND(АТС!F229*$E$41*$E$42/100,2)</f>
        <v>360.6</v>
      </c>
      <c r="F231" s="11">
        <f>ROUND(АТС!$F229*$F$41*$F$42/100,2)</f>
        <v>245.47</v>
      </c>
      <c r="G231" s="11">
        <f>ROUND(АТС!$F229*$G$41*$G$42/100,2)</f>
        <v>143.66</v>
      </c>
    </row>
    <row r="232" spans="1:7" x14ac:dyDescent="0.25">
      <c r="A232" s="253"/>
      <c r="B232" s="130">
        <f t="shared" si="3"/>
        <v>42224.875</v>
      </c>
      <c r="C232" s="131">
        <v>21</v>
      </c>
      <c r="D232" s="11">
        <f>ROUND(АТС!F230*$D$41*$D$42/100,2)</f>
        <v>383.32</v>
      </c>
      <c r="E232" s="11">
        <f>ROUND(АТС!F230*$E$41*$E$42/100,2)</f>
        <v>352.21</v>
      </c>
      <c r="F232" s="11">
        <f>ROUND(АТС!$F230*$F$41*$F$42/100,2)</f>
        <v>239.75</v>
      </c>
      <c r="G232" s="11">
        <f>ROUND(АТС!$F230*$G$41*$G$42/100,2)</f>
        <v>140.32</v>
      </c>
    </row>
    <row r="233" spans="1:7" x14ac:dyDescent="0.25">
      <c r="A233" s="253"/>
      <c r="B233" s="130">
        <f t="shared" si="3"/>
        <v>42224.916669999999</v>
      </c>
      <c r="C233" s="131">
        <v>22</v>
      </c>
      <c r="D233" s="11">
        <f>ROUND(АТС!F231*$D$41*$D$42/100,2)</f>
        <v>351.94</v>
      </c>
      <c r="E233" s="11">
        <f>ROUND(АТС!F231*$E$41*$E$42/100,2)</f>
        <v>323.37</v>
      </c>
      <c r="F233" s="11">
        <f>ROUND(АТС!$F231*$F$41*$F$42/100,2)</f>
        <v>220.13</v>
      </c>
      <c r="G233" s="11">
        <f>ROUND(АТС!$F231*$G$41*$G$42/100,2)</f>
        <v>128.83000000000001</v>
      </c>
    </row>
    <row r="234" spans="1:7" x14ac:dyDescent="0.25">
      <c r="A234" s="253"/>
      <c r="B234" s="130">
        <f t="shared" si="3"/>
        <v>42224.958330000001</v>
      </c>
      <c r="C234" s="131">
        <v>23</v>
      </c>
      <c r="D234" s="11">
        <f>ROUND(АТС!F232*$D$41*$D$42/100,2)</f>
        <v>293.3</v>
      </c>
      <c r="E234" s="11">
        <f>ROUND(АТС!F232*$E$41*$E$42/100,2)</f>
        <v>269.49</v>
      </c>
      <c r="F234" s="11">
        <f>ROUND(АТС!$F232*$F$41*$F$42/100,2)</f>
        <v>183.44</v>
      </c>
      <c r="G234" s="11">
        <f>ROUND(АТС!$F232*$G$41*$G$42/100,2)</f>
        <v>107.36</v>
      </c>
    </row>
    <row r="235" spans="1:7" x14ac:dyDescent="0.25">
      <c r="A235" s="253"/>
      <c r="B235" s="128">
        <f t="shared" si="3"/>
        <v>42225</v>
      </c>
      <c r="C235" s="131">
        <v>0</v>
      </c>
      <c r="D235" s="11">
        <f>ROUND(АТС!F233*$D$41*$D$42/100,2)</f>
        <v>323.05</v>
      </c>
      <c r="E235" s="11">
        <f>ROUND(АТС!F233*$E$41*$E$42/100,2)</f>
        <v>296.83</v>
      </c>
      <c r="F235" s="11">
        <f>ROUND(АТС!$F233*$F$41*$F$42/100,2)</f>
        <v>202.06</v>
      </c>
      <c r="G235" s="11">
        <f>ROUND(АТС!$F233*$G$41*$G$42/100,2)</f>
        <v>118.25</v>
      </c>
    </row>
    <row r="236" spans="1:7" x14ac:dyDescent="0.25">
      <c r="A236" s="253"/>
      <c r="B236" s="130">
        <f t="shared" si="3"/>
        <v>42225.041669999999</v>
      </c>
      <c r="C236" s="131">
        <v>1</v>
      </c>
      <c r="D236" s="11">
        <f>ROUND(АТС!F234*$D$41*$D$42/100,2)</f>
        <v>284.45999999999998</v>
      </c>
      <c r="E236" s="11">
        <f>ROUND(АТС!F234*$E$41*$E$42/100,2)</f>
        <v>261.37</v>
      </c>
      <c r="F236" s="11">
        <f>ROUND(АТС!$F234*$F$41*$F$42/100,2)</f>
        <v>177.92</v>
      </c>
      <c r="G236" s="11">
        <f>ROUND(АТС!$F234*$G$41*$G$42/100,2)</f>
        <v>104.13</v>
      </c>
    </row>
    <row r="237" spans="1:7" x14ac:dyDescent="0.25">
      <c r="A237" s="253"/>
      <c r="B237" s="130">
        <f t="shared" si="3"/>
        <v>42225.083330000001</v>
      </c>
      <c r="C237" s="131">
        <v>2</v>
      </c>
      <c r="D237" s="11">
        <f>ROUND(АТС!F235*$D$41*$D$42/100,2)</f>
        <v>269.25</v>
      </c>
      <c r="E237" s="11">
        <f>ROUND(АТС!F235*$E$41*$E$42/100,2)</f>
        <v>247.39</v>
      </c>
      <c r="F237" s="11">
        <f>ROUND(АТС!$F235*$F$41*$F$42/100,2)</f>
        <v>168.4</v>
      </c>
      <c r="G237" s="11">
        <f>ROUND(АТС!$F235*$G$41*$G$42/100,2)</f>
        <v>98.56</v>
      </c>
    </row>
    <row r="238" spans="1:7" x14ac:dyDescent="0.25">
      <c r="A238" s="253"/>
      <c r="B238" s="130">
        <f t="shared" si="3"/>
        <v>42225.125</v>
      </c>
      <c r="C238" s="131">
        <v>3</v>
      </c>
      <c r="D238" s="11">
        <f>ROUND(АТС!F236*$D$41*$D$42/100,2)</f>
        <v>268.64999999999998</v>
      </c>
      <c r="E238" s="11">
        <f>ROUND(АТС!F236*$E$41*$E$42/100,2)</f>
        <v>246.84</v>
      </c>
      <c r="F238" s="11">
        <f>ROUND(АТС!$F236*$F$41*$F$42/100,2)</f>
        <v>168.03</v>
      </c>
      <c r="G238" s="11">
        <f>ROUND(АТС!$F236*$G$41*$G$42/100,2)</f>
        <v>98.34</v>
      </c>
    </row>
    <row r="239" spans="1:7" x14ac:dyDescent="0.25">
      <c r="A239" s="253"/>
      <c r="B239" s="128">
        <f t="shared" si="3"/>
        <v>42225.166669999999</v>
      </c>
      <c r="C239" s="131">
        <v>4</v>
      </c>
      <c r="D239" s="11">
        <f>ROUND(АТС!F237*$D$41*$D$42/100,2)</f>
        <v>262.58</v>
      </c>
      <c r="E239" s="11">
        <f>ROUND(АТС!F237*$E$41*$E$42/100,2)</f>
        <v>241.26</v>
      </c>
      <c r="F239" s="11">
        <f>ROUND(АТС!$F237*$F$41*$F$42/100,2)</f>
        <v>164.23</v>
      </c>
      <c r="G239" s="11">
        <f>ROUND(АТС!$F237*$G$41*$G$42/100,2)</f>
        <v>96.12</v>
      </c>
    </row>
    <row r="240" spans="1:7" x14ac:dyDescent="0.25">
      <c r="A240" s="253"/>
      <c r="B240" s="130">
        <f t="shared" si="3"/>
        <v>42225.208330000001</v>
      </c>
      <c r="C240" s="131">
        <v>5</v>
      </c>
      <c r="D240" s="11">
        <f>ROUND(АТС!F238*$D$41*$D$42/100,2)</f>
        <v>256.31</v>
      </c>
      <c r="E240" s="11">
        <f>ROUND(АТС!F238*$E$41*$E$42/100,2)</f>
        <v>235.5</v>
      </c>
      <c r="F240" s="11">
        <f>ROUND(АТС!$F238*$F$41*$F$42/100,2)</f>
        <v>160.31</v>
      </c>
      <c r="G240" s="11">
        <f>ROUND(АТС!$F238*$G$41*$G$42/100,2)</f>
        <v>93.82</v>
      </c>
    </row>
    <row r="241" spans="1:7" x14ac:dyDescent="0.25">
      <c r="A241" s="253"/>
      <c r="B241" s="130">
        <f t="shared" si="3"/>
        <v>42225.25</v>
      </c>
      <c r="C241" s="131">
        <v>6</v>
      </c>
      <c r="D241" s="11">
        <f>ROUND(АТС!F239*$D$41*$D$42/100,2)</f>
        <v>267.02</v>
      </c>
      <c r="E241" s="11">
        <f>ROUND(АТС!F239*$E$41*$E$42/100,2)</f>
        <v>245.35</v>
      </c>
      <c r="F241" s="11">
        <f>ROUND(АТС!$F239*$F$41*$F$42/100,2)</f>
        <v>167.01</v>
      </c>
      <c r="G241" s="11">
        <f>ROUND(АТС!$F239*$G$41*$G$42/100,2)</f>
        <v>97.74</v>
      </c>
    </row>
    <row r="242" spans="1:7" x14ac:dyDescent="0.25">
      <c r="A242" s="253"/>
      <c r="B242" s="130">
        <f t="shared" si="3"/>
        <v>42225.291669999999</v>
      </c>
      <c r="C242" s="131">
        <v>7</v>
      </c>
      <c r="D242" s="11">
        <f>ROUND(АТС!F240*$D$41*$D$42/100,2)</f>
        <v>282.91000000000003</v>
      </c>
      <c r="E242" s="11">
        <f>ROUND(АТС!F240*$E$41*$E$42/100,2)</f>
        <v>259.94</v>
      </c>
      <c r="F242" s="11">
        <f>ROUND(АТС!$F240*$F$41*$F$42/100,2)</f>
        <v>176.95</v>
      </c>
      <c r="G242" s="11">
        <f>ROUND(АТС!$F240*$G$41*$G$42/100,2)</f>
        <v>103.56</v>
      </c>
    </row>
    <row r="243" spans="1:7" x14ac:dyDescent="0.25">
      <c r="A243" s="253"/>
      <c r="B243" s="128">
        <f t="shared" si="3"/>
        <v>42225.333330000001</v>
      </c>
      <c r="C243" s="131">
        <v>8</v>
      </c>
      <c r="D243" s="11">
        <f>ROUND(АТС!F241*$D$41*$D$42/100,2)</f>
        <v>332.51</v>
      </c>
      <c r="E243" s="11">
        <f>ROUND(АТС!F241*$E$41*$E$42/100,2)</f>
        <v>305.52</v>
      </c>
      <c r="F243" s="11">
        <f>ROUND(АТС!$F241*$F$41*$F$42/100,2)</f>
        <v>207.97</v>
      </c>
      <c r="G243" s="11">
        <f>ROUND(АТС!$F241*$G$41*$G$42/100,2)</f>
        <v>121.72</v>
      </c>
    </row>
    <row r="244" spans="1:7" x14ac:dyDescent="0.25">
      <c r="A244" s="253"/>
      <c r="B244" s="130">
        <f t="shared" si="3"/>
        <v>42225.375</v>
      </c>
      <c r="C244" s="131">
        <v>9</v>
      </c>
      <c r="D244" s="11">
        <f>ROUND(АТС!F242*$D$41*$D$42/100,2)</f>
        <v>296.08999999999997</v>
      </c>
      <c r="E244" s="11">
        <f>ROUND(АТС!F242*$E$41*$E$42/100,2)</f>
        <v>272.05</v>
      </c>
      <c r="F244" s="11">
        <f>ROUND(АТС!$F242*$F$41*$F$42/100,2)</f>
        <v>185.19</v>
      </c>
      <c r="G244" s="11">
        <f>ROUND(АТС!$F242*$G$41*$G$42/100,2)</f>
        <v>108.38</v>
      </c>
    </row>
    <row r="245" spans="1:7" x14ac:dyDescent="0.25">
      <c r="A245" s="253"/>
      <c r="B245" s="130">
        <f t="shared" si="3"/>
        <v>42225.416669999999</v>
      </c>
      <c r="C245" s="131">
        <v>10</v>
      </c>
      <c r="D245" s="11">
        <f>ROUND(АТС!F243*$D$41*$D$42/100,2)</f>
        <v>324.85000000000002</v>
      </c>
      <c r="E245" s="11">
        <f>ROUND(АТС!F243*$E$41*$E$42/100,2)</f>
        <v>298.48</v>
      </c>
      <c r="F245" s="11">
        <f>ROUND(АТС!$F243*$F$41*$F$42/100,2)</f>
        <v>203.18</v>
      </c>
      <c r="G245" s="11">
        <f>ROUND(АТС!$F243*$G$41*$G$42/100,2)</f>
        <v>118.91</v>
      </c>
    </row>
    <row r="246" spans="1:7" x14ac:dyDescent="0.25">
      <c r="A246" s="253"/>
      <c r="B246" s="130">
        <f t="shared" si="3"/>
        <v>42225.458330000001</v>
      </c>
      <c r="C246" s="131">
        <v>11</v>
      </c>
      <c r="D246" s="11">
        <f>ROUND(АТС!F244*$D$41*$D$42/100,2)</f>
        <v>336.93</v>
      </c>
      <c r="E246" s="11">
        <f>ROUND(АТС!F244*$E$41*$E$42/100,2)</f>
        <v>309.58</v>
      </c>
      <c r="F246" s="11">
        <f>ROUND(АТС!$F244*$F$41*$F$42/100,2)</f>
        <v>210.74</v>
      </c>
      <c r="G246" s="11">
        <f>ROUND(АТС!$F244*$G$41*$G$42/100,2)</f>
        <v>123.34</v>
      </c>
    </row>
    <row r="247" spans="1:7" x14ac:dyDescent="0.25">
      <c r="A247" s="253"/>
      <c r="B247" s="128">
        <f t="shared" si="3"/>
        <v>42225.5</v>
      </c>
      <c r="C247" s="131">
        <v>12</v>
      </c>
      <c r="D247" s="11">
        <f>ROUND(АТС!F245*$D$41*$D$42/100,2)</f>
        <v>328.77</v>
      </c>
      <c r="E247" s="11">
        <f>ROUND(АТС!F245*$E$41*$E$42/100,2)</f>
        <v>302.08</v>
      </c>
      <c r="F247" s="11">
        <f>ROUND(АТС!$F245*$F$41*$F$42/100,2)</f>
        <v>205.63</v>
      </c>
      <c r="G247" s="11">
        <f>ROUND(АТС!$F245*$G$41*$G$42/100,2)</f>
        <v>120.35</v>
      </c>
    </row>
    <row r="248" spans="1:7" x14ac:dyDescent="0.25">
      <c r="A248" s="253"/>
      <c r="B248" s="130">
        <f t="shared" si="3"/>
        <v>42225.541669999999</v>
      </c>
      <c r="C248" s="131">
        <v>13</v>
      </c>
      <c r="D248" s="11">
        <f>ROUND(АТС!F246*$D$41*$D$42/100,2)</f>
        <v>329.33</v>
      </c>
      <c r="E248" s="11">
        <f>ROUND(АТС!F246*$E$41*$E$42/100,2)</f>
        <v>302.60000000000002</v>
      </c>
      <c r="F248" s="11">
        <f>ROUND(АТС!$F246*$F$41*$F$42/100,2)</f>
        <v>205.98</v>
      </c>
      <c r="G248" s="11">
        <f>ROUND(АТС!$F246*$G$41*$G$42/100,2)</f>
        <v>120.55</v>
      </c>
    </row>
    <row r="249" spans="1:7" x14ac:dyDescent="0.25">
      <c r="A249" s="253"/>
      <c r="B249" s="130">
        <f t="shared" si="3"/>
        <v>42225.583330000001</v>
      </c>
      <c r="C249" s="131">
        <v>14</v>
      </c>
      <c r="D249" s="11">
        <f>ROUND(АТС!F247*$D$41*$D$42/100,2)</f>
        <v>331.6</v>
      </c>
      <c r="E249" s="11">
        <f>ROUND(АТС!F247*$E$41*$E$42/100,2)</f>
        <v>304.68</v>
      </c>
      <c r="F249" s="11">
        <f>ROUND(АТС!$F247*$F$41*$F$42/100,2)</f>
        <v>207.4</v>
      </c>
      <c r="G249" s="11">
        <f>ROUND(АТС!$F247*$G$41*$G$42/100,2)</f>
        <v>121.38</v>
      </c>
    </row>
    <row r="250" spans="1:7" x14ac:dyDescent="0.25">
      <c r="A250" s="253"/>
      <c r="B250" s="130">
        <f t="shared" si="3"/>
        <v>42225.625</v>
      </c>
      <c r="C250" s="131">
        <v>15</v>
      </c>
      <c r="D250" s="11">
        <f>ROUND(АТС!F248*$D$41*$D$42/100,2)</f>
        <v>332.45</v>
      </c>
      <c r="E250" s="11">
        <f>ROUND(АТС!F248*$E$41*$E$42/100,2)</f>
        <v>305.45999999999998</v>
      </c>
      <c r="F250" s="11">
        <f>ROUND(АТС!$F248*$F$41*$F$42/100,2)</f>
        <v>207.93</v>
      </c>
      <c r="G250" s="11">
        <f>ROUND(АТС!$F248*$G$41*$G$42/100,2)</f>
        <v>121.69</v>
      </c>
    </row>
    <row r="251" spans="1:7" x14ac:dyDescent="0.25">
      <c r="A251" s="253"/>
      <c r="B251" s="128">
        <f t="shared" si="3"/>
        <v>42225.666669999999</v>
      </c>
      <c r="C251" s="131">
        <v>16</v>
      </c>
      <c r="D251" s="11">
        <f>ROUND(АТС!F249*$D$41*$D$42/100,2)</f>
        <v>336.78</v>
      </c>
      <c r="E251" s="11">
        <f>ROUND(АТС!F249*$E$41*$E$42/100,2)</f>
        <v>309.44</v>
      </c>
      <c r="F251" s="11">
        <f>ROUND(АТС!$F249*$F$41*$F$42/100,2)</f>
        <v>210.64</v>
      </c>
      <c r="G251" s="11">
        <f>ROUND(АТС!$F249*$G$41*$G$42/100,2)</f>
        <v>123.28</v>
      </c>
    </row>
    <row r="252" spans="1:7" x14ac:dyDescent="0.25">
      <c r="A252" s="253"/>
      <c r="B252" s="130">
        <f t="shared" si="3"/>
        <v>42225.708330000001</v>
      </c>
      <c r="C252" s="131">
        <v>17</v>
      </c>
      <c r="D252" s="11">
        <f>ROUND(АТС!F250*$D$41*$D$42/100,2)</f>
        <v>330.54</v>
      </c>
      <c r="E252" s="11">
        <f>ROUND(АТС!F250*$E$41*$E$42/100,2)</f>
        <v>303.70999999999998</v>
      </c>
      <c r="F252" s="11">
        <f>ROUND(АТС!$F250*$F$41*$F$42/100,2)</f>
        <v>206.74</v>
      </c>
      <c r="G252" s="11">
        <f>ROUND(АТС!$F250*$G$41*$G$42/100,2)</f>
        <v>121</v>
      </c>
    </row>
    <row r="253" spans="1:7" x14ac:dyDescent="0.25">
      <c r="A253" s="253"/>
      <c r="B253" s="130">
        <f t="shared" si="3"/>
        <v>42225.75</v>
      </c>
      <c r="C253" s="131">
        <v>18</v>
      </c>
      <c r="D253" s="11">
        <f>ROUND(АТС!F251*$D$41*$D$42/100,2)</f>
        <v>322.05</v>
      </c>
      <c r="E253" s="11">
        <f>ROUND(АТС!F251*$E$41*$E$42/100,2)</f>
        <v>295.89999999999998</v>
      </c>
      <c r="F253" s="11">
        <f>ROUND(АТС!$F251*$F$41*$F$42/100,2)</f>
        <v>201.43</v>
      </c>
      <c r="G253" s="11">
        <f>ROUND(АТС!$F251*$G$41*$G$42/100,2)</f>
        <v>117.89</v>
      </c>
    </row>
    <row r="254" spans="1:7" x14ac:dyDescent="0.25">
      <c r="A254" s="253"/>
      <c r="B254" s="130">
        <f t="shared" si="3"/>
        <v>42225.791669999999</v>
      </c>
      <c r="C254" s="131">
        <v>19</v>
      </c>
      <c r="D254" s="11">
        <f>ROUND(АТС!F252*$D$41*$D$42/100,2)</f>
        <v>361.32</v>
      </c>
      <c r="E254" s="11">
        <f>ROUND(АТС!F252*$E$41*$E$42/100,2)</f>
        <v>331.99</v>
      </c>
      <c r="F254" s="11">
        <f>ROUND(АТС!$F252*$F$41*$F$42/100,2)</f>
        <v>225.99</v>
      </c>
      <c r="G254" s="11">
        <f>ROUND(АТС!$F252*$G$41*$G$42/100,2)</f>
        <v>132.26</v>
      </c>
    </row>
    <row r="255" spans="1:7" x14ac:dyDescent="0.25">
      <c r="A255" s="253"/>
      <c r="B255" s="128">
        <f t="shared" si="3"/>
        <v>42225.833330000001</v>
      </c>
      <c r="C255" s="131">
        <v>20</v>
      </c>
      <c r="D255" s="11">
        <f>ROUND(АТС!F253*$D$41*$D$42/100,2)</f>
        <v>376.54</v>
      </c>
      <c r="E255" s="11">
        <f>ROUND(АТС!F253*$E$41*$E$42/100,2)</f>
        <v>345.97</v>
      </c>
      <c r="F255" s="11">
        <f>ROUND(АТС!$F253*$F$41*$F$42/100,2)</f>
        <v>235.51</v>
      </c>
      <c r="G255" s="11">
        <f>ROUND(АТС!$F253*$G$41*$G$42/100,2)</f>
        <v>137.83000000000001</v>
      </c>
    </row>
    <row r="256" spans="1:7" x14ac:dyDescent="0.25">
      <c r="A256" s="253"/>
      <c r="B256" s="130">
        <f t="shared" si="3"/>
        <v>42225.875</v>
      </c>
      <c r="C256" s="131">
        <v>21</v>
      </c>
      <c r="D256" s="11">
        <f>ROUND(АТС!F254*$D$41*$D$42/100,2)</f>
        <v>376.9</v>
      </c>
      <c r="E256" s="11">
        <f>ROUND(АТС!F254*$E$41*$E$42/100,2)</f>
        <v>346.31</v>
      </c>
      <c r="F256" s="11">
        <f>ROUND(АТС!$F254*$F$41*$F$42/100,2)</f>
        <v>235.74</v>
      </c>
      <c r="G256" s="11">
        <f>ROUND(АТС!$F254*$G$41*$G$42/100,2)</f>
        <v>137.97</v>
      </c>
    </row>
    <row r="257" spans="1:7" x14ac:dyDescent="0.25">
      <c r="A257" s="253"/>
      <c r="B257" s="130">
        <f t="shared" si="3"/>
        <v>42225.916669999999</v>
      </c>
      <c r="C257" s="131">
        <v>22</v>
      </c>
      <c r="D257" s="11">
        <f>ROUND(АТС!F255*$D$41*$D$42/100,2)</f>
        <v>336.1</v>
      </c>
      <c r="E257" s="11">
        <f>ROUND(АТС!F255*$E$41*$E$42/100,2)</f>
        <v>308.81</v>
      </c>
      <c r="F257" s="11">
        <f>ROUND(АТС!$F255*$F$41*$F$42/100,2)</f>
        <v>210.22</v>
      </c>
      <c r="G257" s="11">
        <f>ROUND(АТС!$F255*$G$41*$G$42/100,2)</f>
        <v>123.03</v>
      </c>
    </row>
    <row r="258" spans="1:7" x14ac:dyDescent="0.25">
      <c r="A258" s="253"/>
      <c r="B258" s="130">
        <f t="shared" si="3"/>
        <v>42225.958330000001</v>
      </c>
      <c r="C258" s="131">
        <v>23</v>
      </c>
      <c r="D258" s="11">
        <f>ROUND(АТС!F256*$D$41*$D$42/100,2)</f>
        <v>281.72000000000003</v>
      </c>
      <c r="E258" s="11">
        <f>ROUND(АТС!F256*$E$41*$E$42/100,2)</f>
        <v>258.85000000000002</v>
      </c>
      <c r="F258" s="11">
        <f>ROUND(АТС!$F256*$F$41*$F$42/100,2)</f>
        <v>176.21</v>
      </c>
      <c r="G258" s="11">
        <f>ROUND(АТС!$F256*$G$41*$G$42/100,2)</f>
        <v>103.12</v>
      </c>
    </row>
    <row r="259" spans="1:7" x14ac:dyDescent="0.25">
      <c r="A259" s="253"/>
      <c r="B259" s="128">
        <f t="shared" si="3"/>
        <v>42226</v>
      </c>
      <c r="C259" s="131">
        <v>0</v>
      </c>
      <c r="D259" s="11">
        <f>ROUND(АТС!F257*$D$41*$D$42/100,2)</f>
        <v>310.38</v>
      </c>
      <c r="E259" s="11">
        <f>ROUND(АТС!F257*$E$41*$E$42/100,2)</f>
        <v>285.18</v>
      </c>
      <c r="F259" s="11">
        <f>ROUND(АТС!$F257*$F$41*$F$42/100,2)</f>
        <v>194.13</v>
      </c>
      <c r="G259" s="11">
        <f>ROUND(АТС!$F257*$G$41*$G$42/100,2)</f>
        <v>113.61</v>
      </c>
    </row>
    <row r="260" spans="1:7" x14ac:dyDescent="0.25">
      <c r="A260" s="253"/>
      <c r="B260" s="130">
        <f t="shared" ref="B260:B323" si="4">B236+1</f>
        <v>42226.041669999999</v>
      </c>
      <c r="C260" s="131">
        <v>1</v>
      </c>
      <c r="D260" s="11">
        <f>ROUND(АТС!F258*$D$41*$D$42/100,2)</f>
        <v>276.74</v>
      </c>
      <c r="E260" s="11">
        <f>ROUND(АТС!F258*$E$41*$E$42/100,2)</f>
        <v>254.27</v>
      </c>
      <c r="F260" s="11">
        <f>ROUND(АТС!$F258*$F$41*$F$42/100,2)</f>
        <v>173.09</v>
      </c>
      <c r="G260" s="11">
        <f>ROUND(АТС!$F258*$G$41*$G$42/100,2)</f>
        <v>101.3</v>
      </c>
    </row>
    <row r="261" spans="1:7" x14ac:dyDescent="0.25">
      <c r="A261" s="253"/>
      <c r="B261" s="130">
        <f t="shared" si="4"/>
        <v>42226.083330000001</v>
      </c>
      <c r="C261" s="131">
        <v>2</v>
      </c>
      <c r="D261" s="11">
        <f>ROUND(АТС!F259*$D$41*$D$42/100,2)</f>
        <v>269.25</v>
      </c>
      <c r="E261" s="11">
        <f>ROUND(АТС!F259*$E$41*$E$42/100,2)</f>
        <v>247.39</v>
      </c>
      <c r="F261" s="11">
        <f>ROUND(АТС!$F259*$F$41*$F$42/100,2)</f>
        <v>168.41</v>
      </c>
      <c r="G261" s="11">
        <f>ROUND(АТС!$F259*$G$41*$G$42/100,2)</f>
        <v>98.56</v>
      </c>
    </row>
    <row r="262" spans="1:7" x14ac:dyDescent="0.25">
      <c r="A262" s="253"/>
      <c r="B262" s="130">
        <f t="shared" si="4"/>
        <v>42226.125</v>
      </c>
      <c r="C262" s="131">
        <v>3</v>
      </c>
      <c r="D262" s="11">
        <f>ROUND(АТС!F260*$D$41*$D$42/100,2)</f>
        <v>263.7</v>
      </c>
      <c r="E262" s="11">
        <f>ROUND(АТС!F260*$E$41*$E$42/100,2)</f>
        <v>242.29</v>
      </c>
      <c r="F262" s="11">
        <f>ROUND(АТС!$F260*$F$41*$F$42/100,2)</f>
        <v>164.93</v>
      </c>
      <c r="G262" s="11">
        <f>ROUND(АТС!$F260*$G$41*$G$42/100,2)</f>
        <v>96.53</v>
      </c>
    </row>
    <row r="263" spans="1:7" x14ac:dyDescent="0.25">
      <c r="A263" s="253"/>
      <c r="B263" s="128">
        <f t="shared" si="4"/>
        <v>42226.166669999999</v>
      </c>
      <c r="C263" s="131">
        <v>4</v>
      </c>
      <c r="D263" s="11">
        <f>ROUND(АТС!F261*$D$41*$D$42/100,2)</f>
        <v>253.18</v>
      </c>
      <c r="E263" s="11">
        <f>ROUND(АТС!F261*$E$41*$E$42/100,2)</f>
        <v>232.63</v>
      </c>
      <c r="F263" s="11">
        <f>ROUND(АТС!$F261*$F$41*$F$42/100,2)</f>
        <v>158.36000000000001</v>
      </c>
      <c r="G263" s="11">
        <f>ROUND(АТС!$F261*$G$41*$G$42/100,2)</f>
        <v>92.68</v>
      </c>
    </row>
    <row r="264" spans="1:7" x14ac:dyDescent="0.25">
      <c r="A264" s="253"/>
      <c r="B264" s="130">
        <f t="shared" si="4"/>
        <v>42226.208330000001</v>
      </c>
      <c r="C264" s="131">
        <v>5</v>
      </c>
      <c r="D264" s="11">
        <f>ROUND(АТС!F262*$D$41*$D$42/100,2)</f>
        <v>251.51</v>
      </c>
      <c r="E264" s="11">
        <f>ROUND(АТС!F262*$E$41*$E$42/100,2)</f>
        <v>231.09</v>
      </c>
      <c r="F264" s="11">
        <f>ROUND(АТС!$F262*$F$41*$F$42/100,2)</f>
        <v>157.31</v>
      </c>
      <c r="G264" s="11">
        <f>ROUND(АТС!$F262*$G$41*$G$42/100,2)</f>
        <v>92.07</v>
      </c>
    </row>
    <row r="265" spans="1:7" x14ac:dyDescent="0.25">
      <c r="A265" s="253"/>
      <c r="B265" s="130">
        <f t="shared" si="4"/>
        <v>42226.25</v>
      </c>
      <c r="C265" s="131">
        <v>6</v>
      </c>
      <c r="D265" s="11">
        <f>ROUND(АТС!F263*$D$41*$D$42/100,2)</f>
        <v>267.95999999999998</v>
      </c>
      <c r="E265" s="11">
        <f>ROUND(АТС!F263*$E$41*$E$42/100,2)</f>
        <v>246.21</v>
      </c>
      <c r="F265" s="11">
        <f>ROUND(АТС!$F263*$F$41*$F$42/100,2)</f>
        <v>167.6</v>
      </c>
      <c r="G265" s="11">
        <f>ROUND(АТС!$F263*$G$41*$G$42/100,2)</f>
        <v>98.09</v>
      </c>
    </row>
    <row r="266" spans="1:7" x14ac:dyDescent="0.25">
      <c r="A266" s="253"/>
      <c r="B266" s="130">
        <f t="shared" si="4"/>
        <v>42226.291669999999</v>
      </c>
      <c r="C266" s="131">
        <v>7</v>
      </c>
      <c r="D266" s="11">
        <f>ROUND(АТС!F264*$D$41*$D$42/100,2)</f>
        <v>304.24</v>
      </c>
      <c r="E266" s="11">
        <f>ROUND(АТС!F264*$E$41*$E$42/100,2)</f>
        <v>279.54000000000002</v>
      </c>
      <c r="F266" s="11">
        <f>ROUND(АТС!$F264*$F$41*$F$42/100,2)</f>
        <v>190.29</v>
      </c>
      <c r="G266" s="11">
        <f>ROUND(АТС!$F264*$G$41*$G$42/100,2)</f>
        <v>111.37</v>
      </c>
    </row>
    <row r="267" spans="1:7" x14ac:dyDescent="0.25">
      <c r="A267" s="253"/>
      <c r="B267" s="128">
        <f t="shared" si="4"/>
        <v>42226.333330000001</v>
      </c>
      <c r="C267" s="131">
        <v>8</v>
      </c>
      <c r="D267" s="11">
        <f>ROUND(АТС!F265*$D$41*$D$42/100,2)</f>
        <v>278.67</v>
      </c>
      <c r="E267" s="11">
        <f>ROUND(АТС!F265*$E$41*$E$42/100,2)</f>
        <v>256.05</v>
      </c>
      <c r="F267" s="11">
        <f>ROUND(АТС!$F265*$F$41*$F$42/100,2)</f>
        <v>174.3</v>
      </c>
      <c r="G267" s="11">
        <f>ROUND(АТС!$F265*$G$41*$G$42/100,2)</f>
        <v>102.01</v>
      </c>
    </row>
    <row r="268" spans="1:7" x14ac:dyDescent="0.25">
      <c r="A268" s="253"/>
      <c r="B268" s="130">
        <f t="shared" si="4"/>
        <v>42226.375</v>
      </c>
      <c r="C268" s="131">
        <v>9</v>
      </c>
      <c r="D268" s="11">
        <f>ROUND(АТС!F266*$D$41*$D$42/100,2)</f>
        <v>347.72</v>
      </c>
      <c r="E268" s="11">
        <f>ROUND(АТС!F266*$E$41*$E$42/100,2)</f>
        <v>319.49</v>
      </c>
      <c r="F268" s="11">
        <f>ROUND(АТС!$F266*$F$41*$F$42/100,2)</f>
        <v>217.49</v>
      </c>
      <c r="G268" s="11">
        <f>ROUND(АТС!$F266*$G$41*$G$42/100,2)</f>
        <v>127.28</v>
      </c>
    </row>
    <row r="269" spans="1:7" x14ac:dyDescent="0.25">
      <c r="A269" s="253"/>
      <c r="B269" s="130">
        <f t="shared" si="4"/>
        <v>42226.416669999999</v>
      </c>
      <c r="C269" s="131">
        <v>10</v>
      </c>
      <c r="D269" s="11">
        <f>ROUND(АТС!F267*$D$41*$D$42/100,2)</f>
        <v>372.39</v>
      </c>
      <c r="E269" s="11">
        <f>ROUND(АТС!F267*$E$41*$E$42/100,2)</f>
        <v>342.16</v>
      </c>
      <c r="F269" s="11">
        <f>ROUND(АТС!$F267*$F$41*$F$42/100,2)</f>
        <v>232.91</v>
      </c>
      <c r="G269" s="11">
        <f>ROUND(АТС!$F267*$G$41*$G$42/100,2)</f>
        <v>136.31</v>
      </c>
    </row>
    <row r="270" spans="1:7" x14ac:dyDescent="0.25">
      <c r="A270" s="253"/>
      <c r="B270" s="130">
        <f t="shared" si="4"/>
        <v>42226.458330000001</v>
      </c>
      <c r="C270" s="131">
        <v>11</v>
      </c>
      <c r="D270" s="11">
        <f>ROUND(АТС!F268*$D$41*$D$42/100,2)</f>
        <v>382.82</v>
      </c>
      <c r="E270" s="11">
        <f>ROUND(АТС!F268*$E$41*$E$42/100,2)</f>
        <v>351.75</v>
      </c>
      <c r="F270" s="11">
        <f>ROUND(АТС!$F268*$F$41*$F$42/100,2)</f>
        <v>239.44</v>
      </c>
      <c r="G270" s="11">
        <f>ROUND(АТС!$F268*$G$41*$G$42/100,2)</f>
        <v>140.13</v>
      </c>
    </row>
    <row r="271" spans="1:7" x14ac:dyDescent="0.25">
      <c r="A271" s="253"/>
      <c r="B271" s="128">
        <f t="shared" si="4"/>
        <v>42226.5</v>
      </c>
      <c r="C271" s="131">
        <v>12</v>
      </c>
      <c r="D271" s="11">
        <f>ROUND(АТС!F269*$D$41*$D$42/100,2)</f>
        <v>370.97</v>
      </c>
      <c r="E271" s="11">
        <f>ROUND(АТС!F269*$E$41*$E$42/100,2)</f>
        <v>340.85</v>
      </c>
      <c r="F271" s="11">
        <f>ROUND(АТС!$F269*$F$41*$F$42/100,2)</f>
        <v>232.02</v>
      </c>
      <c r="G271" s="11">
        <f>ROUND(АТС!$F269*$G$41*$G$42/100,2)</f>
        <v>135.79</v>
      </c>
    </row>
    <row r="272" spans="1:7" x14ac:dyDescent="0.25">
      <c r="A272" s="253"/>
      <c r="B272" s="130">
        <f t="shared" si="4"/>
        <v>42226.541669999999</v>
      </c>
      <c r="C272" s="131">
        <v>13</v>
      </c>
      <c r="D272" s="11">
        <f>ROUND(АТС!F270*$D$41*$D$42/100,2)</f>
        <v>419.03</v>
      </c>
      <c r="E272" s="11">
        <f>ROUND(АТС!F270*$E$41*$E$42/100,2)</f>
        <v>385.02</v>
      </c>
      <c r="F272" s="11">
        <f>ROUND(АТС!$F270*$F$41*$F$42/100,2)</f>
        <v>262.08999999999997</v>
      </c>
      <c r="G272" s="11">
        <f>ROUND(АТС!$F270*$G$41*$G$42/100,2)</f>
        <v>153.38999999999999</v>
      </c>
    </row>
    <row r="273" spans="1:7" x14ac:dyDescent="0.25">
      <c r="A273" s="253"/>
      <c r="B273" s="130">
        <f t="shared" si="4"/>
        <v>42226.583330000001</v>
      </c>
      <c r="C273" s="131">
        <v>14</v>
      </c>
      <c r="D273" s="11">
        <f>ROUND(АТС!F271*$D$41*$D$42/100,2)</f>
        <v>426.94</v>
      </c>
      <c r="E273" s="11">
        <f>ROUND(АТС!F271*$E$41*$E$42/100,2)</f>
        <v>392.28</v>
      </c>
      <c r="F273" s="11">
        <f>ROUND(АТС!$F271*$F$41*$F$42/100,2)</f>
        <v>267.04000000000002</v>
      </c>
      <c r="G273" s="11">
        <f>ROUND(АТС!$F271*$G$41*$G$42/100,2)</f>
        <v>156.28</v>
      </c>
    </row>
    <row r="274" spans="1:7" x14ac:dyDescent="0.25">
      <c r="A274" s="253"/>
      <c r="B274" s="130">
        <f t="shared" si="4"/>
        <v>42226.625</v>
      </c>
      <c r="C274" s="131">
        <v>15</v>
      </c>
      <c r="D274" s="11">
        <f>ROUND(АТС!F272*$D$41*$D$42/100,2)</f>
        <v>455.62</v>
      </c>
      <c r="E274" s="11">
        <f>ROUND(АТС!F272*$E$41*$E$42/100,2)</f>
        <v>418.63</v>
      </c>
      <c r="F274" s="11">
        <f>ROUND(АТС!$F272*$F$41*$F$42/100,2)</f>
        <v>284.97000000000003</v>
      </c>
      <c r="G274" s="11">
        <f>ROUND(АТС!$F272*$G$41*$G$42/100,2)</f>
        <v>166.78</v>
      </c>
    </row>
    <row r="275" spans="1:7" x14ac:dyDescent="0.25">
      <c r="A275" s="253"/>
      <c r="B275" s="128">
        <f t="shared" si="4"/>
        <v>42226.666669999999</v>
      </c>
      <c r="C275" s="131">
        <v>16</v>
      </c>
      <c r="D275" s="11">
        <f>ROUND(АТС!F273*$D$41*$D$42/100,2)</f>
        <v>399.95</v>
      </c>
      <c r="E275" s="11">
        <f>ROUND(АТС!F273*$E$41*$E$42/100,2)</f>
        <v>367.48</v>
      </c>
      <c r="F275" s="11">
        <f>ROUND(АТС!$F273*$F$41*$F$42/100,2)</f>
        <v>250.15</v>
      </c>
      <c r="G275" s="11">
        <f>ROUND(АТС!$F273*$G$41*$G$42/100,2)</f>
        <v>146.4</v>
      </c>
    </row>
    <row r="276" spans="1:7" x14ac:dyDescent="0.25">
      <c r="A276" s="253"/>
      <c r="B276" s="130">
        <f t="shared" si="4"/>
        <v>42226.708330000001</v>
      </c>
      <c r="C276" s="131">
        <v>17</v>
      </c>
      <c r="D276" s="11">
        <f>ROUND(АТС!F274*$D$41*$D$42/100,2)</f>
        <v>365.03</v>
      </c>
      <c r="E276" s="11">
        <f>ROUND(АТС!F274*$E$41*$E$42/100,2)</f>
        <v>335.39</v>
      </c>
      <c r="F276" s="11">
        <f>ROUND(АТС!$F274*$F$41*$F$42/100,2)</f>
        <v>228.31</v>
      </c>
      <c r="G276" s="11">
        <f>ROUND(АТС!$F274*$G$41*$G$42/100,2)</f>
        <v>133.62</v>
      </c>
    </row>
    <row r="277" spans="1:7" x14ac:dyDescent="0.25">
      <c r="A277" s="253"/>
      <c r="B277" s="130">
        <f t="shared" si="4"/>
        <v>42226.75</v>
      </c>
      <c r="C277" s="131">
        <v>18</v>
      </c>
      <c r="D277" s="11">
        <f>ROUND(АТС!F275*$D$41*$D$42/100,2)</f>
        <v>332.4</v>
      </c>
      <c r="E277" s="11">
        <f>ROUND(АТС!F275*$E$41*$E$42/100,2)</f>
        <v>305.41000000000003</v>
      </c>
      <c r="F277" s="11">
        <f>ROUND(АТС!$F275*$F$41*$F$42/100,2)</f>
        <v>207.9</v>
      </c>
      <c r="G277" s="11">
        <f>ROUND(АТС!$F275*$G$41*$G$42/100,2)</f>
        <v>121.67</v>
      </c>
    </row>
    <row r="278" spans="1:7" x14ac:dyDescent="0.25">
      <c r="A278" s="253"/>
      <c r="B278" s="130">
        <f t="shared" si="4"/>
        <v>42226.791669999999</v>
      </c>
      <c r="C278" s="131">
        <v>19</v>
      </c>
      <c r="D278" s="11">
        <f>ROUND(АТС!F276*$D$41*$D$42/100,2)</f>
        <v>360.71</v>
      </c>
      <c r="E278" s="11">
        <f>ROUND(АТС!F276*$E$41*$E$42/100,2)</f>
        <v>331.43</v>
      </c>
      <c r="F278" s="11">
        <f>ROUND(АТС!$F276*$F$41*$F$42/100,2)</f>
        <v>225.61</v>
      </c>
      <c r="G278" s="11">
        <f>ROUND(АТС!$F276*$G$41*$G$42/100,2)</f>
        <v>132.04</v>
      </c>
    </row>
    <row r="279" spans="1:7" x14ac:dyDescent="0.25">
      <c r="A279" s="253"/>
      <c r="B279" s="128">
        <f t="shared" si="4"/>
        <v>42226.833330000001</v>
      </c>
      <c r="C279" s="131">
        <v>20</v>
      </c>
      <c r="D279" s="11">
        <f>ROUND(АТС!F277*$D$41*$D$42/100,2)</f>
        <v>378.96</v>
      </c>
      <c r="E279" s="11">
        <f>ROUND(АТС!F277*$E$41*$E$42/100,2)</f>
        <v>348.19</v>
      </c>
      <c r="F279" s="11">
        <f>ROUND(АТС!$F277*$F$41*$F$42/100,2)</f>
        <v>237.02</v>
      </c>
      <c r="G279" s="11">
        <f>ROUND(АТС!$F277*$G$41*$G$42/100,2)</f>
        <v>138.72</v>
      </c>
    </row>
    <row r="280" spans="1:7" x14ac:dyDescent="0.25">
      <c r="A280" s="253"/>
      <c r="B280" s="130">
        <f t="shared" si="4"/>
        <v>42226.875</v>
      </c>
      <c r="C280" s="131">
        <v>21</v>
      </c>
      <c r="D280" s="11">
        <f>ROUND(АТС!F278*$D$41*$D$42/100,2)</f>
        <v>350.51</v>
      </c>
      <c r="E280" s="11">
        <f>ROUND(АТС!F278*$E$41*$E$42/100,2)</f>
        <v>322.06</v>
      </c>
      <c r="F280" s="11">
        <f>ROUND(АТС!$F278*$F$41*$F$42/100,2)</f>
        <v>219.23</v>
      </c>
      <c r="G280" s="11">
        <f>ROUND(АТС!$F278*$G$41*$G$42/100,2)</f>
        <v>128.31</v>
      </c>
    </row>
    <row r="281" spans="1:7" x14ac:dyDescent="0.25">
      <c r="A281" s="253"/>
      <c r="B281" s="130">
        <f t="shared" si="4"/>
        <v>42226.916669999999</v>
      </c>
      <c r="C281" s="131">
        <v>22</v>
      </c>
      <c r="D281" s="11">
        <f>ROUND(АТС!F279*$D$41*$D$42/100,2)</f>
        <v>301.51</v>
      </c>
      <c r="E281" s="11">
        <f>ROUND(АТС!F279*$E$41*$E$42/100,2)</f>
        <v>277.02999999999997</v>
      </c>
      <c r="F281" s="11">
        <f>ROUND(АТС!$F279*$F$41*$F$42/100,2)</f>
        <v>188.58</v>
      </c>
      <c r="G281" s="11">
        <f>ROUND(АТС!$F279*$G$41*$G$42/100,2)</f>
        <v>110.37</v>
      </c>
    </row>
    <row r="282" spans="1:7" x14ac:dyDescent="0.25">
      <c r="A282" s="253"/>
      <c r="B282" s="130">
        <f t="shared" si="4"/>
        <v>42226.958330000001</v>
      </c>
      <c r="C282" s="131">
        <v>23</v>
      </c>
      <c r="D282" s="11">
        <f>ROUND(АТС!F280*$D$41*$D$42/100,2)</f>
        <v>361.21</v>
      </c>
      <c r="E282" s="11">
        <f>ROUND(АТС!F280*$E$41*$E$42/100,2)</f>
        <v>331.88</v>
      </c>
      <c r="F282" s="11">
        <f>ROUND(АТС!$F280*$F$41*$F$42/100,2)</f>
        <v>225.92</v>
      </c>
      <c r="G282" s="11">
        <f>ROUND(АТС!$F280*$G$41*$G$42/100,2)</f>
        <v>132.22</v>
      </c>
    </row>
    <row r="283" spans="1:7" x14ac:dyDescent="0.25">
      <c r="A283" s="253"/>
      <c r="B283" s="128">
        <f t="shared" si="4"/>
        <v>42227</v>
      </c>
      <c r="C283" s="131">
        <v>0</v>
      </c>
      <c r="D283" s="11">
        <f>ROUND(АТС!F281*$D$41*$D$42/100,2)</f>
        <v>362.42</v>
      </c>
      <c r="E283" s="11">
        <f>ROUND(АТС!F281*$E$41*$E$42/100,2)</f>
        <v>333</v>
      </c>
      <c r="F283" s="11">
        <f>ROUND(АТС!$F281*$F$41*$F$42/100,2)</f>
        <v>226.68</v>
      </c>
      <c r="G283" s="11">
        <f>ROUND(АТС!$F281*$G$41*$G$42/100,2)</f>
        <v>132.66</v>
      </c>
    </row>
    <row r="284" spans="1:7" x14ac:dyDescent="0.25">
      <c r="A284" s="253"/>
      <c r="B284" s="130">
        <f t="shared" si="4"/>
        <v>42227.041669999999</v>
      </c>
      <c r="C284" s="131">
        <v>1</v>
      </c>
      <c r="D284" s="11">
        <f>ROUND(АТС!F282*$D$41*$D$42/100,2)</f>
        <v>283.63</v>
      </c>
      <c r="E284" s="11">
        <f>ROUND(АТС!F282*$E$41*$E$42/100,2)</f>
        <v>260.61</v>
      </c>
      <c r="F284" s="11">
        <f>ROUND(АТС!$F282*$F$41*$F$42/100,2)</f>
        <v>177.4</v>
      </c>
      <c r="G284" s="11">
        <f>ROUND(АТС!$F282*$G$41*$G$42/100,2)</f>
        <v>103.82</v>
      </c>
    </row>
    <row r="285" spans="1:7" x14ac:dyDescent="0.25">
      <c r="A285" s="253"/>
      <c r="B285" s="130">
        <f t="shared" si="4"/>
        <v>42227.083330000001</v>
      </c>
      <c r="C285" s="131">
        <v>2</v>
      </c>
      <c r="D285" s="11">
        <f>ROUND(АТС!F283*$D$41*$D$42/100,2)</f>
        <v>271.25</v>
      </c>
      <c r="E285" s="11">
        <f>ROUND(АТС!F283*$E$41*$E$42/100,2)</f>
        <v>249.23</v>
      </c>
      <c r="F285" s="11">
        <f>ROUND(АТС!$F283*$F$41*$F$42/100,2)</f>
        <v>169.66</v>
      </c>
      <c r="G285" s="11">
        <f>ROUND(АТС!$F283*$G$41*$G$42/100,2)</f>
        <v>99.29</v>
      </c>
    </row>
    <row r="286" spans="1:7" x14ac:dyDescent="0.25">
      <c r="A286" s="253"/>
      <c r="B286" s="130">
        <f t="shared" si="4"/>
        <v>42227.125</v>
      </c>
      <c r="C286" s="131">
        <v>3</v>
      </c>
      <c r="D286" s="11">
        <f>ROUND(АТС!F284*$D$41*$D$42/100,2)</f>
        <v>263.74</v>
      </c>
      <c r="E286" s="11">
        <f>ROUND(АТС!F284*$E$41*$E$42/100,2)</f>
        <v>242.33</v>
      </c>
      <c r="F286" s="11">
        <f>ROUND(АТС!$F284*$F$41*$F$42/100,2)</f>
        <v>164.96</v>
      </c>
      <c r="G286" s="11">
        <f>ROUND(АТС!$F284*$G$41*$G$42/100,2)</f>
        <v>96.54</v>
      </c>
    </row>
    <row r="287" spans="1:7" x14ac:dyDescent="0.25">
      <c r="A287" s="253"/>
      <c r="B287" s="128">
        <f t="shared" si="4"/>
        <v>42227.166669999999</v>
      </c>
      <c r="C287" s="131">
        <v>4</v>
      </c>
      <c r="D287" s="11">
        <f>ROUND(АТС!F285*$D$41*$D$42/100,2)</f>
        <v>255.47</v>
      </c>
      <c r="E287" s="11">
        <f>ROUND(АТС!F285*$E$41*$E$42/100,2)</f>
        <v>234.73</v>
      </c>
      <c r="F287" s="11">
        <f>ROUND(АТС!$F285*$F$41*$F$42/100,2)</f>
        <v>159.78</v>
      </c>
      <c r="G287" s="11">
        <f>ROUND(АТС!$F285*$G$41*$G$42/100,2)</f>
        <v>93.51</v>
      </c>
    </row>
    <row r="288" spans="1:7" x14ac:dyDescent="0.25">
      <c r="A288" s="253"/>
      <c r="B288" s="130">
        <f t="shared" si="4"/>
        <v>42227.208330000001</v>
      </c>
      <c r="C288" s="131">
        <v>5</v>
      </c>
      <c r="D288" s="11">
        <f>ROUND(АТС!F286*$D$41*$D$42/100,2)</f>
        <v>252</v>
      </c>
      <c r="E288" s="11">
        <f>ROUND(АТС!F286*$E$41*$E$42/100,2)</f>
        <v>231.55</v>
      </c>
      <c r="F288" s="11">
        <f>ROUND(АТС!$F286*$F$41*$F$42/100,2)</f>
        <v>157.62</v>
      </c>
      <c r="G288" s="11">
        <f>ROUND(АТС!$F286*$G$41*$G$42/100,2)</f>
        <v>92.25</v>
      </c>
    </row>
    <row r="289" spans="1:7" x14ac:dyDescent="0.25">
      <c r="A289" s="253"/>
      <c r="B289" s="130">
        <f t="shared" si="4"/>
        <v>42227.25</v>
      </c>
      <c r="C289" s="131">
        <v>6</v>
      </c>
      <c r="D289" s="11">
        <f>ROUND(АТС!F287*$D$41*$D$42/100,2)</f>
        <v>266.73</v>
      </c>
      <c r="E289" s="11">
        <f>ROUND(АТС!F287*$E$41*$E$42/100,2)</f>
        <v>245.08</v>
      </c>
      <c r="F289" s="11">
        <f>ROUND(АТС!$F287*$F$41*$F$42/100,2)</f>
        <v>166.83</v>
      </c>
      <c r="G289" s="11">
        <f>ROUND(АТС!$F287*$G$41*$G$42/100,2)</f>
        <v>97.64</v>
      </c>
    </row>
    <row r="290" spans="1:7" x14ac:dyDescent="0.25">
      <c r="A290" s="253"/>
      <c r="B290" s="130">
        <f t="shared" si="4"/>
        <v>42227.291669999999</v>
      </c>
      <c r="C290" s="131">
        <v>7</v>
      </c>
      <c r="D290" s="11">
        <f>ROUND(АТС!F288*$D$41*$D$42/100,2)</f>
        <v>299.43</v>
      </c>
      <c r="E290" s="11">
        <f>ROUND(АТС!F288*$E$41*$E$42/100,2)</f>
        <v>275.12</v>
      </c>
      <c r="F290" s="11">
        <f>ROUND(АТС!$F288*$F$41*$F$42/100,2)</f>
        <v>187.28</v>
      </c>
      <c r="G290" s="11">
        <f>ROUND(АТС!$F288*$G$41*$G$42/100,2)</f>
        <v>109.61</v>
      </c>
    </row>
    <row r="291" spans="1:7" x14ac:dyDescent="0.25">
      <c r="A291" s="253"/>
      <c r="B291" s="128">
        <f t="shared" si="4"/>
        <v>42227.333330000001</v>
      </c>
      <c r="C291" s="131">
        <v>8</v>
      </c>
      <c r="D291" s="11">
        <f>ROUND(АТС!F289*$D$41*$D$42/100,2)</f>
        <v>278.47000000000003</v>
      </c>
      <c r="E291" s="11">
        <f>ROUND(АТС!F289*$E$41*$E$42/100,2)</f>
        <v>255.87</v>
      </c>
      <c r="F291" s="11">
        <f>ROUND(АТС!$F289*$F$41*$F$42/100,2)</f>
        <v>174.17</v>
      </c>
      <c r="G291" s="11">
        <f>ROUND(АТС!$F289*$G$41*$G$42/100,2)</f>
        <v>101.94</v>
      </c>
    </row>
    <row r="292" spans="1:7" x14ac:dyDescent="0.25">
      <c r="A292" s="253"/>
      <c r="B292" s="130">
        <f t="shared" si="4"/>
        <v>42227.375</v>
      </c>
      <c r="C292" s="131">
        <v>9</v>
      </c>
      <c r="D292" s="11">
        <f>ROUND(АТС!F290*$D$41*$D$42/100,2)</f>
        <v>375.52</v>
      </c>
      <c r="E292" s="11">
        <f>ROUND(АТС!F290*$E$41*$E$42/100,2)</f>
        <v>345.04</v>
      </c>
      <c r="F292" s="11">
        <f>ROUND(АТС!$F290*$F$41*$F$42/100,2)</f>
        <v>234.88</v>
      </c>
      <c r="G292" s="11">
        <f>ROUND(АТС!$F290*$G$41*$G$42/100,2)</f>
        <v>137.46</v>
      </c>
    </row>
    <row r="293" spans="1:7" x14ac:dyDescent="0.25">
      <c r="A293" s="253"/>
      <c r="B293" s="130">
        <f t="shared" si="4"/>
        <v>42227.416669999999</v>
      </c>
      <c r="C293" s="131">
        <v>10</v>
      </c>
      <c r="D293" s="11">
        <f>ROUND(АТС!F291*$D$41*$D$42/100,2)</f>
        <v>409.86</v>
      </c>
      <c r="E293" s="11">
        <f>ROUND(АТС!F291*$E$41*$E$42/100,2)</f>
        <v>376.59</v>
      </c>
      <c r="F293" s="11">
        <f>ROUND(АТС!$F291*$F$41*$F$42/100,2)</f>
        <v>256.35000000000002</v>
      </c>
      <c r="G293" s="11">
        <f>ROUND(АТС!$F291*$G$41*$G$42/100,2)</f>
        <v>150.03</v>
      </c>
    </row>
    <row r="294" spans="1:7" x14ac:dyDescent="0.25">
      <c r="A294" s="253"/>
      <c r="B294" s="130">
        <f t="shared" si="4"/>
        <v>42227.458330000001</v>
      </c>
      <c r="C294" s="131">
        <v>11</v>
      </c>
      <c r="D294" s="11">
        <f>ROUND(АТС!F292*$D$41*$D$42/100,2)</f>
        <v>416.14</v>
      </c>
      <c r="E294" s="11">
        <f>ROUND(АТС!F292*$E$41*$E$42/100,2)</f>
        <v>382.36</v>
      </c>
      <c r="F294" s="11">
        <f>ROUND(АТС!$F292*$F$41*$F$42/100,2)</f>
        <v>260.27999999999997</v>
      </c>
      <c r="G294" s="11">
        <f>ROUND(АТС!$F292*$G$41*$G$42/100,2)</f>
        <v>152.33000000000001</v>
      </c>
    </row>
    <row r="295" spans="1:7" x14ac:dyDescent="0.25">
      <c r="A295" s="253"/>
      <c r="B295" s="128">
        <f t="shared" si="4"/>
        <v>42227.5</v>
      </c>
      <c r="C295" s="131">
        <v>12</v>
      </c>
      <c r="D295" s="11">
        <f>ROUND(АТС!F293*$D$41*$D$42/100,2)</f>
        <v>376.95</v>
      </c>
      <c r="E295" s="11">
        <f>ROUND(АТС!F293*$E$41*$E$42/100,2)</f>
        <v>346.35</v>
      </c>
      <c r="F295" s="11">
        <f>ROUND(АТС!$F293*$F$41*$F$42/100,2)</f>
        <v>235.77</v>
      </c>
      <c r="G295" s="11">
        <f>ROUND(АТС!$F293*$G$41*$G$42/100,2)</f>
        <v>137.97999999999999</v>
      </c>
    </row>
    <row r="296" spans="1:7" x14ac:dyDescent="0.25">
      <c r="A296" s="253"/>
      <c r="B296" s="130">
        <f t="shared" si="4"/>
        <v>42227.541669999999</v>
      </c>
      <c r="C296" s="131">
        <v>13</v>
      </c>
      <c r="D296" s="11">
        <f>ROUND(АТС!F294*$D$41*$D$42/100,2)</f>
        <v>383.76</v>
      </c>
      <c r="E296" s="11">
        <f>ROUND(АТС!F294*$E$41*$E$42/100,2)</f>
        <v>352.6</v>
      </c>
      <c r="F296" s="11">
        <f>ROUND(АТС!$F294*$F$41*$F$42/100,2)</f>
        <v>240.02</v>
      </c>
      <c r="G296" s="11">
        <f>ROUND(АТС!$F294*$G$41*$G$42/100,2)</f>
        <v>140.47</v>
      </c>
    </row>
    <row r="297" spans="1:7" x14ac:dyDescent="0.25">
      <c r="A297" s="253"/>
      <c r="B297" s="130">
        <f t="shared" si="4"/>
        <v>42227.583330000001</v>
      </c>
      <c r="C297" s="131">
        <v>14</v>
      </c>
      <c r="D297" s="11">
        <f>ROUND(АТС!F295*$D$41*$D$42/100,2)</f>
        <v>491.35</v>
      </c>
      <c r="E297" s="11">
        <f>ROUND(АТС!F295*$E$41*$E$42/100,2)</f>
        <v>451.46</v>
      </c>
      <c r="F297" s="11">
        <f>ROUND(АТС!$F295*$F$41*$F$42/100,2)</f>
        <v>307.32</v>
      </c>
      <c r="G297" s="11">
        <f>ROUND(АТС!$F295*$G$41*$G$42/100,2)</f>
        <v>179.86</v>
      </c>
    </row>
    <row r="298" spans="1:7" x14ac:dyDescent="0.25">
      <c r="A298" s="253"/>
      <c r="B298" s="130">
        <f t="shared" si="4"/>
        <v>42227.625</v>
      </c>
      <c r="C298" s="131">
        <v>15</v>
      </c>
      <c r="D298" s="11">
        <f>ROUND(АТС!F296*$D$41*$D$42/100,2)</f>
        <v>439.1</v>
      </c>
      <c r="E298" s="11">
        <f>ROUND(АТС!F296*$E$41*$E$42/100,2)</f>
        <v>403.45</v>
      </c>
      <c r="F298" s="11">
        <f>ROUND(АТС!$F296*$F$41*$F$42/100,2)</f>
        <v>274.64</v>
      </c>
      <c r="G298" s="11">
        <f>ROUND(АТС!$F296*$G$41*$G$42/100,2)</f>
        <v>160.72999999999999</v>
      </c>
    </row>
    <row r="299" spans="1:7" x14ac:dyDescent="0.25">
      <c r="A299" s="253"/>
      <c r="B299" s="128">
        <f t="shared" si="4"/>
        <v>42227.666669999999</v>
      </c>
      <c r="C299" s="131">
        <v>16</v>
      </c>
      <c r="D299" s="11">
        <f>ROUND(АТС!F297*$D$41*$D$42/100,2)</f>
        <v>366.9</v>
      </c>
      <c r="E299" s="11">
        <f>ROUND(АТС!F297*$E$41*$E$42/100,2)</f>
        <v>337.12</v>
      </c>
      <c r="F299" s="11">
        <f>ROUND(АТС!$F297*$F$41*$F$42/100,2)</f>
        <v>229.48</v>
      </c>
      <c r="G299" s="11">
        <f>ROUND(АТС!$F297*$G$41*$G$42/100,2)</f>
        <v>134.30000000000001</v>
      </c>
    </row>
    <row r="300" spans="1:7" x14ac:dyDescent="0.25">
      <c r="A300" s="253"/>
      <c r="B300" s="130">
        <f t="shared" si="4"/>
        <v>42227.708330000001</v>
      </c>
      <c r="C300" s="131">
        <v>17</v>
      </c>
      <c r="D300" s="11">
        <f>ROUND(АТС!F298*$D$41*$D$42/100,2)</f>
        <v>350.5</v>
      </c>
      <c r="E300" s="11">
        <f>ROUND(АТС!F298*$E$41*$E$42/100,2)</f>
        <v>322.05</v>
      </c>
      <c r="F300" s="11">
        <f>ROUND(АТС!$F298*$F$41*$F$42/100,2)</f>
        <v>219.22</v>
      </c>
      <c r="G300" s="11">
        <f>ROUND(АТС!$F298*$G$41*$G$42/100,2)</f>
        <v>128.30000000000001</v>
      </c>
    </row>
    <row r="301" spans="1:7" x14ac:dyDescent="0.25">
      <c r="A301" s="253"/>
      <c r="B301" s="130">
        <f t="shared" si="4"/>
        <v>42227.75</v>
      </c>
      <c r="C301" s="131">
        <v>18</v>
      </c>
      <c r="D301" s="11">
        <f>ROUND(АТС!F299*$D$41*$D$42/100,2)</f>
        <v>335.38</v>
      </c>
      <c r="E301" s="11">
        <f>ROUND(АТС!F299*$E$41*$E$42/100,2)</f>
        <v>308.16000000000003</v>
      </c>
      <c r="F301" s="11">
        <f>ROUND(АТС!$F299*$F$41*$F$42/100,2)</f>
        <v>209.77</v>
      </c>
      <c r="G301" s="11">
        <f>ROUND(АТС!$F299*$G$41*$G$42/100,2)</f>
        <v>122.77</v>
      </c>
    </row>
    <row r="302" spans="1:7" x14ac:dyDescent="0.25">
      <c r="A302" s="253"/>
      <c r="B302" s="130">
        <f t="shared" si="4"/>
        <v>42227.791669999999</v>
      </c>
      <c r="C302" s="131">
        <v>19</v>
      </c>
      <c r="D302" s="11">
        <f>ROUND(АТС!F300*$D$41*$D$42/100,2)</f>
        <v>365.23</v>
      </c>
      <c r="E302" s="11">
        <f>ROUND(АТС!F300*$E$41*$E$42/100,2)</f>
        <v>335.58</v>
      </c>
      <c r="F302" s="11">
        <f>ROUND(АТС!$F300*$F$41*$F$42/100,2)</f>
        <v>228.44</v>
      </c>
      <c r="G302" s="11">
        <f>ROUND(АТС!$F300*$G$41*$G$42/100,2)</f>
        <v>133.69</v>
      </c>
    </row>
    <row r="303" spans="1:7" x14ac:dyDescent="0.25">
      <c r="A303" s="253"/>
      <c r="B303" s="128">
        <f t="shared" si="4"/>
        <v>42227.833330000001</v>
      </c>
      <c r="C303" s="131">
        <v>20</v>
      </c>
      <c r="D303" s="11">
        <f>ROUND(АТС!F301*$D$41*$D$42/100,2)</f>
        <v>381.06</v>
      </c>
      <c r="E303" s="11">
        <f>ROUND(АТС!F301*$E$41*$E$42/100,2)</f>
        <v>350.12</v>
      </c>
      <c r="F303" s="11">
        <f>ROUND(АТС!$F301*$F$41*$F$42/100,2)</f>
        <v>238.34</v>
      </c>
      <c r="G303" s="11">
        <f>ROUND(АТС!$F301*$G$41*$G$42/100,2)</f>
        <v>139.49</v>
      </c>
    </row>
    <row r="304" spans="1:7" x14ac:dyDescent="0.25">
      <c r="A304" s="253"/>
      <c r="B304" s="130">
        <f t="shared" si="4"/>
        <v>42227.875</v>
      </c>
      <c r="C304" s="131">
        <v>21</v>
      </c>
      <c r="D304" s="11">
        <f>ROUND(АТС!F302*$D$41*$D$42/100,2)</f>
        <v>354.49</v>
      </c>
      <c r="E304" s="11">
        <f>ROUND(АТС!F302*$E$41*$E$42/100,2)</f>
        <v>325.72000000000003</v>
      </c>
      <c r="F304" s="11">
        <f>ROUND(АТС!$F302*$F$41*$F$42/100,2)</f>
        <v>221.72</v>
      </c>
      <c r="G304" s="11">
        <f>ROUND(АТС!$F302*$G$41*$G$42/100,2)</f>
        <v>129.76</v>
      </c>
    </row>
    <row r="305" spans="1:7" x14ac:dyDescent="0.25">
      <c r="A305" s="253"/>
      <c r="B305" s="130">
        <f t="shared" si="4"/>
        <v>42227.916669999999</v>
      </c>
      <c r="C305" s="131">
        <v>22</v>
      </c>
      <c r="D305" s="11">
        <f>ROUND(АТС!F303*$D$41*$D$42/100,2)</f>
        <v>304.29000000000002</v>
      </c>
      <c r="E305" s="11">
        <f>ROUND(АТС!F303*$E$41*$E$42/100,2)</f>
        <v>279.58999999999997</v>
      </c>
      <c r="F305" s="11">
        <f>ROUND(АТС!$F303*$F$41*$F$42/100,2)</f>
        <v>190.32</v>
      </c>
      <c r="G305" s="11">
        <f>ROUND(АТС!$F303*$G$41*$G$42/100,2)</f>
        <v>111.39</v>
      </c>
    </row>
    <row r="306" spans="1:7" x14ac:dyDescent="0.25">
      <c r="A306" s="253"/>
      <c r="B306" s="130">
        <f t="shared" si="4"/>
        <v>42227.958330000001</v>
      </c>
      <c r="C306" s="131">
        <v>23</v>
      </c>
      <c r="D306" s="11">
        <f>ROUND(АТС!F304*$D$41*$D$42/100,2)</f>
        <v>360.13</v>
      </c>
      <c r="E306" s="11">
        <f>ROUND(АТС!F304*$E$41*$E$42/100,2)</f>
        <v>330.9</v>
      </c>
      <c r="F306" s="11">
        <f>ROUND(АТС!$F304*$F$41*$F$42/100,2)</f>
        <v>225.25</v>
      </c>
      <c r="G306" s="11">
        <f>ROUND(АТС!$F304*$G$41*$G$42/100,2)</f>
        <v>131.83000000000001</v>
      </c>
    </row>
    <row r="307" spans="1:7" x14ac:dyDescent="0.25">
      <c r="A307" s="253"/>
      <c r="B307" s="128">
        <f t="shared" si="4"/>
        <v>42228</v>
      </c>
      <c r="C307" s="131">
        <v>0</v>
      </c>
      <c r="D307" s="11">
        <f>ROUND(АТС!F305*$D$41*$D$42/100,2)</f>
        <v>288.06</v>
      </c>
      <c r="E307" s="11">
        <f>ROUND(АТС!F305*$E$41*$E$42/100,2)</f>
        <v>264.68</v>
      </c>
      <c r="F307" s="11">
        <f>ROUND(АТС!$F305*$F$41*$F$42/100,2)</f>
        <v>180.17</v>
      </c>
      <c r="G307" s="11">
        <f>ROUND(АТС!$F305*$G$41*$G$42/100,2)</f>
        <v>105.45</v>
      </c>
    </row>
    <row r="308" spans="1:7" x14ac:dyDescent="0.25">
      <c r="A308" s="253"/>
      <c r="B308" s="130">
        <f t="shared" si="4"/>
        <v>42228.041669999999</v>
      </c>
      <c r="C308" s="131">
        <v>1</v>
      </c>
      <c r="D308" s="11">
        <f>ROUND(АТС!F306*$D$41*$D$42/100,2)</f>
        <v>269.93</v>
      </c>
      <c r="E308" s="11">
        <f>ROUND(АТС!F306*$E$41*$E$42/100,2)</f>
        <v>248.02</v>
      </c>
      <c r="F308" s="11">
        <f>ROUND(АТС!$F306*$F$41*$F$42/100,2)</f>
        <v>168.83</v>
      </c>
      <c r="G308" s="11">
        <f>ROUND(АТС!$F306*$G$41*$G$42/100,2)</f>
        <v>98.81</v>
      </c>
    </row>
    <row r="309" spans="1:7" x14ac:dyDescent="0.25">
      <c r="A309" s="253"/>
      <c r="B309" s="130">
        <f t="shared" si="4"/>
        <v>42228.083330000001</v>
      </c>
      <c r="C309" s="131">
        <v>2</v>
      </c>
      <c r="D309" s="11">
        <f>ROUND(АТС!F307*$D$41*$D$42/100,2)</f>
        <v>260.77</v>
      </c>
      <c r="E309" s="11">
        <f>ROUND(АТС!F307*$E$41*$E$42/100,2)</f>
        <v>239.6</v>
      </c>
      <c r="F309" s="11">
        <f>ROUND(АТС!$F307*$F$41*$F$42/100,2)</f>
        <v>163.1</v>
      </c>
      <c r="G309" s="11">
        <f>ROUND(АТС!$F307*$G$41*$G$42/100,2)</f>
        <v>95.46</v>
      </c>
    </row>
    <row r="310" spans="1:7" x14ac:dyDescent="0.25">
      <c r="A310" s="253"/>
      <c r="B310" s="130">
        <f t="shared" si="4"/>
        <v>42228.125</v>
      </c>
      <c r="C310" s="131">
        <v>3</v>
      </c>
      <c r="D310" s="11">
        <f>ROUND(АТС!F308*$D$41*$D$42/100,2)</f>
        <v>256.06</v>
      </c>
      <c r="E310" s="11">
        <f>ROUND(АТС!F308*$E$41*$E$42/100,2)</f>
        <v>235.27</v>
      </c>
      <c r="F310" s="11">
        <f>ROUND(АТС!$F308*$F$41*$F$42/100,2)</f>
        <v>160.16</v>
      </c>
      <c r="G310" s="11">
        <f>ROUND(АТС!$F308*$G$41*$G$42/100,2)</f>
        <v>93.73</v>
      </c>
    </row>
    <row r="311" spans="1:7" x14ac:dyDescent="0.25">
      <c r="A311" s="253"/>
      <c r="B311" s="128">
        <f t="shared" si="4"/>
        <v>42228.166669999999</v>
      </c>
      <c r="C311" s="131">
        <v>4</v>
      </c>
      <c r="D311" s="11">
        <f>ROUND(АТС!F309*$D$41*$D$42/100,2)</f>
        <v>251.48</v>
      </c>
      <c r="E311" s="11">
        <f>ROUND(АТС!F309*$E$41*$E$42/100,2)</f>
        <v>231.07</v>
      </c>
      <c r="F311" s="11">
        <f>ROUND(АТС!$F309*$F$41*$F$42/100,2)</f>
        <v>157.29</v>
      </c>
      <c r="G311" s="11">
        <f>ROUND(АТС!$F309*$G$41*$G$42/100,2)</f>
        <v>92.06</v>
      </c>
    </row>
    <row r="312" spans="1:7" x14ac:dyDescent="0.25">
      <c r="A312" s="253"/>
      <c r="B312" s="130">
        <f t="shared" si="4"/>
        <v>42228.208330000001</v>
      </c>
      <c r="C312" s="131">
        <v>5</v>
      </c>
      <c r="D312" s="11">
        <f>ROUND(АТС!F310*$D$41*$D$42/100,2)</f>
        <v>248.84</v>
      </c>
      <c r="E312" s="11">
        <f>ROUND(АТС!F310*$E$41*$E$42/100,2)</f>
        <v>228.64</v>
      </c>
      <c r="F312" s="11">
        <f>ROUND(АТС!$F310*$F$41*$F$42/100,2)</f>
        <v>155.63999999999999</v>
      </c>
      <c r="G312" s="11">
        <f>ROUND(АТС!$F310*$G$41*$G$42/100,2)</f>
        <v>91.09</v>
      </c>
    </row>
    <row r="313" spans="1:7" x14ac:dyDescent="0.25">
      <c r="A313" s="253"/>
      <c r="B313" s="130">
        <f t="shared" si="4"/>
        <v>42228.25</v>
      </c>
      <c r="C313" s="131">
        <v>6</v>
      </c>
      <c r="D313" s="11">
        <f>ROUND(АТС!F311*$D$41*$D$42/100,2)</f>
        <v>263.23</v>
      </c>
      <c r="E313" s="11">
        <f>ROUND(АТС!F311*$E$41*$E$42/100,2)</f>
        <v>241.86</v>
      </c>
      <c r="F313" s="11">
        <f>ROUND(АТС!$F311*$F$41*$F$42/100,2)</f>
        <v>164.64</v>
      </c>
      <c r="G313" s="11">
        <f>ROUND(АТС!$F311*$G$41*$G$42/100,2)</f>
        <v>96.36</v>
      </c>
    </row>
    <row r="314" spans="1:7" x14ac:dyDescent="0.25">
      <c r="A314" s="253"/>
      <c r="B314" s="130">
        <f t="shared" si="4"/>
        <v>42228.291669999999</v>
      </c>
      <c r="C314" s="131">
        <v>7</v>
      </c>
      <c r="D314" s="11">
        <f>ROUND(АТС!F312*$D$41*$D$42/100,2)</f>
        <v>290.10000000000002</v>
      </c>
      <c r="E314" s="11">
        <f>ROUND(АТС!F312*$E$41*$E$42/100,2)</f>
        <v>266.55</v>
      </c>
      <c r="F314" s="11">
        <f>ROUND(АТС!$F312*$F$41*$F$42/100,2)</f>
        <v>181.45</v>
      </c>
      <c r="G314" s="11">
        <f>ROUND(АТС!$F312*$G$41*$G$42/100,2)</f>
        <v>106.19</v>
      </c>
    </row>
    <row r="315" spans="1:7" x14ac:dyDescent="0.25">
      <c r="A315" s="253"/>
      <c r="B315" s="128">
        <f t="shared" si="4"/>
        <v>42228.333330000001</v>
      </c>
      <c r="C315" s="131">
        <v>8</v>
      </c>
      <c r="D315" s="11">
        <f>ROUND(АТС!F313*$D$41*$D$42/100,2)</f>
        <v>249.94</v>
      </c>
      <c r="E315" s="11">
        <f>ROUND(АТС!F313*$E$41*$E$42/100,2)</f>
        <v>229.65</v>
      </c>
      <c r="F315" s="11">
        <f>ROUND(АТС!$F313*$F$41*$F$42/100,2)</f>
        <v>156.33000000000001</v>
      </c>
      <c r="G315" s="11">
        <f>ROUND(АТС!$F313*$G$41*$G$42/100,2)</f>
        <v>91.49</v>
      </c>
    </row>
    <row r="316" spans="1:7" x14ac:dyDescent="0.25">
      <c r="A316" s="253"/>
      <c r="B316" s="130">
        <f t="shared" si="4"/>
        <v>42228.375</v>
      </c>
      <c r="C316" s="131">
        <v>9</v>
      </c>
      <c r="D316" s="11">
        <f>ROUND(АТС!F314*$D$41*$D$42/100,2)</f>
        <v>309.39999999999998</v>
      </c>
      <c r="E316" s="11">
        <f>ROUND(АТС!F314*$E$41*$E$42/100,2)</f>
        <v>284.27999999999997</v>
      </c>
      <c r="F316" s="11">
        <f>ROUND(АТС!$F314*$F$41*$F$42/100,2)</f>
        <v>193.52</v>
      </c>
      <c r="G316" s="11">
        <f>ROUND(АТС!$F314*$G$41*$G$42/100,2)</f>
        <v>113.26</v>
      </c>
    </row>
    <row r="317" spans="1:7" x14ac:dyDescent="0.25">
      <c r="A317" s="253"/>
      <c r="B317" s="130">
        <f t="shared" si="4"/>
        <v>42228.416669999999</v>
      </c>
      <c r="C317" s="131">
        <v>10</v>
      </c>
      <c r="D317" s="11">
        <f>ROUND(АТС!F315*$D$41*$D$42/100,2)</f>
        <v>324.54000000000002</v>
      </c>
      <c r="E317" s="11">
        <f>ROUND(АТС!F315*$E$41*$E$42/100,2)</f>
        <v>298.19</v>
      </c>
      <c r="F317" s="11">
        <f>ROUND(АТС!$F315*$F$41*$F$42/100,2)</f>
        <v>202.98</v>
      </c>
      <c r="G317" s="11">
        <f>ROUND(АТС!$F315*$G$41*$G$42/100,2)</f>
        <v>118.8</v>
      </c>
    </row>
    <row r="318" spans="1:7" x14ac:dyDescent="0.25">
      <c r="A318" s="253"/>
      <c r="B318" s="130">
        <f t="shared" si="4"/>
        <v>42228.458330000001</v>
      </c>
      <c r="C318" s="131">
        <v>11</v>
      </c>
      <c r="D318" s="11">
        <f>ROUND(АТС!F316*$D$41*$D$42/100,2)</f>
        <v>327.14999999999998</v>
      </c>
      <c r="E318" s="11">
        <f>ROUND(АТС!F316*$E$41*$E$42/100,2)</f>
        <v>300.58999999999997</v>
      </c>
      <c r="F318" s="11">
        <f>ROUND(АТС!$F316*$F$41*$F$42/100,2)</f>
        <v>204.62</v>
      </c>
      <c r="G318" s="11">
        <f>ROUND(АТС!$F316*$G$41*$G$42/100,2)</f>
        <v>119.75</v>
      </c>
    </row>
    <row r="319" spans="1:7" x14ac:dyDescent="0.25">
      <c r="A319" s="253"/>
      <c r="B319" s="128">
        <f t="shared" si="4"/>
        <v>42228.5</v>
      </c>
      <c r="C319" s="131">
        <v>12</v>
      </c>
      <c r="D319" s="11">
        <f>ROUND(АТС!F317*$D$41*$D$42/100,2)</f>
        <v>334.19</v>
      </c>
      <c r="E319" s="11">
        <f>ROUND(АТС!F317*$E$41*$E$42/100,2)</f>
        <v>307.06</v>
      </c>
      <c r="F319" s="11">
        <f>ROUND(АТС!$F317*$F$41*$F$42/100,2)</f>
        <v>209.02</v>
      </c>
      <c r="G319" s="11">
        <f>ROUND(АТС!$F317*$G$41*$G$42/100,2)</f>
        <v>122.33</v>
      </c>
    </row>
    <row r="320" spans="1:7" x14ac:dyDescent="0.25">
      <c r="A320" s="253"/>
      <c r="B320" s="130">
        <f t="shared" si="4"/>
        <v>42228.541669999999</v>
      </c>
      <c r="C320" s="131">
        <v>13</v>
      </c>
      <c r="D320" s="11">
        <f>ROUND(АТС!F318*$D$41*$D$42/100,2)</f>
        <v>342.53</v>
      </c>
      <c r="E320" s="11">
        <f>ROUND(АТС!F318*$E$41*$E$42/100,2)</f>
        <v>314.72000000000003</v>
      </c>
      <c r="F320" s="11">
        <f>ROUND(АТС!$F318*$F$41*$F$42/100,2)</f>
        <v>214.24</v>
      </c>
      <c r="G320" s="11">
        <f>ROUND(АТС!$F318*$G$41*$G$42/100,2)</f>
        <v>125.38</v>
      </c>
    </row>
    <row r="321" spans="1:7" x14ac:dyDescent="0.25">
      <c r="A321" s="253"/>
      <c r="B321" s="130">
        <f t="shared" si="4"/>
        <v>42228.583330000001</v>
      </c>
      <c r="C321" s="131">
        <v>14</v>
      </c>
      <c r="D321" s="11">
        <f>ROUND(АТС!F319*$D$41*$D$42/100,2)</f>
        <v>336.39</v>
      </c>
      <c r="E321" s="11">
        <f>ROUND(АТС!F319*$E$41*$E$42/100,2)</f>
        <v>309.08</v>
      </c>
      <c r="F321" s="11">
        <f>ROUND(АТС!$F319*$F$41*$F$42/100,2)</f>
        <v>210.4</v>
      </c>
      <c r="G321" s="11">
        <f>ROUND(АТС!$F319*$G$41*$G$42/100,2)</f>
        <v>123.14</v>
      </c>
    </row>
    <row r="322" spans="1:7" x14ac:dyDescent="0.25">
      <c r="A322" s="253"/>
      <c r="B322" s="130">
        <f t="shared" si="4"/>
        <v>42228.625</v>
      </c>
      <c r="C322" s="131">
        <v>15</v>
      </c>
      <c r="D322" s="11">
        <f>ROUND(АТС!F320*$D$41*$D$42/100,2)</f>
        <v>335.34</v>
      </c>
      <c r="E322" s="11">
        <f>ROUND(АТС!F320*$E$41*$E$42/100,2)</f>
        <v>308.12</v>
      </c>
      <c r="F322" s="11">
        <f>ROUND(АТС!$F320*$F$41*$F$42/100,2)</f>
        <v>209.74</v>
      </c>
      <c r="G322" s="11">
        <f>ROUND(АТС!$F320*$G$41*$G$42/100,2)</f>
        <v>122.75</v>
      </c>
    </row>
    <row r="323" spans="1:7" x14ac:dyDescent="0.25">
      <c r="A323" s="253"/>
      <c r="B323" s="128">
        <f t="shared" si="4"/>
        <v>42228.666669999999</v>
      </c>
      <c r="C323" s="131">
        <v>16</v>
      </c>
      <c r="D323" s="11">
        <f>ROUND(АТС!F321*$D$41*$D$42/100,2)</f>
        <v>322.41000000000003</v>
      </c>
      <c r="E323" s="11">
        <f>ROUND(АТС!F321*$E$41*$E$42/100,2)</f>
        <v>296.24</v>
      </c>
      <c r="F323" s="11">
        <f>ROUND(АТС!$F321*$F$41*$F$42/100,2)</f>
        <v>201.66</v>
      </c>
      <c r="G323" s="11">
        <f>ROUND(АТС!$F321*$G$41*$G$42/100,2)</f>
        <v>118.02</v>
      </c>
    </row>
    <row r="324" spans="1:7" x14ac:dyDescent="0.25">
      <c r="A324" s="253"/>
      <c r="B324" s="130">
        <f t="shared" ref="B324:B387" si="5">B300+1</f>
        <v>42228.708330000001</v>
      </c>
      <c r="C324" s="131">
        <v>17</v>
      </c>
      <c r="D324" s="11">
        <f>ROUND(АТС!F322*$D$41*$D$42/100,2)</f>
        <v>320.41000000000003</v>
      </c>
      <c r="E324" s="11">
        <f>ROUND(АТС!F322*$E$41*$E$42/100,2)</f>
        <v>294.39999999999998</v>
      </c>
      <c r="F324" s="11">
        <f>ROUND(АТС!$F322*$F$41*$F$42/100,2)</f>
        <v>200.4</v>
      </c>
      <c r="G324" s="11">
        <f>ROUND(АТС!$F322*$G$41*$G$42/100,2)</f>
        <v>117.29</v>
      </c>
    </row>
    <row r="325" spans="1:7" x14ac:dyDescent="0.25">
      <c r="A325" s="253"/>
      <c r="B325" s="130">
        <f t="shared" si="5"/>
        <v>42228.75</v>
      </c>
      <c r="C325" s="131">
        <v>18</v>
      </c>
      <c r="D325" s="11">
        <f>ROUND(АТС!F323*$D$41*$D$42/100,2)</f>
        <v>318.91000000000003</v>
      </c>
      <c r="E325" s="11">
        <f>ROUND(АТС!F323*$E$41*$E$42/100,2)</f>
        <v>293.02</v>
      </c>
      <c r="F325" s="11">
        <f>ROUND(АТС!$F323*$F$41*$F$42/100,2)</f>
        <v>199.47</v>
      </c>
      <c r="G325" s="11">
        <f>ROUND(АТС!$F323*$G$41*$G$42/100,2)</f>
        <v>116.74</v>
      </c>
    </row>
    <row r="326" spans="1:7" x14ac:dyDescent="0.25">
      <c r="A326" s="253"/>
      <c r="B326" s="130">
        <f t="shared" si="5"/>
        <v>42228.791669999999</v>
      </c>
      <c r="C326" s="131">
        <v>19</v>
      </c>
      <c r="D326" s="11">
        <f>ROUND(АТС!F324*$D$41*$D$42/100,2)</f>
        <v>357.47</v>
      </c>
      <c r="E326" s="11">
        <f>ROUND(АТС!F324*$E$41*$E$42/100,2)</f>
        <v>328.45</v>
      </c>
      <c r="F326" s="11">
        <f>ROUND(АТС!$F324*$F$41*$F$42/100,2)</f>
        <v>223.58</v>
      </c>
      <c r="G326" s="11">
        <f>ROUND(АТС!$F324*$G$41*$G$42/100,2)</f>
        <v>130.85</v>
      </c>
    </row>
    <row r="327" spans="1:7" x14ac:dyDescent="0.25">
      <c r="A327" s="253"/>
      <c r="B327" s="128">
        <f t="shared" si="5"/>
        <v>42228.833330000001</v>
      </c>
      <c r="C327" s="131">
        <v>20</v>
      </c>
      <c r="D327" s="11">
        <f>ROUND(АТС!F325*$D$41*$D$42/100,2)</f>
        <v>358.64</v>
      </c>
      <c r="E327" s="11">
        <f>ROUND(АТС!F325*$E$41*$E$42/100,2)</f>
        <v>329.53</v>
      </c>
      <c r="F327" s="11">
        <f>ROUND(АТС!$F325*$F$41*$F$42/100,2)</f>
        <v>224.32</v>
      </c>
      <c r="G327" s="11">
        <f>ROUND(АТС!$F325*$G$41*$G$42/100,2)</f>
        <v>131.28</v>
      </c>
    </row>
    <row r="328" spans="1:7" x14ac:dyDescent="0.25">
      <c r="A328" s="253"/>
      <c r="B328" s="130">
        <f t="shared" si="5"/>
        <v>42228.875</v>
      </c>
      <c r="C328" s="131">
        <v>21</v>
      </c>
      <c r="D328" s="11">
        <f>ROUND(АТС!F326*$D$41*$D$42/100,2)</f>
        <v>355.56</v>
      </c>
      <c r="E328" s="11">
        <f>ROUND(АТС!F326*$E$41*$E$42/100,2)</f>
        <v>326.69</v>
      </c>
      <c r="F328" s="11">
        <f>ROUND(АТС!$F326*$F$41*$F$42/100,2)</f>
        <v>222.39</v>
      </c>
      <c r="G328" s="11">
        <f>ROUND(АТС!$F326*$G$41*$G$42/100,2)</f>
        <v>130.15</v>
      </c>
    </row>
    <row r="329" spans="1:7" x14ac:dyDescent="0.25">
      <c r="A329" s="253"/>
      <c r="B329" s="130">
        <f t="shared" si="5"/>
        <v>42228.916669999999</v>
      </c>
      <c r="C329" s="131">
        <v>22</v>
      </c>
      <c r="D329" s="11">
        <f>ROUND(АТС!F327*$D$41*$D$42/100,2)</f>
        <v>327.39</v>
      </c>
      <c r="E329" s="11">
        <f>ROUND(АТС!F327*$E$41*$E$42/100,2)</f>
        <v>300.81</v>
      </c>
      <c r="F329" s="11">
        <f>ROUND(АТС!$F327*$F$41*$F$42/100,2)</f>
        <v>204.77</v>
      </c>
      <c r="G329" s="11">
        <f>ROUND(АТС!$F327*$G$41*$G$42/100,2)</f>
        <v>119.84</v>
      </c>
    </row>
    <row r="330" spans="1:7" x14ac:dyDescent="0.25">
      <c r="A330" s="253"/>
      <c r="B330" s="130">
        <f t="shared" si="5"/>
        <v>42228.958330000001</v>
      </c>
      <c r="C330" s="131">
        <v>23</v>
      </c>
      <c r="D330" s="11">
        <f>ROUND(АТС!F328*$D$41*$D$42/100,2)</f>
        <v>367.04</v>
      </c>
      <c r="E330" s="11">
        <f>ROUND(АТС!F328*$E$41*$E$42/100,2)</f>
        <v>337.24</v>
      </c>
      <c r="F330" s="11">
        <f>ROUND(АТС!$F328*$F$41*$F$42/100,2)</f>
        <v>229.57</v>
      </c>
      <c r="G330" s="11">
        <f>ROUND(АТС!$F328*$G$41*$G$42/100,2)</f>
        <v>134.35</v>
      </c>
    </row>
    <row r="331" spans="1:7" x14ac:dyDescent="0.25">
      <c r="A331" s="253"/>
      <c r="B331" s="128">
        <f t="shared" si="5"/>
        <v>42229</v>
      </c>
      <c r="C331" s="131">
        <v>0</v>
      </c>
      <c r="D331" s="11">
        <f>ROUND(АТС!F329*$D$41*$D$42/100,2)</f>
        <v>286.92</v>
      </c>
      <c r="E331" s="11">
        <f>ROUND(АТС!F329*$E$41*$E$42/100,2)</f>
        <v>263.63</v>
      </c>
      <c r="F331" s="11">
        <f>ROUND(АТС!$F329*$F$41*$F$42/100,2)</f>
        <v>179.46</v>
      </c>
      <c r="G331" s="11">
        <f>ROUND(АТС!$F329*$G$41*$G$42/100,2)</f>
        <v>105.03</v>
      </c>
    </row>
    <row r="332" spans="1:7" x14ac:dyDescent="0.25">
      <c r="A332" s="253"/>
      <c r="B332" s="130">
        <f t="shared" si="5"/>
        <v>42229.041669999999</v>
      </c>
      <c r="C332" s="131">
        <v>1</v>
      </c>
      <c r="D332" s="11">
        <f>ROUND(АТС!F330*$D$41*$D$42/100,2)</f>
        <v>265.11</v>
      </c>
      <c r="E332" s="11">
        <f>ROUND(АТС!F330*$E$41*$E$42/100,2)</f>
        <v>243.58</v>
      </c>
      <c r="F332" s="11">
        <f>ROUND(АТС!$F330*$F$41*$F$42/100,2)</f>
        <v>165.81</v>
      </c>
      <c r="G332" s="11">
        <f>ROUND(АТС!$F330*$G$41*$G$42/100,2)</f>
        <v>97.04</v>
      </c>
    </row>
    <row r="333" spans="1:7" x14ac:dyDescent="0.25">
      <c r="A333" s="253"/>
      <c r="B333" s="130">
        <f t="shared" si="5"/>
        <v>42229.083330000001</v>
      </c>
      <c r="C333" s="131">
        <v>2</v>
      </c>
      <c r="D333" s="11">
        <f>ROUND(АТС!F331*$D$41*$D$42/100,2)</f>
        <v>258.68</v>
      </c>
      <c r="E333" s="11">
        <f>ROUND(АТС!F331*$E$41*$E$42/100,2)</f>
        <v>237.68</v>
      </c>
      <c r="F333" s="11">
        <f>ROUND(АТС!$F331*$F$41*$F$42/100,2)</f>
        <v>161.80000000000001</v>
      </c>
      <c r="G333" s="11">
        <f>ROUND(АТС!$F331*$G$41*$G$42/100,2)</f>
        <v>94.69</v>
      </c>
    </row>
    <row r="334" spans="1:7" x14ac:dyDescent="0.25">
      <c r="A334" s="253"/>
      <c r="B334" s="130">
        <f t="shared" si="5"/>
        <v>42229.125</v>
      </c>
      <c r="C334" s="131">
        <v>3</v>
      </c>
      <c r="D334" s="11">
        <f>ROUND(АТС!F332*$D$41*$D$42/100,2)</f>
        <v>252.74</v>
      </c>
      <c r="E334" s="11">
        <f>ROUND(АТС!F332*$E$41*$E$42/100,2)</f>
        <v>232.22</v>
      </c>
      <c r="F334" s="11">
        <f>ROUND(АТС!$F332*$F$41*$F$42/100,2)</f>
        <v>158.08000000000001</v>
      </c>
      <c r="G334" s="11">
        <f>ROUND(АТС!$F332*$G$41*$G$42/100,2)</f>
        <v>92.51</v>
      </c>
    </row>
    <row r="335" spans="1:7" x14ac:dyDescent="0.25">
      <c r="A335" s="253"/>
      <c r="B335" s="128">
        <f t="shared" si="5"/>
        <v>42229.166669999999</v>
      </c>
      <c r="C335" s="131">
        <v>4</v>
      </c>
      <c r="D335" s="11">
        <f>ROUND(АТС!F333*$D$41*$D$42/100,2)</f>
        <v>248.09</v>
      </c>
      <c r="E335" s="11">
        <f>ROUND(АТС!F333*$E$41*$E$42/100,2)</f>
        <v>227.95</v>
      </c>
      <c r="F335" s="11">
        <f>ROUND(АТС!$F333*$F$41*$F$42/100,2)</f>
        <v>155.16999999999999</v>
      </c>
      <c r="G335" s="11">
        <f>ROUND(АТС!$F333*$G$41*$G$42/100,2)</f>
        <v>90.81</v>
      </c>
    </row>
    <row r="336" spans="1:7" x14ac:dyDescent="0.25">
      <c r="A336" s="253"/>
      <c r="B336" s="130">
        <f t="shared" si="5"/>
        <v>42229.208330000001</v>
      </c>
      <c r="C336" s="131">
        <v>5</v>
      </c>
      <c r="D336" s="11">
        <f>ROUND(АТС!F334*$D$41*$D$42/100,2)</f>
        <v>247.14</v>
      </c>
      <c r="E336" s="11">
        <f>ROUND(АТС!F334*$E$41*$E$42/100,2)</f>
        <v>227.08</v>
      </c>
      <c r="F336" s="11">
        <f>ROUND(АТС!$F334*$F$41*$F$42/100,2)</f>
        <v>154.58000000000001</v>
      </c>
      <c r="G336" s="11">
        <f>ROUND(АТС!$F334*$G$41*$G$42/100,2)</f>
        <v>90.47</v>
      </c>
    </row>
    <row r="337" spans="1:7" x14ac:dyDescent="0.25">
      <c r="A337" s="253"/>
      <c r="B337" s="130">
        <f t="shared" si="5"/>
        <v>42229.25</v>
      </c>
      <c r="C337" s="131">
        <v>6</v>
      </c>
      <c r="D337" s="11">
        <f>ROUND(АТС!F335*$D$41*$D$42/100,2)</f>
        <v>258.74</v>
      </c>
      <c r="E337" s="11">
        <f>ROUND(АТС!F335*$E$41*$E$42/100,2)</f>
        <v>237.74</v>
      </c>
      <c r="F337" s="11">
        <f>ROUND(АТС!$F335*$F$41*$F$42/100,2)</f>
        <v>161.83000000000001</v>
      </c>
      <c r="G337" s="11">
        <f>ROUND(АТС!$F335*$G$41*$G$42/100,2)</f>
        <v>94.71</v>
      </c>
    </row>
    <row r="338" spans="1:7" x14ac:dyDescent="0.25">
      <c r="A338" s="253"/>
      <c r="B338" s="130">
        <f t="shared" si="5"/>
        <v>42229.291669999999</v>
      </c>
      <c r="C338" s="131">
        <v>7</v>
      </c>
      <c r="D338" s="11">
        <f>ROUND(АТС!F336*$D$41*$D$42/100,2)</f>
        <v>297.32</v>
      </c>
      <c r="E338" s="11">
        <f>ROUND(АТС!F336*$E$41*$E$42/100,2)</f>
        <v>273.19</v>
      </c>
      <c r="F338" s="11">
        <f>ROUND(АТС!$F336*$F$41*$F$42/100,2)</f>
        <v>185.96</v>
      </c>
      <c r="G338" s="11">
        <f>ROUND(АТС!$F336*$G$41*$G$42/100,2)</f>
        <v>108.84</v>
      </c>
    </row>
    <row r="339" spans="1:7" x14ac:dyDescent="0.25">
      <c r="A339" s="253"/>
      <c r="B339" s="128">
        <f t="shared" si="5"/>
        <v>42229.333330000001</v>
      </c>
      <c r="C339" s="131">
        <v>8</v>
      </c>
      <c r="D339" s="11">
        <f>ROUND(АТС!F337*$D$41*$D$42/100,2)</f>
        <v>265.06</v>
      </c>
      <c r="E339" s="11">
        <f>ROUND(АТС!F337*$E$41*$E$42/100,2)</f>
        <v>243.55</v>
      </c>
      <c r="F339" s="11">
        <f>ROUND(АТС!$F337*$F$41*$F$42/100,2)</f>
        <v>165.79</v>
      </c>
      <c r="G339" s="11">
        <f>ROUND(АТС!$F337*$G$41*$G$42/100,2)</f>
        <v>97.03</v>
      </c>
    </row>
    <row r="340" spans="1:7" x14ac:dyDescent="0.25">
      <c r="A340" s="253"/>
      <c r="B340" s="130">
        <f t="shared" si="5"/>
        <v>42229.375</v>
      </c>
      <c r="C340" s="131">
        <v>9</v>
      </c>
      <c r="D340" s="11">
        <f>ROUND(АТС!F338*$D$41*$D$42/100,2)</f>
        <v>320.2</v>
      </c>
      <c r="E340" s="11">
        <f>ROUND(АТС!F338*$E$41*$E$42/100,2)</f>
        <v>294.20999999999998</v>
      </c>
      <c r="F340" s="11">
        <f>ROUND(АТС!$F338*$F$41*$F$42/100,2)</f>
        <v>200.27</v>
      </c>
      <c r="G340" s="11">
        <f>ROUND(АТС!$F338*$G$41*$G$42/100,2)</f>
        <v>117.21</v>
      </c>
    </row>
    <row r="341" spans="1:7" x14ac:dyDescent="0.25">
      <c r="A341" s="253"/>
      <c r="B341" s="130">
        <f t="shared" si="5"/>
        <v>42229.416669999999</v>
      </c>
      <c r="C341" s="131">
        <v>10</v>
      </c>
      <c r="D341" s="11">
        <f>ROUND(АТС!F339*$D$41*$D$42/100,2)</f>
        <v>344.01</v>
      </c>
      <c r="E341" s="11">
        <f>ROUND(АТС!F339*$E$41*$E$42/100,2)</f>
        <v>316.08</v>
      </c>
      <c r="F341" s="11">
        <f>ROUND(АТС!$F339*$F$41*$F$42/100,2)</f>
        <v>215.16</v>
      </c>
      <c r="G341" s="11">
        <f>ROUND(АТС!$F339*$G$41*$G$42/100,2)</f>
        <v>125.92</v>
      </c>
    </row>
    <row r="342" spans="1:7" x14ac:dyDescent="0.25">
      <c r="A342" s="253"/>
      <c r="B342" s="130">
        <f t="shared" si="5"/>
        <v>42229.458330000001</v>
      </c>
      <c r="C342" s="131">
        <v>11</v>
      </c>
      <c r="D342" s="11">
        <f>ROUND(АТС!F340*$D$41*$D$42/100,2)</f>
        <v>358.62</v>
      </c>
      <c r="E342" s="11">
        <f>ROUND(АТС!F340*$E$41*$E$42/100,2)</f>
        <v>329.51</v>
      </c>
      <c r="F342" s="11">
        <f>ROUND(АТС!$F340*$F$41*$F$42/100,2)</f>
        <v>224.3</v>
      </c>
      <c r="G342" s="11">
        <f>ROUND(АТС!$F340*$G$41*$G$42/100,2)</f>
        <v>131.27000000000001</v>
      </c>
    </row>
    <row r="343" spans="1:7" x14ac:dyDescent="0.25">
      <c r="A343" s="253"/>
      <c r="B343" s="128">
        <f t="shared" si="5"/>
        <v>42229.5</v>
      </c>
      <c r="C343" s="131">
        <v>12</v>
      </c>
      <c r="D343" s="11">
        <f>ROUND(АТС!F341*$D$41*$D$42/100,2)</f>
        <v>347.79</v>
      </c>
      <c r="E343" s="11">
        <f>ROUND(АТС!F341*$E$41*$E$42/100,2)</f>
        <v>319.55</v>
      </c>
      <c r="F343" s="11">
        <f>ROUND(АТС!$F341*$F$41*$F$42/100,2)</f>
        <v>217.53</v>
      </c>
      <c r="G343" s="11">
        <f>ROUND(АТС!$F341*$G$41*$G$42/100,2)</f>
        <v>127.31</v>
      </c>
    </row>
    <row r="344" spans="1:7" x14ac:dyDescent="0.25">
      <c r="A344" s="253"/>
      <c r="B344" s="130">
        <f t="shared" si="5"/>
        <v>42229.541669999999</v>
      </c>
      <c r="C344" s="131">
        <v>13</v>
      </c>
      <c r="D344" s="11">
        <f>ROUND(АТС!F342*$D$41*$D$42/100,2)</f>
        <v>349.58</v>
      </c>
      <c r="E344" s="11">
        <f>ROUND(АТС!F342*$E$41*$E$42/100,2)</f>
        <v>321.2</v>
      </c>
      <c r="F344" s="11">
        <f>ROUND(АТС!$F342*$F$41*$F$42/100,2)</f>
        <v>218.65</v>
      </c>
      <c r="G344" s="11">
        <f>ROUND(АТС!$F342*$G$41*$G$42/100,2)</f>
        <v>127.96</v>
      </c>
    </row>
    <row r="345" spans="1:7" x14ac:dyDescent="0.25">
      <c r="A345" s="253"/>
      <c r="B345" s="130">
        <f t="shared" si="5"/>
        <v>42229.583330000001</v>
      </c>
      <c r="C345" s="131">
        <v>14</v>
      </c>
      <c r="D345" s="11">
        <f>ROUND(АТС!F343*$D$41*$D$42/100,2)</f>
        <v>351.97</v>
      </c>
      <c r="E345" s="11">
        <f>ROUND(АТС!F343*$E$41*$E$42/100,2)</f>
        <v>323.39999999999998</v>
      </c>
      <c r="F345" s="11">
        <f>ROUND(АТС!$F343*$F$41*$F$42/100,2)</f>
        <v>220.14</v>
      </c>
      <c r="G345" s="11">
        <f>ROUND(АТС!$F343*$G$41*$G$42/100,2)</f>
        <v>128.84</v>
      </c>
    </row>
    <row r="346" spans="1:7" x14ac:dyDescent="0.25">
      <c r="A346" s="253"/>
      <c r="B346" s="130">
        <f t="shared" si="5"/>
        <v>42229.625</v>
      </c>
      <c r="C346" s="131">
        <v>15</v>
      </c>
      <c r="D346" s="11">
        <f>ROUND(АТС!F344*$D$41*$D$42/100,2)</f>
        <v>353.8</v>
      </c>
      <c r="E346" s="11">
        <f>ROUND(АТС!F344*$E$41*$E$42/100,2)</f>
        <v>325.07</v>
      </c>
      <c r="F346" s="11">
        <f>ROUND(АТС!$F344*$F$41*$F$42/100,2)</f>
        <v>221.29</v>
      </c>
      <c r="G346" s="11">
        <f>ROUND(АТС!$F344*$G$41*$G$42/100,2)</f>
        <v>129.51</v>
      </c>
    </row>
    <row r="347" spans="1:7" x14ac:dyDescent="0.25">
      <c r="A347" s="253"/>
      <c r="B347" s="128">
        <f t="shared" si="5"/>
        <v>42229.666669999999</v>
      </c>
      <c r="C347" s="131">
        <v>16</v>
      </c>
      <c r="D347" s="11">
        <f>ROUND(АТС!F345*$D$41*$D$42/100,2)</f>
        <v>336.53</v>
      </c>
      <c r="E347" s="11">
        <f>ROUND(АТС!F345*$E$41*$E$42/100,2)</f>
        <v>309.20999999999998</v>
      </c>
      <c r="F347" s="11">
        <f>ROUND(АТС!$F345*$F$41*$F$42/100,2)</f>
        <v>210.49</v>
      </c>
      <c r="G347" s="11">
        <f>ROUND(АТС!$F345*$G$41*$G$42/100,2)</f>
        <v>123.19</v>
      </c>
    </row>
    <row r="348" spans="1:7" x14ac:dyDescent="0.25">
      <c r="A348" s="253"/>
      <c r="B348" s="130">
        <f t="shared" si="5"/>
        <v>42229.708330000001</v>
      </c>
      <c r="C348" s="131">
        <v>17</v>
      </c>
      <c r="D348" s="11">
        <f>ROUND(АТС!F346*$D$41*$D$42/100,2)</f>
        <v>329.15</v>
      </c>
      <c r="E348" s="11">
        <f>ROUND(АТС!F346*$E$41*$E$42/100,2)</f>
        <v>302.43</v>
      </c>
      <c r="F348" s="11">
        <f>ROUND(АТС!$F346*$F$41*$F$42/100,2)</f>
        <v>205.87</v>
      </c>
      <c r="G348" s="11">
        <f>ROUND(АТС!$F346*$G$41*$G$42/100,2)</f>
        <v>120.49</v>
      </c>
    </row>
    <row r="349" spans="1:7" x14ac:dyDescent="0.25">
      <c r="A349" s="253"/>
      <c r="B349" s="130">
        <f t="shared" si="5"/>
        <v>42229.75</v>
      </c>
      <c r="C349" s="131">
        <v>18</v>
      </c>
      <c r="D349" s="11">
        <f>ROUND(АТС!F347*$D$41*$D$42/100,2)</f>
        <v>319.49</v>
      </c>
      <c r="E349" s="11">
        <f>ROUND(АТС!F347*$E$41*$E$42/100,2)</f>
        <v>293.56</v>
      </c>
      <c r="F349" s="11">
        <f>ROUND(АТС!$F347*$F$41*$F$42/100,2)</f>
        <v>199.83</v>
      </c>
      <c r="G349" s="11">
        <f>ROUND(АТС!$F347*$G$41*$G$42/100,2)</f>
        <v>116.95</v>
      </c>
    </row>
    <row r="350" spans="1:7" x14ac:dyDescent="0.25">
      <c r="A350" s="253"/>
      <c r="B350" s="130">
        <f t="shared" si="5"/>
        <v>42229.791669999999</v>
      </c>
      <c r="C350" s="131">
        <v>19</v>
      </c>
      <c r="D350" s="11">
        <f>ROUND(АТС!F348*$D$41*$D$42/100,2)</f>
        <v>356.1</v>
      </c>
      <c r="E350" s="11">
        <f>ROUND(АТС!F348*$E$41*$E$42/100,2)</f>
        <v>327.19</v>
      </c>
      <c r="F350" s="11">
        <f>ROUND(АТС!$F348*$F$41*$F$42/100,2)</f>
        <v>222.73</v>
      </c>
      <c r="G350" s="11">
        <f>ROUND(АТС!$F348*$G$41*$G$42/100,2)</f>
        <v>130.35</v>
      </c>
    </row>
    <row r="351" spans="1:7" x14ac:dyDescent="0.25">
      <c r="A351" s="253"/>
      <c r="B351" s="128">
        <f t="shared" si="5"/>
        <v>42229.833330000001</v>
      </c>
      <c r="C351" s="131">
        <v>20</v>
      </c>
      <c r="D351" s="11">
        <f>ROUND(АТС!F349*$D$41*$D$42/100,2)</f>
        <v>376.65</v>
      </c>
      <c r="E351" s="11">
        <f>ROUND(АТС!F349*$E$41*$E$42/100,2)</f>
        <v>346.07</v>
      </c>
      <c r="F351" s="11">
        <f>ROUND(АТС!$F349*$F$41*$F$42/100,2)</f>
        <v>235.58</v>
      </c>
      <c r="G351" s="11">
        <f>ROUND(АТС!$F349*$G$41*$G$42/100,2)</f>
        <v>137.87</v>
      </c>
    </row>
    <row r="352" spans="1:7" x14ac:dyDescent="0.25">
      <c r="A352" s="253"/>
      <c r="B352" s="130">
        <f t="shared" si="5"/>
        <v>42229.875</v>
      </c>
      <c r="C352" s="131">
        <v>21</v>
      </c>
      <c r="D352" s="11">
        <f>ROUND(АТС!F350*$D$41*$D$42/100,2)</f>
        <v>362.79</v>
      </c>
      <c r="E352" s="11">
        <f>ROUND(АТС!F350*$E$41*$E$42/100,2)</f>
        <v>333.34</v>
      </c>
      <c r="F352" s="11">
        <f>ROUND(АТС!$F350*$F$41*$F$42/100,2)</f>
        <v>226.91</v>
      </c>
      <c r="G352" s="11">
        <f>ROUND(АТС!$F350*$G$41*$G$42/100,2)</f>
        <v>132.80000000000001</v>
      </c>
    </row>
    <row r="353" spans="1:7" x14ac:dyDescent="0.25">
      <c r="A353" s="253"/>
      <c r="B353" s="130">
        <f t="shared" si="5"/>
        <v>42229.916669999999</v>
      </c>
      <c r="C353" s="131">
        <v>22</v>
      </c>
      <c r="D353" s="11">
        <f>ROUND(АТС!F351*$D$41*$D$42/100,2)</f>
        <v>331.35</v>
      </c>
      <c r="E353" s="11">
        <f>ROUND(АТС!F351*$E$41*$E$42/100,2)</f>
        <v>304.45</v>
      </c>
      <c r="F353" s="11">
        <f>ROUND(АТС!$F351*$F$41*$F$42/100,2)</f>
        <v>207.25</v>
      </c>
      <c r="G353" s="11">
        <f>ROUND(АТС!$F351*$G$41*$G$42/100,2)</f>
        <v>121.29</v>
      </c>
    </row>
    <row r="354" spans="1:7" x14ac:dyDescent="0.25">
      <c r="A354" s="253"/>
      <c r="B354" s="130">
        <f t="shared" si="5"/>
        <v>42229.958330000001</v>
      </c>
      <c r="C354" s="131">
        <v>23</v>
      </c>
      <c r="D354" s="11">
        <f>ROUND(АТС!F352*$D$41*$D$42/100,2)</f>
        <v>339.87</v>
      </c>
      <c r="E354" s="11">
        <f>ROUND(АТС!F352*$E$41*$E$42/100,2)</f>
        <v>312.27999999999997</v>
      </c>
      <c r="F354" s="11">
        <f>ROUND(АТС!$F352*$F$41*$F$42/100,2)</f>
        <v>212.58</v>
      </c>
      <c r="G354" s="11">
        <f>ROUND(АТС!$F352*$G$41*$G$42/100,2)</f>
        <v>124.41</v>
      </c>
    </row>
    <row r="355" spans="1:7" x14ac:dyDescent="0.25">
      <c r="A355" s="253"/>
      <c r="B355" s="128">
        <f t="shared" si="5"/>
        <v>42230</v>
      </c>
      <c r="C355" s="131">
        <v>0</v>
      </c>
      <c r="D355" s="11">
        <f>ROUND(АТС!F353*$D$41*$D$42/100,2)</f>
        <v>283.66000000000003</v>
      </c>
      <c r="E355" s="11">
        <f>ROUND(АТС!F353*$E$41*$E$42/100,2)</f>
        <v>260.63</v>
      </c>
      <c r="F355" s="11">
        <f>ROUND(АТС!$F353*$F$41*$F$42/100,2)</f>
        <v>177.42</v>
      </c>
      <c r="G355" s="11">
        <f>ROUND(АТС!$F353*$G$41*$G$42/100,2)</f>
        <v>103.83</v>
      </c>
    </row>
    <row r="356" spans="1:7" x14ac:dyDescent="0.25">
      <c r="A356" s="253"/>
      <c r="B356" s="130">
        <f t="shared" si="5"/>
        <v>42230.041669999999</v>
      </c>
      <c r="C356" s="131">
        <v>1</v>
      </c>
      <c r="D356" s="11">
        <f>ROUND(АТС!F354*$D$41*$D$42/100,2)</f>
        <v>265.38</v>
      </c>
      <c r="E356" s="11">
        <f>ROUND(АТС!F354*$E$41*$E$42/100,2)</f>
        <v>243.83</v>
      </c>
      <c r="F356" s="11">
        <f>ROUND(АТС!$F354*$F$41*$F$42/100,2)</f>
        <v>165.98</v>
      </c>
      <c r="G356" s="11">
        <f>ROUND(АТС!$F354*$G$41*$G$42/100,2)</f>
        <v>97.14</v>
      </c>
    </row>
    <row r="357" spans="1:7" x14ac:dyDescent="0.25">
      <c r="A357" s="253"/>
      <c r="B357" s="130">
        <f t="shared" si="5"/>
        <v>42230.083330000001</v>
      </c>
      <c r="C357" s="131">
        <v>2</v>
      </c>
      <c r="D357" s="11">
        <f>ROUND(АТС!F355*$D$41*$D$42/100,2)</f>
        <v>260.42</v>
      </c>
      <c r="E357" s="11">
        <f>ROUND(АТС!F355*$E$41*$E$42/100,2)</f>
        <v>239.28</v>
      </c>
      <c r="F357" s="11">
        <f>ROUND(АТС!$F355*$F$41*$F$42/100,2)</f>
        <v>162.88</v>
      </c>
      <c r="G357" s="11">
        <f>ROUND(АТС!$F355*$G$41*$G$42/100,2)</f>
        <v>95.33</v>
      </c>
    </row>
    <row r="358" spans="1:7" x14ac:dyDescent="0.25">
      <c r="A358" s="253"/>
      <c r="B358" s="130">
        <f t="shared" si="5"/>
        <v>42230.125</v>
      </c>
      <c r="C358" s="131">
        <v>3</v>
      </c>
      <c r="D358" s="11">
        <f>ROUND(АТС!F356*$D$41*$D$42/100,2)</f>
        <v>255.33</v>
      </c>
      <c r="E358" s="11">
        <f>ROUND(АТС!F356*$E$41*$E$42/100,2)</f>
        <v>234.61</v>
      </c>
      <c r="F358" s="11">
        <f>ROUND(АТС!$F356*$F$41*$F$42/100,2)</f>
        <v>159.69999999999999</v>
      </c>
      <c r="G358" s="11">
        <f>ROUND(АТС!$F356*$G$41*$G$42/100,2)</f>
        <v>93.47</v>
      </c>
    </row>
    <row r="359" spans="1:7" x14ac:dyDescent="0.25">
      <c r="A359" s="253"/>
      <c r="B359" s="128">
        <f t="shared" si="5"/>
        <v>42230.166669999999</v>
      </c>
      <c r="C359" s="131">
        <v>4</v>
      </c>
      <c r="D359" s="11">
        <f>ROUND(АТС!F357*$D$41*$D$42/100,2)</f>
        <v>248.15</v>
      </c>
      <c r="E359" s="11">
        <f>ROUND(АТС!F357*$E$41*$E$42/100,2)</f>
        <v>228</v>
      </c>
      <c r="F359" s="11">
        <f>ROUND(АТС!$F357*$F$41*$F$42/100,2)</f>
        <v>155.21</v>
      </c>
      <c r="G359" s="11">
        <f>ROUND(АТС!$F357*$G$41*$G$42/100,2)</f>
        <v>90.83</v>
      </c>
    </row>
    <row r="360" spans="1:7" x14ac:dyDescent="0.25">
      <c r="A360" s="253"/>
      <c r="B360" s="130">
        <f t="shared" si="5"/>
        <v>42230.208330000001</v>
      </c>
      <c r="C360" s="131">
        <v>5</v>
      </c>
      <c r="D360" s="11">
        <f>ROUND(АТС!F358*$D$41*$D$42/100,2)</f>
        <v>248.46</v>
      </c>
      <c r="E360" s="11">
        <f>ROUND(АТС!F358*$E$41*$E$42/100,2)</f>
        <v>228.29</v>
      </c>
      <c r="F360" s="11">
        <f>ROUND(АТС!$F358*$F$41*$F$42/100,2)</f>
        <v>155.4</v>
      </c>
      <c r="G360" s="11">
        <f>ROUND(АТС!$F358*$G$41*$G$42/100,2)</f>
        <v>90.95</v>
      </c>
    </row>
    <row r="361" spans="1:7" x14ac:dyDescent="0.25">
      <c r="A361" s="253"/>
      <c r="B361" s="130">
        <f t="shared" si="5"/>
        <v>42230.25</v>
      </c>
      <c r="C361" s="131">
        <v>6</v>
      </c>
      <c r="D361" s="11">
        <f>ROUND(АТС!F359*$D$41*$D$42/100,2)</f>
        <v>261.39999999999998</v>
      </c>
      <c r="E361" s="11">
        <f>ROUND(АТС!F359*$E$41*$E$42/100,2)</f>
        <v>240.18</v>
      </c>
      <c r="F361" s="11">
        <f>ROUND(АТС!$F359*$F$41*$F$42/100,2)</f>
        <v>163.5</v>
      </c>
      <c r="G361" s="11">
        <f>ROUND(АТС!$F359*$G$41*$G$42/100,2)</f>
        <v>95.69</v>
      </c>
    </row>
    <row r="362" spans="1:7" x14ac:dyDescent="0.25">
      <c r="A362" s="253"/>
      <c r="B362" s="130">
        <f t="shared" si="5"/>
        <v>42230.291669999999</v>
      </c>
      <c r="C362" s="131">
        <v>7</v>
      </c>
      <c r="D362" s="11">
        <f>ROUND(АТС!F360*$D$41*$D$42/100,2)</f>
        <v>292.79000000000002</v>
      </c>
      <c r="E362" s="11">
        <f>ROUND(АТС!F360*$E$41*$E$42/100,2)</f>
        <v>269.02</v>
      </c>
      <c r="F362" s="11">
        <f>ROUND(АТС!$F360*$F$41*$F$42/100,2)</f>
        <v>183.13</v>
      </c>
      <c r="G362" s="11">
        <f>ROUND(АТС!$F360*$G$41*$G$42/100,2)</f>
        <v>107.17</v>
      </c>
    </row>
    <row r="363" spans="1:7" x14ac:dyDescent="0.25">
      <c r="A363" s="253"/>
      <c r="B363" s="128">
        <f t="shared" si="5"/>
        <v>42230.333330000001</v>
      </c>
      <c r="C363" s="131">
        <v>8</v>
      </c>
      <c r="D363" s="11">
        <f>ROUND(АТС!F361*$D$41*$D$42/100,2)</f>
        <v>272.83999999999997</v>
      </c>
      <c r="E363" s="11">
        <f>ROUND(АТС!F361*$E$41*$E$42/100,2)</f>
        <v>250.69</v>
      </c>
      <c r="F363" s="11">
        <f>ROUND(АТС!$F361*$F$41*$F$42/100,2)</f>
        <v>170.65</v>
      </c>
      <c r="G363" s="11">
        <f>ROUND(АТС!$F361*$G$41*$G$42/100,2)</f>
        <v>99.87</v>
      </c>
    </row>
    <row r="364" spans="1:7" x14ac:dyDescent="0.25">
      <c r="A364" s="253"/>
      <c r="B364" s="130">
        <f t="shared" si="5"/>
        <v>42230.375</v>
      </c>
      <c r="C364" s="131">
        <v>9</v>
      </c>
      <c r="D364" s="11">
        <f>ROUND(АТС!F362*$D$41*$D$42/100,2)</f>
        <v>327.83</v>
      </c>
      <c r="E364" s="11">
        <f>ROUND(АТС!F362*$E$41*$E$42/100,2)</f>
        <v>301.20999999999998</v>
      </c>
      <c r="F364" s="11">
        <f>ROUND(АТС!$F362*$F$41*$F$42/100,2)</f>
        <v>205.04</v>
      </c>
      <c r="G364" s="11">
        <f>ROUND(АТС!$F362*$G$41*$G$42/100,2)</f>
        <v>120</v>
      </c>
    </row>
    <row r="365" spans="1:7" x14ac:dyDescent="0.25">
      <c r="A365" s="253"/>
      <c r="B365" s="130">
        <f t="shared" si="5"/>
        <v>42230.416669999999</v>
      </c>
      <c r="C365" s="131">
        <v>10</v>
      </c>
      <c r="D365" s="11">
        <f>ROUND(АТС!F363*$D$41*$D$42/100,2)</f>
        <v>342.75</v>
      </c>
      <c r="E365" s="11">
        <f>ROUND(АТС!F363*$E$41*$E$42/100,2)</f>
        <v>314.93</v>
      </c>
      <c r="F365" s="11">
        <f>ROUND(АТС!$F363*$F$41*$F$42/100,2)</f>
        <v>214.38</v>
      </c>
      <c r="G365" s="11">
        <f>ROUND(АТС!$F363*$G$41*$G$42/100,2)</f>
        <v>125.46</v>
      </c>
    </row>
    <row r="366" spans="1:7" x14ac:dyDescent="0.25">
      <c r="A366" s="253"/>
      <c r="B366" s="130">
        <f t="shared" si="5"/>
        <v>42230.458330000001</v>
      </c>
      <c r="C366" s="131">
        <v>11</v>
      </c>
      <c r="D366" s="11">
        <f>ROUND(АТС!F364*$D$41*$D$42/100,2)</f>
        <v>352.31</v>
      </c>
      <c r="E366" s="11">
        <f>ROUND(АТС!F364*$E$41*$E$42/100,2)</f>
        <v>323.70999999999998</v>
      </c>
      <c r="F366" s="11">
        <f>ROUND(АТС!$F364*$F$41*$F$42/100,2)</f>
        <v>220.35</v>
      </c>
      <c r="G366" s="11">
        <f>ROUND(АТС!$F364*$G$41*$G$42/100,2)</f>
        <v>128.96</v>
      </c>
    </row>
    <row r="367" spans="1:7" x14ac:dyDescent="0.25">
      <c r="A367" s="253"/>
      <c r="B367" s="128">
        <f t="shared" si="5"/>
        <v>42230.5</v>
      </c>
      <c r="C367" s="131">
        <v>12</v>
      </c>
      <c r="D367" s="11">
        <f>ROUND(АТС!F365*$D$41*$D$42/100,2)</f>
        <v>348.75</v>
      </c>
      <c r="E367" s="11">
        <f>ROUND(АТС!F365*$E$41*$E$42/100,2)</f>
        <v>320.44</v>
      </c>
      <c r="F367" s="11">
        <f>ROUND(АТС!$F365*$F$41*$F$42/100,2)</f>
        <v>218.13</v>
      </c>
      <c r="G367" s="11">
        <f>ROUND(АТС!$F365*$G$41*$G$42/100,2)</f>
        <v>127.66</v>
      </c>
    </row>
    <row r="368" spans="1:7" x14ac:dyDescent="0.25">
      <c r="A368" s="253"/>
      <c r="B368" s="130">
        <f t="shared" si="5"/>
        <v>42230.541669999999</v>
      </c>
      <c r="C368" s="131">
        <v>13</v>
      </c>
      <c r="D368" s="11">
        <f>ROUND(АТС!F366*$D$41*$D$42/100,2)</f>
        <v>363.48</v>
      </c>
      <c r="E368" s="11">
        <f>ROUND(АТС!F366*$E$41*$E$42/100,2)</f>
        <v>333.97</v>
      </c>
      <c r="F368" s="11">
        <f>ROUND(АТС!$F366*$F$41*$F$42/100,2)</f>
        <v>227.34</v>
      </c>
      <c r="G368" s="11">
        <f>ROUND(АТС!$F366*$G$41*$G$42/100,2)</f>
        <v>133.05000000000001</v>
      </c>
    </row>
    <row r="369" spans="1:7" x14ac:dyDescent="0.25">
      <c r="A369" s="253"/>
      <c r="B369" s="130">
        <f t="shared" si="5"/>
        <v>42230.583330000001</v>
      </c>
      <c r="C369" s="131">
        <v>14</v>
      </c>
      <c r="D369" s="11">
        <f>ROUND(АТС!F367*$D$41*$D$42/100,2)</f>
        <v>367.72</v>
      </c>
      <c r="E369" s="11">
        <f>ROUND(АТС!F367*$E$41*$E$42/100,2)</f>
        <v>337.87</v>
      </c>
      <c r="F369" s="11">
        <f>ROUND(АТС!$F367*$F$41*$F$42/100,2)</f>
        <v>229.99</v>
      </c>
      <c r="G369" s="11">
        <f>ROUND(АТС!$F367*$G$41*$G$42/100,2)</f>
        <v>134.6</v>
      </c>
    </row>
    <row r="370" spans="1:7" x14ac:dyDescent="0.25">
      <c r="A370" s="253"/>
      <c r="B370" s="130">
        <f t="shared" si="5"/>
        <v>42230.625</v>
      </c>
      <c r="C370" s="131">
        <v>15</v>
      </c>
      <c r="D370" s="11">
        <f>ROUND(АТС!F368*$D$41*$D$42/100,2)</f>
        <v>370.24</v>
      </c>
      <c r="E370" s="11">
        <f>ROUND(АТС!F368*$E$41*$E$42/100,2)</f>
        <v>340.19</v>
      </c>
      <c r="F370" s="11">
        <f>ROUND(АТС!$F368*$F$41*$F$42/100,2)</f>
        <v>231.57</v>
      </c>
      <c r="G370" s="11">
        <f>ROUND(АТС!$F368*$G$41*$G$42/100,2)</f>
        <v>135.53</v>
      </c>
    </row>
    <row r="371" spans="1:7" x14ac:dyDescent="0.25">
      <c r="A371" s="253"/>
      <c r="B371" s="128">
        <f t="shared" si="5"/>
        <v>42230.666669999999</v>
      </c>
      <c r="C371" s="131">
        <v>16</v>
      </c>
      <c r="D371" s="11">
        <f>ROUND(АТС!F369*$D$41*$D$42/100,2)</f>
        <v>351.71</v>
      </c>
      <c r="E371" s="11">
        <f>ROUND(АТС!F369*$E$41*$E$42/100,2)</f>
        <v>323.16000000000003</v>
      </c>
      <c r="F371" s="11">
        <f>ROUND(АТС!$F369*$F$41*$F$42/100,2)</f>
        <v>219.98</v>
      </c>
      <c r="G371" s="11">
        <f>ROUND(АТС!$F369*$G$41*$G$42/100,2)</f>
        <v>128.75</v>
      </c>
    </row>
    <row r="372" spans="1:7" x14ac:dyDescent="0.25">
      <c r="A372" s="253"/>
      <c r="B372" s="130">
        <f t="shared" si="5"/>
        <v>42230.708330000001</v>
      </c>
      <c r="C372" s="131">
        <v>17</v>
      </c>
      <c r="D372" s="11">
        <f>ROUND(АТС!F370*$D$41*$D$42/100,2)</f>
        <v>337.6</v>
      </c>
      <c r="E372" s="11">
        <f>ROUND(АТС!F370*$E$41*$E$42/100,2)</f>
        <v>310.19</v>
      </c>
      <c r="F372" s="11">
        <f>ROUND(АТС!$F370*$F$41*$F$42/100,2)</f>
        <v>211.15</v>
      </c>
      <c r="G372" s="11">
        <f>ROUND(АТС!$F370*$G$41*$G$42/100,2)</f>
        <v>123.58</v>
      </c>
    </row>
    <row r="373" spans="1:7" x14ac:dyDescent="0.25">
      <c r="A373" s="253"/>
      <c r="B373" s="130">
        <f t="shared" si="5"/>
        <v>42230.75</v>
      </c>
      <c r="C373" s="131">
        <v>18</v>
      </c>
      <c r="D373" s="11">
        <f>ROUND(АТС!F371*$D$41*$D$42/100,2)</f>
        <v>327.49</v>
      </c>
      <c r="E373" s="11">
        <f>ROUND(АТС!F371*$E$41*$E$42/100,2)</f>
        <v>300.89999999999998</v>
      </c>
      <c r="F373" s="11">
        <f>ROUND(АТС!$F371*$F$41*$F$42/100,2)</f>
        <v>204.83</v>
      </c>
      <c r="G373" s="11">
        <f>ROUND(АТС!$F371*$G$41*$G$42/100,2)</f>
        <v>119.88</v>
      </c>
    </row>
    <row r="374" spans="1:7" x14ac:dyDescent="0.25">
      <c r="A374" s="253"/>
      <c r="B374" s="130">
        <f t="shared" si="5"/>
        <v>42230.791669999999</v>
      </c>
      <c r="C374" s="131">
        <v>19</v>
      </c>
      <c r="D374" s="11">
        <f>ROUND(АТС!F372*$D$41*$D$42/100,2)</f>
        <v>354.52</v>
      </c>
      <c r="E374" s="11">
        <f>ROUND(АТС!F372*$E$41*$E$42/100,2)</f>
        <v>325.74</v>
      </c>
      <c r="F374" s="11">
        <f>ROUND(АТС!$F372*$F$41*$F$42/100,2)</f>
        <v>221.74</v>
      </c>
      <c r="G374" s="11">
        <f>ROUND(АТС!$F372*$G$41*$G$42/100,2)</f>
        <v>129.77000000000001</v>
      </c>
    </row>
    <row r="375" spans="1:7" x14ac:dyDescent="0.25">
      <c r="A375" s="253"/>
      <c r="B375" s="128">
        <f t="shared" si="5"/>
        <v>42230.833330000001</v>
      </c>
      <c r="C375" s="131">
        <v>20</v>
      </c>
      <c r="D375" s="11">
        <f>ROUND(АТС!F373*$D$41*$D$42/100,2)</f>
        <v>387.24</v>
      </c>
      <c r="E375" s="11">
        <f>ROUND(АТС!F373*$E$41*$E$42/100,2)</f>
        <v>355.81</v>
      </c>
      <c r="F375" s="11">
        <f>ROUND(АТС!$F373*$F$41*$F$42/100,2)</f>
        <v>242.21</v>
      </c>
      <c r="G375" s="11">
        <f>ROUND(АТС!$F373*$G$41*$G$42/100,2)</f>
        <v>141.75</v>
      </c>
    </row>
    <row r="376" spans="1:7" x14ac:dyDescent="0.25">
      <c r="A376" s="253"/>
      <c r="B376" s="130">
        <f t="shared" si="5"/>
        <v>42230.875</v>
      </c>
      <c r="C376" s="131">
        <v>21</v>
      </c>
      <c r="D376" s="11">
        <f>ROUND(АТС!F374*$D$41*$D$42/100,2)</f>
        <v>370.16</v>
      </c>
      <c r="E376" s="11">
        <f>ROUND(АТС!F374*$E$41*$E$42/100,2)</f>
        <v>340.11</v>
      </c>
      <c r="F376" s="11">
        <f>ROUND(АТС!$F374*$F$41*$F$42/100,2)</f>
        <v>231.52</v>
      </c>
      <c r="G376" s="11">
        <f>ROUND(АТС!$F374*$G$41*$G$42/100,2)</f>
        <v>135.5</v>
      </c>
    </row>
    <row r="377" spans="1:7" x14ac:dyDescent="0.25">
      <c r="A377" s="253"/>
      <c r="B377" s="130">
        <f t="shared" si="5"/>
        <v>42230.916669999999</v>
      </c>
      <c r="C377" s="131">
        <v>22</v>
      </c>
      <c r="D377" s="11">
        <f>ROUND(АТС!F375*$D$41*$D$42/100,2)</f>
        <v>329.94</v>
      </c>
      <c r="E377" s="11">
        <f>ROUND(АТС!F375*$E$41*$E$42/100,2)</f>
        <v>303.16000000000003</v>
      </c>
      <c r="F377" s="11">
        <f>ROUND(АТС!$F375*$F$41*$F$42/100,2)</f>
        <v>206.37</v>
      </c>
      <c r="G377" s="11">
        <f>ROUND(АТС!$F375*$G$41*$G$42/100,2)</f>
        <v>120.78</v>
      </c>
    </row>
    <row r="378" spans="1:7" x14ac:dyDescent="0.25">
      <c r="A378" s="253"/>
      <c r="B378" s="130">
        <f t="shared" si="5"/>
        <v>42230.958330000001</v>
      </c>
      <c r="C378" s="131">
        <v>23</v>
      </c>
      <c r="D378" s="11">
        <f>ROUND(АТС!F376*$D$41*$D$42/100,2)</f>
        <v>356.17</v>
      </c>
      <c r="E378" s="11">
        <f>ROUND(АТС!F376*$E$41*$E$42/100,2)</f>
        <v>327.25</v>
      </c>
      <c r="F378" s="11">
        <f>ROUND(АТС!$F376*$F$41*$F$42/100,2)</f>
        <v>222.77</v>
      </c>
      <c r="G378" s="11">
        <f>ROUND(АТС!$F376*$G$41*$G$42/100,2)</f>
        <v>130.37</v>
      </c>
    </row>
    <row r="379" spans="1:7" x14ac:dyDescent="0.25">
      <c r="A379" s="253"/>
      <c r="B379" s="128">
        <f t="shared" si="5"/>
        <v>42231</v>
      </c>
      <c r="C379" s="131">
        <v>0</v>
      </c>
      <c r="D379" s="11">
        <f>ROUND(АТС!F377*$D$41*$D$42/100,2)</f>
        <v>332.18</v>
      </c>
      <c r="E379" s="11">
        <f>ROUND(АТС!F377*$E$41*$E$42/100,2)</f>
        <v>305.20999999999998</v>
      </c>
      <c r="F379" s="11">
        <f>ROUND(АТС!$F377*$F$41*$F$42/100,2)</f>
        <v>207.77</v>
      </c>
      <c r="G379" s="11">
        <f>ROUND(АТС!$F377*$G$41*$G$42/100,2)</f>
        <v>121.6</v>
      </c>
    </row>
    <row r="380" spans="1:7" x14ac:dyDescent="0.25">
      <c r="A380" s="253"/>
      <c r="B380" s="130">
        <f t="shared" si="5"/>
        <v>42231.041669999999</v>
      </c>
      <c r="C380" s="131">
        <v>1</v>
      </c>
      <c r="D380" s="11">
        <f>ROUND(АТС!F378*$D$41*$D$42/100,2)</f>
        <v>305.13</v>
      </c>
      <c r="E380" s="11">
        <f>ROUND(АТС!F378*$E$41*$E$42/100,2)</f>
        <v>280.36</v>
      </c>
      <c r="F380" s="11">
        <f>ROUND(АТС!$F378*$F$41*$F$42/100,2)</f>
        <v>190.85</v>
      </c>
      <c r="G380" s="11">
        <f>ROUND(АТС!$F378*$G$41*$G$42/100,2)</f>
        <v>111.69</v>
      </c>
    </row>
    <row r="381" spans="1:7" x14ac:dyDescent="0.25">
      <c r="A381" s="253"/>
      <c r="B381" s="130">
        <f t="shared" si="5"/>
        <v>42231.083330000001</v>
      </c>
      <c r="C381" s="131">
        <v>2</v>
      </c>
      <c r="D381" s="11">
        <f>ROUND(АТС!F379*$D$41*$D$42/100,2)</f>
        <v>284.62</v>
      </c>
      <c r="E381" s="11">
        <f>ROUND(АТС!F379*$E$41*$E$42/100,2)</f>
        <v>261.51</v>
      </c>
      <c r="F381" s="11">
        <f>ROUND(АТС!$F379*$F$41*$F$42/100,2)</f>
        <v>178.02</v>
      </c>
      <c r="G381" s="11">
        <f>ROUND(АТС!$F379*$G$41*$G$42/100,2)</f>
        <v>104.19</v>
      </c>
    </row>
    <row r="382" spans="1:7" x14ac:dyDescent="0.25">
      <c r="A382" s="253"/>
      <c r="B382" s="130">
        <f t="shared" si="5"/>
        <v>42231.125</v>
      </c>
      <c r="C382" s="131">
        <v>3</v>
      </c>
      <c r="D382" s="11">
        <f>ROUND(АТС!F380*$D$41*$D$42/100,2)</f>
        <v>278.26</v>
      </c>
      <c r="E382" s="11">
        <f>ROUND(АТС!F380*$E$41*$E$42/100,2)</f>
        <v>255.67</v>
      </c>
      <c r="F382" s="11">
        <f>ROUND(АТС!$F380*$F$41*$F$42/100,2)</f>
        <v>174.04</v>
      </c>
      <c r="G382" s="11">
        <f>ROUND(АТС!$F380*$G$41*$G$42/100,2)</f>
        <v>101.86</v>
      </c>
    </row>
    <row r="383" spans="1:7" x14ac:dyDescent="0.25">
      <c r="A383" s="253"/>
      <c r="B383" s="128">
        <f t="shared" si="5"/>
        <v>42231.166669999999</v>
      </c>
      <c r="C383" s="131">
        <v>4</v>
      </c>
      <c r="D383" s="11">
        <f>ROUND(АТС!F381*$D$41*$D$42/100,2)</f>
        <v>271.07</v>
      </c>
      <c r="E383" s="11">
        <f>ROUND(АТС!F381*$E$41*$E$42/100,2)</f>
        <v>249.06</v>
      </c>
      <c r="F383" s="11">
        <f>ROUND(АТС!$F381*$F$41*$F$42/100,2)</f>
        <v>169.54</v>
      </c>
      <c r="G383" s="11">
        <f>ROUND(АТС!$F381*$G$41*$G$42/100,2)</f>
        <v>99.22</v>
      </c>
    </row>
    <row r="384" spans="1:7" x14ac:dyDescent="0.25">
      <c r="A384" s="253"/>
      <c r="B384" s="130">
        <f t="shared" si="5"/>
        <v>42231.208330000001</v>
      </c>
      <c r="C384" s="131">
        <v>5</v>
      </c>
      <c r="D384" s="11">
        <f>ROUND(АТС!F382*$D$41*$D$42/100,2)</f>
        <v>265.54000000000002</v>
      </c>
      <c r="E384" s="11">
        <f>ROUND(АТС!F382*$E$41*$E$42/100,2)</f>
        <v>243.98</v>
      </c>
      <c r="F384" s="11">
        <f>ROUND(АТС!$F382*$F$41*$F$42/100,2)</f>
        <v>166.08</v>
      </c>
      <c r="G384" s="11">
        <f>ROUND(АТС!$F382*$G$41*$G$42/100,2)</f>
        <v>97.2</v>
      </c>
    </row>
    <row r="385" spans="1:7" x14ac:dyDescent="0.25">
      <c r="A385" s="253"/>
      <c r="B385" s="130">
        <f t="shared" si="5"/>
        <v>42231.25</v>
      </c>
      <c r="C385" s="131">
        <v>6</v>
      </c>
      <c r="D385" s="11">
        <f>ROUND(АТС!F383*$D$41*$D$42/100,2)</f>
        <v>269.31</v>
      </c>
      <c r="E385" s="11">
        <f>ROUND(АТС!F383*$E$41*$E$42/100,2)</f>
        <v>247.45</v>
      </c>
      <c r="F385" s="11">
        <f>ROUND(АТС!$F383*$F$41*$F$42/100,2)</f>
        <v>168.44</v>
      </c>
      <c r="G385" s="11">
        <f>ROUND(АТС!$F383*$G$41*$G$42/100,2)</f>
        <v>98.58</v>
      </c>
    </row>
    <row r="386" spans="1:7" x14ac:dyDescent="0.25">
      <c r="A386" s="253"/>
      <c r="B386" s="130">
        <f t="shared" si="5"/>
        <v>42231.291669999999</v>
      </c>
      <c r="C386" s="131">
        <v>7</v>
      </c>
      <c r="D386" s="11">
        <f>ROUND(АТС!F384*$D$41*$D$42/100,2)</f>
        <v>292.93</v>
      </c>
      <c r="E386" s="11">
        <f>ROUND(АТС!F384*$E$41*$E$42/100,2)</f>
        <v>269.14999999999998</v>
      </c>
      <c r="F386" s="11">
        <f>ROUND(АТС!$F384*$F$41*$F$42/100,2)</f>
        <v>183.21</v>
      </c>
      <c r="G386" s="11">
        <f>ROUND(АТС!$F384*$G$41*$G$42/100,2)</f>
        <v>107.23</v>
      </c>
    </row>
    <row r="387" spans="1:7" x14ac:dyDescent="0.25">
      <c r="A387" s="253"/>
      <c r="B387" s="128">
        <f t="shared" si="5"/>
        <v>42231.333330000001</v>
      </c>
      <c r="C387" s="131">
        <v>8</v>
      </c>
      <c r="D387" s="11">
        <f>ROUND(АТС!F385*$D$41*$D$42/100,2)</f>
        <v>349.17</v>
      </c>
      <c r="E387" s="11">
        <f>ROUND(АТС!F385*$E$41*$E$42/100,2)</f>
        <v>320.82</v>
      </c>
      <c r="F387" s="11">
        <f>ROUND(АТС!$F385*$F$41*$F$42/100,2)</f>
        <v>218.39</v>
      </c>
      <c r="G387" s="11">
        <f>ROUND(АТС!$F385*$G$41*$G$42/100,2)</f>
        <v>127.81</v>
      </c>
    </row>
    <row r="388" spans="1:7" x14ac:dyDescent="0.25">
      <c r="A388" s="253"/>
      <c r="B388" s="130">
        <f t="shared" ref="B388:B451" si="6">B364+1</f>
        <v>42231.375</v>
      </c>
      <c r="C388" s="131">
        <v>9</v>
      </c>
      <c r="D388" s="11">
        <f>ROUND(АТС!F386*$D$41*$D$42/100,2)</f>
        <v>355.96</v>
      </c>
      <c r="E388" s="11">
        <f>ROUND(АТС!F386*$E$41*$E$42/100,2)</f>
        <v>327.07</v>
      </c>
      <c r="F388" s="11">
        <f>ROUND(АТС!$F386*$F$41*$F$42/100,2)</f>
        <v>222.64</v>
      </c>
      <c r="G388" s="11">
        <f>ROUND(АТС!$F386*$G$41*$G$42/100,2)</f>
        <v>130.30000000000001</v>
      </c>
    </row>
    <row r="389" spans="1:7" x14ac:dyDescent="0.25">
      <c r="A389" s="253"/>
      <c r="B389" s="130">
        <f t="shared" si="6"/>
        <v>42231.416669999999</v>
      </c>
      <c r="C389" s="131">
        <v>10</v>
      </c>
      <c r="D389" s="11">
        <f>ROUND(АТС!F387*$D$41*$D$42/100,2)</f>
        <v>386.45</v>
      </c>
      <c r="E389" s="11">
        <f>ROUND(АТС!F387*$E$41*$E$42/100,2)</f>
        <v>355.08</v>
      </c>
      <c r="F389" s="11">
        <f>ROUND(АТС!$F387*$F$41*$F$42/100,2)</f>
        <v>241.71</v>
      </c>
      <c r="G389" s="11">
        <f>ROUND(АТС!$F387*$G$41*$G$42/100,2)</f>
        <v>141.46</v>
      </c>
    </row>
    <row r="390" spans="1:7" x14ac:dyDescent="0.25">
      <c r="A390" s="253"/>
      <c r="B390" s="130">
        <f t="shared" si="6"/>
        <v>42231.458330000001</v>
      </c>
      <c r="C390" s="131">
        <v>11</v>
      </c>
      <c r="D390" s="11">
        <f>ROUND(АТС!F388*$D$41*$D$42/100,2)</f>
        <v>407.88</v>
      </c>
      <c r="E390" s="11">
        <f>ROUND(АТС!F388*$E$41*$E$42/100,2)</f>
        <v>374.77</v>
      </c>
      <c r="F390" s="11">
        <f>ROUND(АТС!$F388*$F$41*$F$42/100,2)</f>
        <v>255.12</v>
      </c>
      <c r="G390" s="11">
        <f>ROUND(АТС!$F388*$G$41*$G$42/100,2)</f>
        <v>149.31</v>
      </c>
    </row>
    <row r="391" spans="1:7" x14ac:dyDescent="0.25">
      <c r="A391" s="253"/>
      <c r="B391" s="128">
        <f t="shared" si="6"/>
        <v>42231.5</v>
      </c>
      <c r="C391" s="131">
        <v>12</v>
      </c>
      <c r="D391" s="11">
        <f>ROUND(АТС!F389*$D$41*$D$42/100,2)</f>
        <v>399.09</v>
      </c>
      <c r="E391" s="11">
        <f>ROUND(АТС!F389*$E$41*$E$42/100,2)</f>
        <v>366.69</v>
      </c>
      <c r="F391" s="11">
        <f>ROUND(АТС!$F389*$F$41*$F$42/100,2)</f>
        <v>249.61</v>
      </c>
      <c r="G391" s="11">
        <f>ROUND(АТС!$F389*$G$41*$G$42/100,2)</f>
        <v>146.09</v>
      </c>
    </row>
    <row r="392" spans="1:7" x14ac:dyDescent="0.25">
      <c r="A392" s="253"/>
      <c r="B392" s="130">
        <f t="shared" si="6"/>
        <v>42231.541669999999</v>
      </c>
      <c r="C392" s="131">
        <v>13</v>
      </c>
      <c r="D392" s="11">
        <f>ROUND(АТС!F390*$D$41*$D$42/100,2)</f>
        <v>408.75</v>
      </c>
      <c r="E392" s="11">
        <f>ROUND(АТС!F390*$E$41*$E$42/100,2)</f>
        <v>375.57</v>
      </c>
      <c r="F392" s="11">
        <f>ROUND(АТС!$F390*$F$41*$F$42/100,2)</f>
        <v>255.66</v>
      </c>
      <c r="G392" s="11">
        <f>ROUND(АТС!$F390*$G$41*$G$42/100,2)</f>
        <v>149.63</v>
      </c>
    </row>
    <row r="393" spans="1:7" x14ac:dyDescent="0.25">
      <c r="A393" s="253"/>
      <c r="B393" s="130">
        <f t="shared" si="6"/>
        <v>42231.583330000001</v>
      </c>
      <c r="C393" s="131">
        <v>14</v>
      </c>
      <c r="D393" s="11">
        <f>ROUND(АТС!F391*$D$41*$D$42/100,2)</f>
        <v>413.29</v>
      </c>
      <c r="E393" s="11">
        <f>ROUND(АТС!F391*$E$41*$E$42/100,2)</f>
        <v>379.74</v>
      </c>
      <c r="F393" s="11">
        <f>ROUND(АТС!$F391*$F$41*$F$42/100,2)</f>
        <v>258.5</v>
      </c>
      <c r="G393" s="11">
        <f>ROUND(АТС!$F391*$G$41*$G$42/100,2)</f>
        <v>151.29</v>
      </c>
    </row>
    <row r="394" spans="1:7" x14ac:dyDescent="0.25">
      <c r="A394" s="253"/>
      <c r="B394" s="130">
        <f t="shared" si="6"/>
        <v>42231.625</v>
      </c>
      <c r="C394" s="131">
        <v>15</v>
      </c>
      <c r="D394" s="11">
        <f>ROUND(АТС!F392*$D$41*$D$42/100,2)</f>
        <v>397.74</v>
      </c>
      <c r="E394" s="11">
        <f>ROUND(АТС!F392*$E$41*$E$42/100,2)</f>
        <v>365.45</v>
      </c>
      <c r="F394" s="11">
        <f>ROUND(АТС!$F392*$F$41*$F$42/100,2)</f>
        <v>248.77</v>
      </c>
      <c r="G394" s="11">
        <f>ROUND(АТС!$F392*$G$41*$G$42/100,2)</f>
        <v>145.59</v>
      </c>
    </row>
    <row r="395" spans="1:7" x14ac:dyDescent="0.25">
      <c r="A395" s="253"/>
      <c r="B395" s="128">
        <f t="shared" si="6"/>
        <v>42231.666669999999</v>
      </c>
      <c r="C395" s="131">
        <v>16</v>
      </c>
      <c r="D395" s="11">
        <f>ROUND(АТС!F393*$D$41*$D$42/100,2)</f>
        <v>391.27</v>
      </c>
      <c r="E395" s="11">
        <f>ROUND(АТС!F393*$E$41*$E$42/100,2)</f>
        <v>359.5</v>
      </c>
      <c r="F395" s="11">
        <f>ROUND(АТС!$F393*$F$41*$F$42/100,2)</f>
        <v>244.72</v>
      </c>
      <c r="G395" s="11">
        <f>ROUND(АТС!$F393*$G$41*$G$42/100,2)</f>
        <v>143.22</v>
      </c>
    </row>
    <row r="396" spans="1:7" x14ac:dyDescent="0.25">
      <c r="A396" s="253"/>
      <c r="B396" s="130">
        <f t="shared" si="6"/>
        <v>42231.708330000001</v>
      </c>
      <c r="C396" s="131">
        <v>17</v>
      </c>
      <c r="D396" s="11">
        <f>ROUND(АТС!F394*$D$41*$D$42/100,2)</f>
        <v>387.8</v>
      </c>
      <c r="E396" s="11">
        <f>ROUND(АТС!F394*$E$41*$E$42/100,2)</f>
        <v>356.32</v>
      </c>
      <c r="F396" s="11">
        <f>ROUND(АТС!$F394*$F$41*$F$42/100,2)</f>
        <v>242.56</v>
      </c>
      <c r="G396" s="11">
        <f>ROUND(АТС!$F394*$G$41*$G$42/100,2)</f>
        <v>141.96</v>
      </c>
    </row>
    <row r="397" spans="1:7" x14ac:dyDescent="0.25">
      <c r="A397" s="253"/>
      <c r="B397" s="130">
        <f t="shared" si="6"/>
        <v>42231.75</v>
      </c>
      <c r="C397" s="131">
        <v>18</v>
      </c>
      <c r="D397" s="11">
        <f>ROUND(АТС!F395*$D$41*$D$42/100,2)</f>
        <v>380.46</v>
      </c>
      <c r="E397" s="11">
        <f>ROUND(АТС!F395*$E$41*$E$42/100,2)</f>
        <v>349.58</v>
      </c>
      <c r="F397" s="11">
        <f>ROUND(АТС!$F395*$F$41*$F$42/100,2)</f>
        <v>237.96</v>
      </c>
      <c r="G397" s="11">
        <f>ROUND(АТС!$F395*$G$41*$G$42/100,2)</f>
        <v>139.27000000000001</v>
      </c>
    </row>
    <row r="398" spans="1:7" x14ac:dyDescent="0.25">
      <c r="A398" s="253"/>
      <c r="B398" s="130">
        <f t="shared" si="6"/>
        <v>42231.791669999999</v>
      </c>
      <c r="C398" s="131">
        <v>19</v>
      </c>
      <c r="D398" s="11">
        <f>ROUND(АТС!F396*$D$41*$D$42/100,2)</f>
        <v>399.69</v>
      </c>
      <c r="E398" s="11">
        <f>ROUND(АТС!F396*$E$41*$E$42/100,2)</f>
        <v>367.24</v>
      </c>
      <c r="F398" s="11">
        <f>ROUND(АТС!$F396*$F$41*$F$42/100,2)</f>
        <v>249.99</v>
      </c>
      <c r="G398" s="11">
        <f>ROUND(АТС!$F396*$G$41*$G$42/100,2)</f>
        <v>146.31</v>
      </c>
    </row>
    <row r="399" spans="1:7" x14ac:dyDescent="0.25">
      <c r="A399" s="253"/>
      <c r="B399" s="128">
        <f t="shared" si="6"/>
        <v>42231.833330000001</v>
      </c>
      <c r="C399" s="131">
        <v>20</v>
      </c>
      <c r="D399" s="11">
        <f>ROUND(АТС!F397*$D$41*$D$42/100,2)</f>
        <v>429.43</v>
      </c>
      <c r="E399" s="11">
        <f>ROUND(АТС!F397*$E$41*$E$42/100,2)</f>
        <v>394.57</v>
      </c>
      <c r="F399" s="11">
        <f>ROUND(АТС!$F397*$F$41*$F$42/100,2)</f>
        <v>268.58999999999997</v>
      </c>
      <c r="G399" s="11">
        <f>ROUND(АТС!$F397*$G$41*$G$42/100,2)</f>
        <v>157.19</v>
      </c>
    </row>
    <row r="400" spans="1:7" x14ac:dyDescent="0.25">
      <c r="A400" s="253"/>
      <c r="B400" s="130">
        <f t="shared" si="6"/>
        <v>42231.875</v>
      </c>
      <c r="C400" s="131">
        <v>21</v>
      </c>
      <c r="D400" s="11">
        <f>ROUND(АТС!F398*$D$41*$D$42/100,2)</f>
        <v>410</v>
      </c>
      <c r="E400" s="11">
        <f>ROUND(АТС!F398*$E$41*$E$42/100,2)</f>
        <v>376.72</v>
      </c>
      <c r="F400" s="11">
        <f>ROUND(АТС!$F398*$F$41*$F$42/100,2)</f>
        <v>256.44</v>
      </c>
      <c r="G400" s="11">
        <f>ROUND(АТС!$F398*$G$41*$G$42/100,2)</f>
        <v>150.08000000000001</v>
      </c>
    </row>
    <row r="401" spans="1:7" x14ac:dyDescent="0.25">
      <c r="A401" s="253"/>
      <c r="B401" s="130">
        <f t="shared" si="6"/>
        <v>42231.916669999999</v>
      </c>
      <c r="C401" s="131">
        <v>22</v>
      </c>
      <c r="D401" s="11">
        <f>ROUND(АТС!F399*$D$41*$D$42/100,2)</f>
        <v>383.06</v>
      </c>
      <c r="E401" s="11">
        <f>ROUND(АТС!F399*$E$41*$E$42/100,2)</f>
        <v>351.96</v>
      </c>
      <c r="F401" s="11">
        <f>ROUND(АТС!$F399*$F$41*$F$42/100,2)</f>
        <v>239.59</v>
      </c>
      <c r="G401" s="11">
        <f>ROUND(АТС!$F399*$G$41*$G$42/100,2)</f>
        <v>140.22</v>
      </c>
    </row>
    <row r="402" spans="1:7" x14ac:dyDescent="0.25">
      <c r="A402" s="253"/>
      <c r="B402" s="130">
        <f t="shared" si="6"/>
        <v>42231.958330000001</v>
      </c>
      <c r="C402" s="131">
        <v>23</v>
      </c>
      <c r="D402" s="11">
        <f>ROUND(АТС!F400*$D$41*$D$42/100,2)</f>
        <v>321.3</v>
      </c>
      <c r="E402" s="11">
        <f>ROUND(АТС!F400*$E$41*$E$42/100,2)</f>
        <v>295.22000000000003</v>
      </c>
      <c r="F402" s="11">
        <f>ROUND(АТС!$F400*$F$41*$F$42/100,2)</f>
        <v>200.96</v>
      </c>
      <c r="G402" s="11">
        <f>ROUND(АТС!$F400*$G$41*$G$42/100,2)</f>
        <v>117.61</v>
      </c>
    </row>
    <row r="403" spans="1:7" x14ac:dyDescent="0.25">
      <c r="A403" s="253"/>
      <c r="B403" s="128">
        <f t="shared" si="6"/>
        <v>42232</v>
      </c>
      <c r="C403" s="131">
        <v>0</v>
      </c>
      <c r="D403" s="11">
        <f>ROUND(АТС!F401*$D$41*$D$42/100,2)</f>
        <v>293.73</v>
      </c>
      <c r="E403" s="11">
        <f>ROUND(АТС!F401*$E$41*$E$42/100,2)</f>
        <v>269.89</v>
      </c>
      <c r="F403" s="11">
        <f>ROUND(АТС!$F401*$F$41*$F$42/100,2)</f>
        <v>183.72</v>
      </c>
      <c r="G403" s="11">
        <f>ROUND(АТС!$F401*$G$41*$G$42/100,2)</f>
        <v>107.52</v>
      </c>
    </row>
    <row r="404" spans="1:7" x14ac:dyDescent="0.25">
      <c r="A404" s="253"/>
      <c r="B404" s="130">
        <f t="shared" si="6"/>
        <v>42232.041669999999</v>
      </c>
      <c r="C404" s="131">
        <v>1</v>
      </c>
      <c r="D404" s="11">
        <f>ROUND(АТС!F402*$D$41*$D$42/100,2)</f>
        <v>266.5</v>
      </c>
      <c r="E404" s="11">
        <f>ROUND(АТС!F402*$E$41*$E$42/100,2)</f>
        <v>244.87</v>
      </c>
      <c r="F404" s="11">
        <f>ROUND(АТС!$F402*$F$41*$F$42/100,2)</f>
        <v>166.69</v>
      </c>
      <c r="G404" s="11">
        <f>ROUND(АТС!$F402*$G$41*$G$42/100,2)</f>
        <v>97.55</v>
      </c>
    </row>
    <row r="405" spans="1:7" x14ac:dyDescent="0.25">
      <c r="A405" s="253"/>
      <c r="B405" s="130">
        <f t="shared" si="6"/>
        <v>42232.083330000001</v>
      </c>
      <c r="C405" s="131">
        <v>2</v>
      </c>
      <c r="D405" s="11">
        <f>ROUND(АТС!F403*$D$41*$D$42/100,2)</f>
        <v>258.25</v>
      </c>
      <c r="E405" s="11">
        <f>ROUND(АТС!F403*$E$41*$E$42/100,2)</f>
        <v>237.28</v>
      </c>
      <c r="F405" s="11">
        <f>ROUND(АТС!$F403*$F$41*$F$42/100,2)</f>
        <v>161.53</v>
      </c>
      <c r="G405" s="11">
        <f>ROUND(АТС!$F403*$G$41*$G$42/100,2)</f>
        <v>94.53</v>
      </c>
    </row>
    <row r="406" spans="1:7" x14ac:dyDescent="0.25">
      <c r="A406" s="253"/>
      <c r="B406" s="130">
        <f t="shared" si="6"/>
        <v>42232.125</v>
      </c>
      <c r="C406" s="131">
        <v>3</v>
      </c>
      <c r="D406" s="11">
        <f>ROUND(АТС!F404*$D$41*$D$42/100,2)</f>
        <v>251.54</v>
      </c>
      <c r="E406" s="11">
        <f>ROUND(АТС!F404*$E$41*$E$42/100,2)</f>
        <v>231.12</v>
      </c>
      <c r="F406" s="11">
        <f>ROUND(АТС!$F404*$F$41*$F$42/100,2)</f>
        <v>157.33000000000001</v>
      </c>
      <c r="G406" s="11">
        <f>ROUND(АТС!$F404*$G$41*$G$42/100,2)</f>
        <v>92.08</v>
      </c>
    </row>
    <row r="407" spans="1:7" x14ac:dyDescent="0.25">
      <c r="A407" s="253"/>
      <c r="B407" s="128">
        <f t="shared" si="6"/>
        <v>42232.166669999999</v>
      </c>
      <c r="C407" s="131">
        <v>4</v>
      </c>
      <c r="D407" s="11">
        <f>ROUND(АТС!F405*$D$41*$D$42/100,2)</f>
        <v>247.99</v>
      </c>
      <c r="E407" s="11">
        <f>ROUND(АТС!F405*$E$41*$E$42/100,2)</f>
        <v>227.86</v>
      </c>
      <c r="F407" s="11">
        <f>ROUND(АТС!$F405*$F$41*$F$42/100,2)</f>
        <v>155.11000000000001</v>
      </c>
      <c r="G407" s="11">
        <f>ROUND(АТС!$F405*$G$41*$G$42/100,2)</f>
        <v>90.78</v>
      </c>
    </row>
    <row r="408" spans="1:7" x14ac:dyDescent="0.25">
      <c r="A408" s="253"/>
      <c r="B408" s="130">
        <f t="shared" si="6"/>
        <v>42232.208330000001</v>
      </c>
      <c r="C408" s="131">
        <v>5</v>
      </c>
      <c r="D408" s="11">
        <f>ROUND(АТС!F406*$D$41*$D$42/100,2)</f>
        <v>244.73</v>
      </c>
      <c r="E408" s="11">
        <f>ROUND(АТС!F406*$E$41*$E$42/100,2)</f>
        <v>224.86</v>
      </c>
      <c r="F408" s="11">
        <f>ROUND(АТС!$F406*$F$41*$F$42/100,2)</f>
        <v>153.07</v>
      </c>
      <c r="G408" s="11">
        <f>ROUND(АТС!$F406*$G$41*$G$42/100,2)</f>
        <v>89.58</v>
      </c>
    </row>
    <row r="409" spans="1:7" x14ac:dyDescent="0.25">
      <c r="A409" s="253"/>
      <c r="B409" s="130">
        <f t="shared" si="6"/>
        <v>42232.25</v>
      </c>
      <c r="C409" s="131">
        <v>6</v>
      </c>
      <c r="D409" s="11">
        <f>ROUND(АТС!F407*$D$41*$D$42/100,2)</f>
        <v>244.35</v>
      </c>
      <c r="E409" s="11">
        <f>ROUND(АТС!F407*$E$41*$E$42/100,2)</f>
        <v>224.51</v>
      </c>
      <c r="F409" s="11">
        <f>ROUND(АТС!$F407*$F$41*$F$42/100,2)</f>
        <v>152.83000000000001</v>
      </c>
      <c r="G409" s="11">
        <f>ROUND(АТС!$F407*$G$41*$G$42/100,2)</f>
        <v>89.44</v>
      </c>
    </row>
    <row r="410" spans="1:7" x14ac:dyDescent="0.25">
      <c r="A410" s="253"/>
      <c r="B410" s="130">
        <f t="shared" si="6"/>
        <v>42232.291669999999</v>
      </c>
      <c r="C410" s="131">
        <v>7</v>
      </c>
      <c r="D410" s="11">
        <f>ROUND(АТС!F408*$D$41*$D$42/100,2)</f>
        <v>247.24</v>
      </c>
      <c r="E410" s="11">
        <f>ROUND(АТС!F408*$E$41*$E$42/100,2)</f>
        <v>227.17</v>
      </c>
      <c r="F410" s="11">
        <f>ROUND(АТС!$F408*$F$41*$F$42/100,2)</f>
        <v>154.63999999999999</v>
      </c>
      <c r="G410" s="11">
        <f>ROUND(АТС!$F408*$G$41*$G$42/100,2)</f>
        <v>90.5</v>
      </c>
    </row>
    <row r="411" spans="1:7" x14ac:dyDescent="0.25">
      <c r="A411" s="253"/>
      <c r="B411" s="128">
        <f t="shared" si="6"/>
        <v>42232.333330000001</v>
      </c>
      <c r="C411" s="131">
        <v>8</v>
      </c>
      <c r="D411" s="11">
        <f>ROUND(АТС!F409*$D$41*$D$42/100,2)</f>
        <v>280.38</v>
      </c>
      <c r="E411" s="11">
        <f>ROUND(АТС!F409*$E$41*$E$42/100,2)</f>
        <v>257.62</v>
      </c>
      <c r="F411" s="11">
        <f>ROUND(АТС!$F409*$F$41*$F$42/100,2)</f>
        <v>175.37</v>
      </c>
      <c r="G411" s="11">
        <f>ROUND(АТС!$F409*$G$41*$G$42/100,2)</f>
        <v>102.63</v>
      </c>
    </row>
    <row r="412" spans="1:7" x14ac:dyDescent="0.25">
      <c r="A412" s="253"/>
      <c r="B412" s="130">
        <f t="shared" si="6"/>
        <v>42232.375</v>
      </c>
      <c r="C412" s="131">
        <v>9</v>
      </c>
      <c r="D412" s="11">
        <f>ROUND(АТС!F410*$D$41*$D$42/100,2)</f>
        <v>278.61</v>
      </c>
      <c r="E412" s="11">
        <f>ROUND(АТС!F410*$E$41*$E$42/100,2)</f>
        <v>255.99</v>
      </c>
      <c r="F412" s="11">
        <f>ROUND(АТС!$F410*$F$41*$F$42/100,2)</f>
        <v>174.26</v>
      </c>
      <c r="G412" s="11">
        <f>ROUND(АТС!$F410*$G$41*$G$42/100,2)</f>
        <v>101.98</v>
      </c>
    </row>
    <row r="413" spans="1:7" x14ac:dyDescent="0.25">
      <c r="A413" s="253"/>
      <c r="B413" s="130">
        <f t="shared" si="6"/>
        <v>42232.416669999999</v>
      </c>
      <c r="C413" s="131">
        <v>10</v>
      </c>
      <c r="D413" s="11">
        <f>ROUND(АТС!F411*$D$41*$D$42/100,2)</f>
        <v>310.2</v>
      </c>
      <c r="E413" s="11">
        <f>ROUND(АТС!F411*$E$41*$E$42/100,2)</f>
        <v>285.02</v>
      </c>
      <c r="F413" s="11">
        <f>ROUND(АТС!$F411*$F$41*$F$42/100,2)</f>
        <v>194.02</v>
      </c>
      <c r="G413" s="11">
        <f>ROUND(АТС!$F411*$G$41*$G$42/100,2)</f>
        <v>113.55</v>
      </c>
    </row>
    <row r="414" spans="1:7" x14ac:dyDescent="0.25">
      <c r="A414" s="253"/>
      <c r="B414" s="130">
        <f t="shared" si="6"/>
        <v>42232.458330000001</v>
      </c>
      <c r="C414" s="131">
        <v>11</v>
      </c>
      <c r="D414" s="11">
        <f>ROUND(АТС!F412*$D$41*$D$42/100,2)</f>
        <v>302.39999999999998</v>
      </c>
      <c r="E414" s="11">
        <f>ROUND(АТС!F412*$E$41*$E$42/100,2)</f>
        <v>277.85000000000002</v>
      </c>
      <c r="F414" s="11">
        <f>ROUND(АТС!$F412*$F$41*$F$42/100,2)</f>
        <v>189.14</v>
      </c>
      <c r="G414" s="11">
        <f>ROUND(АТС!$F412*$G$41*$G$42/100,2)</f>
        <v>110.69</v>
      </c>
    </row>
    <row r="415" spans="1:7" x14ac:dyDescent="0.25">
      <c r="A415" s="253"/>
      <c r="B415" s="128">
        <f t="shared" si="6"/>
        <v>42232.5</v>
      </c>
      <c r="C415" s="131">
        <v>12</v>
      </c>
      <c r="D415" s="11">
        <f>ROUND(АТС!F413*$D$41*$D$42/100,2)</f>
        <v>310.49</v>
      </c>
      <c r="E415" s="11">
        <f>ROUND(АТС!F413*$E$41*$E$42/100,2)</f>
        <v>285.27999999999997</v>
      </c>
      <c r="F415" s="11">
        <f>ROUND(АТС!$F413*$F$41*$F$42/100,2)</f>
        <v>194.2</v>
      </c>
      <c r="G415" s="11">
        <f>ROUND(АТС!$F413*$G$41*$G$42/100,2)</f>
        <v>113.66</v>
      </c>
    </row>
    <row r="416" spans="1:7" x14ac:dyDescent="0.25">
      <c r="A416" s="253"/>
      <c r="B416" s="130">
        <f t="shared" si="6"/>
        <v>42232.541669999999</v>
      </c>
      <c r="C416" s="131">
        <v>13</v>
      </c>
      <c r="D416" s="11">
        <f>ROUND(АТС!F414*$D$41*$D$42/100,2)</f>
        <v>312.89999999999998</v>
      </c>
      <c r="E416" s="11">
        <f>ROUND(АТС!F414*$E$41*$E$42/100,2)</f>
        <v>287.5</v>
      </c>
      <c r="F416" s="11">
        <f>ROUND(АТС!$F414*$F$41*$F$42/100,2)</f>
        <v>195.71</v>
      </c>
      <c r="G416" s="11">
        <f>ROUND(АТС!$F414*$G$41*$G$42/100,2)</f>
        <v>114.54</v>
      </c>
    </row>
    <row r="417" spans="1:7" x14ac:dyDescent="0.25">
      <c r="A417" s="253"/>
      <c r="B417" s="130">
        <f t="shared" si="6"/>
        <v>42232.583330000001</v>
      </c>
      <c r="C417" s="131">
        <v>14</v>
      </c>
      <c r="D417" s="11">
        <f>ROUND(АТС!F415*$D$41*$D$42/100,2)</f>
        <v>307.7</v>
      </c>
      <c r="E417" s="11">
        <f>ROUND(АТС!F415*$E$41*$E$42/100,2)</f>
        <v>282.72000000000003</v>
      </c>
      <c r="F417" s="11">
        <f>ROUND(АТС!$F415*$F$41*$F$42/100,2)</f>
        <v>192.46</v>
      </c>
      <c r="G417" s="11">
        <f>ROUND(АТС!$F415*$G$41*$G$42/100,2)</f>
        <v>112.63</v>
      </c>
    </row>
    <row r="418" spans="1:7" x14ac:dyDescent="0.25">
      <c r="A418" s="253"/>
      <c r="B418" s="130">
        <f t="shared" si="6"/>
        <v>42232.625</v>
      </c>
      <c r="C418" s="131">
        <v>15</v>
      </c>
      <c r="D418" s="11">
        <f>ROUND(АТС!F416*$D$41*$D$42/100,2)</f>
        <v>310.49</v>
      </c>
      <c r="E418" s="11">
        <f>ROUND(АТС!F416*$E$41*$E$42/100,2)</f>
        <v>285.27999999999997</v>
      </c>
      <c r="F418" s="11">
        <f>ROUND(АТС!$F416*$F$41*$F$42/100,2)</f>
        <v>194.2</v>
      </c>
      <c r="G418" s="11">
        <f>ROUND(АТС!$F416*$G$41*$G$42/100,2)</f>
        <v>113.66</v>
      </c>
    </row>
    <row r="419" spans="1:7" x14ac:dyDescent="0.25">
      <c r="A419" s="253"/>
      <c r="B419" s="128">
        <f t="shared" si="6"/>
        <v>42232.666669999999</v>
      </c>
      <c r="C419" s="131">
        <v>16</v>
      </c>
      <c r="D419" s="11">
        <f>ROUND(АТС!F417*$D$41*$D$42/100,2)</f>
        <v>310</v>
      </c>
      <c r="E419" s="11">
        <f>ROUND(АТС!F417*$E$41*$E$42/100,2)</f>
        <v>284.83999999999997</v>
      </c>
      <c r="F419" s="11">
        <f>ROUND(АТС!$F417*$F$41*$F$42/100,2)</f>
        <v>193.89</v>
      </c>
      <c r="G419" s="11">
        <f>ROUND(АТС!$F417*$G$41*$G$42/100,2)</f>
        <v>113.48</v>
      </c>
    </row>
    <row r="420" spans="1:7" x14ac:dyDescent="0.25">
      <c r="A420" s="253"/>
      <c r="B420" s="130">
        <f t="shared" si="6"/>
        <v>42232.708330000001</v>
      </c>
      <c r="C420" s="131">
        <v>17</v>
      </c>
      <c r="D420" s="11">
        <f>ROUND(АТС!F418*$D$41*$D$42/100,2)</f>
        <v>299.52999999999997</v>
      </c>
      <c r="E420" s="11">
        <f>ROUND(АТС!F418*$E$41*$E$42/100,2)</f>
        <v>275.20999999999998</v>
      </c>
      <c r="F420" s="11">
        <f>ROUND(АТС!$F418*$F$41*$F$42/100,2)</f>
        <v>187.34</v>
      </c>
      <c r="G420" s="11">
        <f>ROUND(АТС!$F418*$G$41*$G$42/100,2)</f>
        <v>109.64</v>
      </c>
    </row>
    <row r="421" spans="1:7" x14ac:dyDescent="0.25">
      <c r="A421" s="253"/>
      <c r="B421" s="130">
        <f t="shared" si="6"/>
        <v>42232.75</v>
      </c>
      <c r="C421" s="131">
        <v>18</v>
      </c>
      <c r="D421" s="11">
        <f>ROUND(АТС!F419*$D$41*$D$42/100,2)</f>
        <v>301.54000000000002</v>
      </c>
      <c r="E421" s="11">
        <f>ROUND(АТС!F419*$E$41*$E$42/100,2)</f>
        <v>277.06</v>
      </c>
      <c r="F421" s="11">
        <f>ROUND(АТС!$F419*$F$41*$F$42/100,2)</f>
        <v>188.6</v>
      </c>
      <c r="G421" s="11">
        <f>ROUND(АТС!$F419*$G$41*$G$42/100,2)</f>
        <v>110.38</v>
      </c>
    </row>
    <row r="422" spans="1:7" x14ac:dyDescent="0.25">
      <c r="A422" s="253"/>
      <c r="B422" s="130">
        <f t="shared" si="6"/>
        <v>42232.791669999999</v>
      </c>
      <c r="C422" s="131">
        <v>19</v>
      </c>
      <c r="D422" s="11">
        <f>ROUND(АТС!F420*$D$41*$D$42/100,2)</f>
        <v>334.01</v>
      </c>
      <c r="E422" s="11">
        <f>ROUND(АТС!F420*$E$41*$E$42/100,2)</f>
        <v>306.89</v>
      </c>
      <c r="F422" s="11">
        <f>ROUND(АТС!$F420*$F$41*$F$42/100,2)</f>
        <v>208.91</v>
      </c>
      <c r="G422" s="11">
        <f>ROUND(АТС!$F420*$G$41*$G$42/100,2)</f>
        <v>122.26</v>
      </c>
    </row>
    <row r="423" spans="1:7" x14ac:dyDescent="0.25">
      <c r="A423" s="253"/>
      <c r="B423" s="128">
        <f t="shared" si="6"/>
        <v>42232.833330000001</v>
      </c>
      <c r="C423" s="131">
        <v>20</v>
      </c>
      <c r="D423" s="11">
        <f>ROUND(АТС!F421*$D$41*$D$42/100,2)</f>
        <v>380.93</v>
      </c>
      <c r="E423" s="11">
        <f>ROUND(АТС!F421*$E$41*$E$42/100,2)</f>
        <v>350.01</v>
      </c>
      <c r="F423" s="11">
        <f>ROUND(АТС!$F421*$F$41*$F$42/100,2)</f>
        <v>238.26</v>
      </c>
      <c r="G423" s="11">
        <f>ROUND(АТС!$F421*$G$41*$G$42/100,2)</f>
        <v>139.44</v>
      </c>
    </row>
    <row r="424" spans="1:7" x14ac:dyDescent="0.25">
      <c r="A424" s="253"/>
      <c r="B424" s="130">
        <f t="shared" si="6"/>
        <v>42232.875</v>
      </c>
      <c r="C424" s="131">
        <v>21</v>
      </c>
      <c r="D424" s="11">
        <f>ROUND(АТС!F422*$D$41*$D$42/100,2)</f>
        <v>356.21</v>
      </c>
      <c r="E424" s="11">
        <f>ROUND(АТС!F422*$E$41*$E$42/100,2)</f>
        <v>327.29000000000002</v>
      </c>
      <c r="F424" s="11">
        <f>ROUND(АТС!$F422*$F$41*$F$42/100,2)</f>
        <v>222.8</v>
      </c>
      <c r="G424" s="11">
        <f>ROUND(АТС!$F422*$G$41*$G$42/100,2)</f>
        <v>130.38999999999999</v>
      </c>
    </row>
    <row r="425" spans="1:7" x14ac:dyDescent="0.25">
      <c r="A425" s="253"/>
      <c r="B425" s="130">
        <f t="shared" si="6"/>
        <v>42232.916669999999</v>
      </c>
      <c r="C425" s="131">
        <v>22</v>
      </c>
      <c r="D425" s="11">
        <f>ROUND(АТС!F423*$D$41*$D$42/100,2)</f>
        <v>328.07</v>
      </c>
      <c r="E425" s="11">
        <f>ROUND(АТС!F423*$E$41*$E$42/100,2)</f>
        <v>301.43</v>
      </c>
      <c r="F425" s="11">
        <f>ROUND(АТС!$F423*$F$41*$F$42/100,2)</f>
        <v>205.19</v>
      </c>
      <c r="G425" s="11">
        <f>ROUND(АТС!$F423*$G$41*$G$42/100,2)</f>
        <v>120.09</v>
      </c>
    </row>
    <row r="426" spans="1:7" x14ac:dyDescent="0.25">
      <c r="A426" s="253"/>
      <c r="B426" s="130">
        <f t="shared" si="6"/>
        <v>42232.958330000001</v>
      </c>
      <c r="C426" s="131">
        <v>23</v>
      </c>
      <c r="D426" s="11">
        <f>ROUND(АТС!F424*$D$41*$D$42/100,2)</f>
        <v>266.97000000000003</v>
      </c>
      <c r="E426" s="11">
        <f>ROUND(АТС!F424*$E$41*$E$42/100,2)</f>
        <v>245.3</v>
      </c>
      <c r="F426" s="11">
        <f>ROUND(АТС!$F424*$F$41*$F$42/100,2)</f>
        <v>166.98</v>
      </c>
      <c r="G426" s="11">
        <f>ROUND(АТС!$F424*$G$41*$G$42/100,2)</f>
        <v>97.72</v>
      </c>
    </row>
    <row r="427" spans="1:7" x14ac:dyDescent="0.25">
      <c r="A427" s="253"/>
      <c r="B427" s="128">
        <f t="shared" si="6"/>
        <v>42233</v>
      </c>
      <c r="C427" s="131">
        <v>0</v>
      </c>
      <c r="D427" s="11">
        <f>ROUND(АТС!F425*$D$41*$D$42/100,2)</f>
        <v>300.56</v>
      </c>
      <c r="E427" s="11">
        <f>ROUND(АТС!F425*$E$41*$E$42/100,2)</f>
        <v>276.16000000000003</v>
      </c>
      <c r="F427" s="11">
        <f>ROUND(АТС!$F425*$F$41*$F$42/100,2)</f>
        <v>187.99</v>
      </c>
      <c r="G427" s="11">
        <f>ROUND(АТС!$F425*$G$41*$G$42/100,2)</f>
        <v>110.02</v>
      </c>
    </row>
    <row r="428" spans="1:7" x14ac:dyDescent="0.25">
      <c r="A428" s="253"/>
      <c r="B428" s="130">
        <f t="shared" si="6"/>
        <v>42233.041669999999</v>
      </c>
      <c r="C428" s="131">
        <v>1</v>
      </c>
      <c r="D428" s="11">
        <f>ROUND(АТС!F426*$D$41*$D$42/100,2)</f>
        <v>270.44</v>
      </c>
      <c r="E428" s="11">
        <f>ROUND(АТС!F426*$E$41*$E$42/100,2)</f>
        <v>248.48</v>
      </c>
      <c r="F428" s="11">
        <f>ROUND(АТС!$F426*$F$41*$F$42/100,2)</f>
        <v>169.15</v>
      </c>
      <c r="G428" s="11">
        <f>ROUND(АТС!$F426*$G$41*$G$42/100,2)</f>
        <v>98.99</v>
      </c>
    </row>
    <row r="429" spans="1:7" x14ac:dyDescent="0.25">
      <c r="A429" s="253"/>
      <c r="B429" s="130">
        <f t="shared" si="6"/>
        <v>42233.083330000001</v>
      </c>
      <c r="C429" s="131">
        <v>2</v>
      </c>
      <c r="D429" s="11">
        <f>ROUND(АТС!F427*$D$41*$D$42/100,2)</f>
        <v>264.45999999999998</v>
      </c>
      <c r="E429" s="11">
        <f>ROUND(АТС!F427*$E$41*$E$42/100,2)</f>
        <v>242.99</v>
      </c>
      <c r="F429" s="11">
        <f>ROUND(АТС!$F427*$F$41*$F$42/100,2)</f>
        <v>165.41</v>
      </c>
      <c r="G429" s="11">
        <f>ROUND(АТС!$F427*$G$41*$G$42/100,2)</f>
        <v>96.81</v>
      </c>
    </row>
    <row r="430" spans="1:7" x14ac:dyDescent="0.25">
      <c r="A430" s="253"/>
      <c r="B430" s="130">
        <f t="shared" si="6"/>
        <v>42233.125</v>
      </c>
      <c r="C430" s="131">
        <v>3</v>
      </c>
      <c r="D430" s="11">
        <f>ROUND(АТС!F428*$D$41*$D$42/100,2)</f>
        <v>261.01</v>
      </c>
      <c r="E430" s="11">
        <f>ROUND(АТС!F428*$E$41*$E$42/100,2)</f>
        <v>239.82</v>
      </c>
      <c r="F430" s="11">
        <f>ROUND(АТС!$F428*$F$41*$F$42/100,2)</f>
        <v>163.25</v>
      </c>
      <c r="G430" s="11">
        <f>ROUND(АТС!$F428*$G$41*$G$42/100,2)</f>
        <v>95.54</v>
      </c>
    </row>
    <row r="431" spans="1:7" x14ac:dyDescent="0.25">
      <c r="A431" s="253"/>
      <c r="B431" s="128">
        <f t="shared" si="6"/>
        <v>42233.166669999999</v>
      </c>
      <c r="C431" s="131">
        <v>4</v>
      </c>
      <c r="D431" s="11">
        <f>ROUND(АТС!F429*$D$41*$D$42/100,2)</f>
        <v>253.8</v>
      </c>
      <c r="E431" s="11">
        <f>ROUND(АТС!F429*$E$41*$E$42/100,2)</f>
        <v>233.2</v>
      </c>
      <c r="F431" s="11">
        <f>ROUND(АТС!$F429*$F$41*$F$42/100,2)</f>
        <v>158.74</v>
      </c>
      <c r="G431" s="11">
        <f>ROUND(АТС!$F429*$G$41*$G$42/100,2)</f>
        <v>92.9</v>
      </c>
    </row>
    <row r="432" spans="1:7" x14ac:dyDescent="0.25">
      <c r="A432" s="253"/>
      <c r="B432" s="130">
        <f t="shared" si="6"/>
        <v>42233.208330000001</v>
      </c>
      <c r="C432" s="131">
        <v>5</v>
      </c>
      <c r="D432" s="11">
        <f>ROUND(АТС!F430*$D$41*$D$42/100,2)</f>
        <v>255.24</v>
      </c>
      <c r="E432" s="11">
        <f>ROUND(АТС!F430*$E$41*$E$42/100,2)</f>
        <v>234.52</v>
      </c>
      <c r="F432" s="11">
        <f>ROUND(АТС!$F430*$F$41*$F$42/100,2)</f>
        <v>159.65</v>
      </c>
      <c r="G432" s="11">
        <f>ROUND(АТС!$F430*$G$41*$G$42/100,2)</f>
        <v>93.43</v>
      </c>
    </row>
    <row r="433" spans="1:7" x14ac:dyDescent="0.25">
      <c r="A433" s="253"/>
      <c r="B433" s="130">
        <f t="shared" si="6"/>
        <v>42233.25</v>
      </c>
      <c r="C433" s="131">
        <v>6</v>
      </c>
      <c r="D433" s="11">
        <f>ROUND(АТС!F431*$D$41*$D$42/100,2)</f>
        <v>264.11</v>
      </c>
      <c r="E433" s="11">
        <f>ROUND(АТС!F431*$E$41*$E$42/100,2)</f>
        <v>242.67</v>
      </c>
      <c r="F433" s="11">
        <f>ROUND(АТС!$F431*$F$41*$F$42/100,2)</f>
        <v>165.19</v>
      </c>
      <c r="G433" s="11">
        <f>ROUND(АТС!$F431*$G$41*$G$42/100,2)</f>
        <v>96.68</v>
      </c>
    </row>
    <row r="434" spans="1:7" x14ac:dyDescent="0.25">
      <c r="A434" s="253"/>
      <c r="B434" s="130">
        <f t="shared" si="6"/>
        <v>42233.291669999999</v>
      </c>
      <c r="C434" s="131">
        <v>7</v>
      </c>
      <c r="D434" s="11">
        <f>ROUND(АТС!F432*$D$41*$D$42/100,2)</f>
        <v>288.89</v>
      </c>
      <c r="E434" s="11">
        <f>ROUND(АТС!F432*$E$41*$E$42/100,2)</f>
        <v>265.44</v>
      </c>
      <c r="F434" s="11">
        <f>ROUND(АТС!$F432*$F$41*$F$42/100,2)</f>
        <v>180.69</v>
      </c>
      <c r="G434" s="11">
        <f>ROUND(АТС!$F432*$G$41*$G$42/100,2)</f>
        <v>105.75</v>
      </c>
    </row>
    <row r="435" spans="1:7" x14ac:dyDescent="0.25">
      <c r="A435" s="253"/>
      <c r="B435" s="128">
        <f t="shared" si="6"/>
        <v>42233.333330000001</v>
      </c>
      <c r="C435" s="131">
        <v>8</v>
      </c>
      <c r="D435" s="11">
        <f>ROUND(АТС!F433*$D$41*$D$42/100,2)</f>
        <v>276.7</v>
      </c>
      <c r="E435" s="11">
        <f>ROUND(АТС!F433*$E$41*$E$42/100,2)</f>
        <v>254.24</v>
      </c>
      <c r="F435" s="11">
        <f>ROUND(АТС!$F433*$F$41*$F$42/100,2)</f>
        <v>173.07</v>
      </c>
      <c r="G435" s="11">
        <f>ROUND(АТС!$F433*$G$41*$G$42/100,2)</f>
        <v>101.29</v>
      </c>
    </row>
    <row r="436" spans="1:7" x14ac:dyDescent="0.25">
      <c r="A436" s="253"/>
      <c r="B436" s="130">
        <f t="shared" si="6"/>
        <v>42233.375</v>
      </c>
      <c r="C436" s="131">
        <v>9</v>
      </c>
      <c r="D436" s="11">
        <f>ROUND(АТС!F434*$D$41*$D$42/100,2)</f>
        <v>332.02</v>
      </c>
      <c r="E436" s="11">
        <f>ROUND(АТС!F434*$E$41*$E$42/100,2)</f>
        <v>305.07</v>
      </c>
      <c r="F436" s="11">
        <f>ROUND(АТС!$F434*$F$41*$F$42/100,2)</f>
        <v>207.67</v>
      </c>
      <c r="G436" s="11">
        <f>ROUND(АТС!$F434*$G$41*$G$42/100,2)</f>
        <v>121.54</v>
      </c>
    </row>
    <row r="437" spans="1:7" x14ac:dyDescent="0.25">
      <c r="A437" s="253"/>
      <c r="B437" s="130">
        <f t="shared" si="6"/>
        <v>42233.416669999999</v>
      </c>
      <c r="C437" s="131">
        <v>10</v>
      </c>
      <c r="D437" s="11">
        <f>ROUND(АТС!F435*$D$41*$D$42/100,2)</f>
        <v>362.58</v>
      </c>
      <c r="E437" s="11">
        <f>ROUND(АТС!F435*$E$41*$E$42/100,2)</f>
        <v>333.15</v>
      </c>
      <c r="F437" s="11">
        <f>ROUND(АТС!$F435*$F$41*$F$42/100,2)</f>
        <v>226.78</v>
      </c>
      <c r="G437" s="11">
        <f>ROUND(АТС!$F435*$G$41*$G$42/100,2)</f>
        <v>132.72</v>
      </c>
    </row>
    <row r="438" spans="1:7" x14ac:dyDescent="0.25">
      <c r="A438" s="253"/>
      <c r="B438" s="130">
        <f t="shared" si="6"/>
        <v>42233.458330000001</v>
      </c>
      <c r="C438" s="131">
        <v>11</v>
      </c>
      <c r="D438" s="11">
        <f>ROUND(АТС!F436*$D$41*$D$42/100,2)</f>
        <v>369.69</v>
      </c>
      <c r="E438" s="11">
        <f>ROUND(АТС!F436*$E$41*$E$42/100,2)</f>
        <v>339.68</v>
      </c>
      <c r="F438" s="11">
        <f>ROUND(АТС!$F436*$F$41*$F$42/100,2)</f>
        <v>231.23</v>
      </c>
      <c r="G438" s="11">
        <f>ROUND(АТС!$F436*$G$41*$G$42/100,2)</f>
        <v>135.33000000000001</v>
      </c>
    </row>
    <row r="439" spans="1:7" x14ac:dyDescent="0.25">
      <c r="A439" s="253"/>
      <c r="B439" s="128">
        <f t="shared" si="6"/>
        <v>42233.5</v>
      </c>
      <c r="C439" s="131">
        <v>12</v>
      </c>
      <c r="D439" s="11">
        <f>ROUND(АТС!F437*$D$41*$D$42/100,2)</f>
        <v>357.63</v>
      </c>
      <c r="E439" s="11">
        <f>ROUND(АТС!F437*$E$41*$E$42/100,2)</f>
        <v>328.6</v>
      </c>
      <c r="F439" s="11">
        <f>ROUND(АТС!$F437*$F$41*$F$42/100,2)</f>
        <v>223.68</v>
      </c>
      <c r="G439" s="11">
        <f>ROUND(АТС!$F437*$G$41*$G$42/100,2)</f>
        <v>130.91</v>
      </c>
    </row>
    <row r="440" spans="1:7" x14ac:dyDescent="0.25">
      <c r="A440" s="253"/>
      <c r="B440" s="130">
        <f t="shared" si="6"/>
        <v>42233.541669999999</v>
      </c>
      <c r="C440" s="131">
        <v>13</v>
      </c>
      <c r="D440" s="11">
        <f>ROUND(АТС!F438*$D$41*$D$42/100,2)</f>
        <v>363.51</v>
      </c>
      <c r="E440" s="11">
        <f>ROUND(АТС!F438*$E$41*$E$42/100,2)</f>
        <v>334</v>
      </c>
      <c r="F440" s="11">
        <f>ROUND(АТС!$F438*$F$41*$F$42/100,2)</f>
        <v>227.36</v>
      </c>
      <c r="G440" s="11">
        <f>ROUND(АТС!$F438*$G$41*$G$42/100,2)</f>
        <v>133.06</v>
      </c>
    </row>
    <row r="441" spans="1:7" x14ac:dyDescent="0.25">
      <c r="A441" s="253"/>
      <c r="B441" s="130">
        <f t="shared" si="6"/>
        <v>42233.583330000001</v>
      </c>
      <c r="C441" s="131">
        <v>14</v>
      </c>
      <c r="D441" s="11">
        <f>ROUND(АТС!F439*$D$41*$D$42/100,2)</f>
        <v>365.89</v>
      </c>
      <c r="E441" s="11">
        <f>ROUND(АТС!F439*$E$41*$E$42/100,2)</f>
        <v>336.18</v>
      </c>
      <c r="F441" s="11">
        <f>ROUND(АТС!$F439*$F$41*$F$42/100,2)</f>
        <v>228.85</v>
      </c>
      <c r="G441" s="11">
        <f>ROUND(АТС!$F439*$G$41*$G$42/100,2)</f>
        <v>133.93</v>
      </c>
    </row>
    <row r="442" spans="1:7" x14ac:dyDescent="0.25">
      <c r="A442" s="253"/>
      <c r="B442" s="130">
        <f t="shared" si="6"/>
        <v>42233.625</v>
      </c>
      <c r="C442" s="131">
        <v>15</v>
      </c>
      <c r="D442" s="11">
        <f>ROUND(АТС!F440*$D$41*$D$42/100,2)</f>
        <v>360.29</v>
      </c>
      <c r="E442" s="11">
        <f>ROUND(АТС!F440*$E$41*$E$42/100,2)</f>
        <v>331.04</v>
      </c>
      <c r="F442" s="11">
        <f>ROUND(АТС!$F440*$F$41*$F$42/100,2)</f>
        <v>225.35</v>
      </c>
      <c r="G442" s="11">
        <f>ROUND(АТС!$F440*$G$41*$G$42/100,2)</f>
        <v>131.88999999999999</v>
      </c>
    </row>
    <row r="443" spans="1:7" x14ac:dyDescent="0.25">
      <c r="A443" s="253"/>
      <c r="B443" s="128">
        <f t="shared" si="6"/>
        <v>42233.666669999999</v>
      </c>
      <c r="C443" s="131">
        <v>16</v>
      </c>
      <c r="D443" s="11">
        <f>ROUND(АТС!F441*$D$41*$D$42/100,2)</f>
        <v>345.91</v>
      </c>
      <c r="E443" s="11">
        <f>ROUND(АТС!F441*$E$41*$E$42/100,2)</f>
        <v>317.83</v>
      </c>
      <c r="F443" s="11">
        <f>ROUND(АТС!$F441*$F$41*$F$42/100,2)</f>
        <v>216.36</v>
      </c>
      <c r="G443" s="11">
        <f>ROUND(АТС!$F441*$G$41*$G$42/100,2)</f>
        <v>126.62</v>
      </c>
    </row>
    <row r="444" spans="1:7" x14ac:dyDescent="0.25">
      <c r="A444" s="253"/>
      <c r="B444" s="130">
        <f t="shared" si="6"/>
        <v>42233.708330000001</v>
      </c>
      <c r="C444" s="131">
        <v>17</v>
      </c>
      <c r="D444" s="11">
        <f>ROUND(АТС!F442*$D$41*$D$42/100,2)</f>
        <v>344.8</v>
      </c>
      <c r="E444" s="11">
        <f>ROUND(АТС!F442*$E$41*$E$42/100,2)</f>
        <v>316.81</v>
      </c>
      <c r="F444" s="11">
        <f>ROUND(АТС!$F442*$F$41*$F$42/100,2)</f>
        <v>215.66</v>
      </c>
      <c r="G444" s="11">
        <f>ROUND(АТС!$F442*$G$41*$G$42/100,2)</f>
        <v>126.22</v>
      </c>
    </row>
    <row r="445" spans="1:7" x14ac:dyDescent="0.25">
      <c r="A445" s="253"/>
      <c r="B445" s="130">
        <f t="shared" si="6"/>
        <v>42233.75</v>
      </c>
      <c r="C445" s="131">
        <v>18</v>
      </c>
      <c r="D445" s="11">
        <f>ROUND(АТС!F443*$D$41*$D$42/100,2)</f>
        <v>330.08</v>
      </c>
      <c r="E445" s="11">
        <f>ROUND(АТС!F443*$E$41*$E$42/100,2)</f>
        <v>303.29000000000002</v>
      </c>
      <c r="F445" s="11">
        <f>ROUND(АТС!$F443*$F$41*$F$42/100,2)</f>
        <v>206.45</v>
      </c>
      <c r="G445" s="11">
        <f>ROUND(АТС!$F443*$G$41*$G$42/100,2)</f>
        <v>120.83</v>
      </c>
    </row>
    <row r="446" spans="1:7" x14ac:dyDescent="0.25">
      <c r="A446" s="253"/>
      <c r="B446" s="130">
        <f t="shared" si="6"/>
        <v>42233.791669999999</v>
      </c>
      <c r="C446" s="131">
        <v>19</v>
      </c>
      <c r="D446" s="11">
        <f>ROUND(АТС!F444*$D$41*$D$42/100,2)</f>
        <v>357.79</v>
      </c>
      <c r="E446" s="11">
        <f>ROUND(АТС!F444*$E$41*$E$42/100,2)</f>
        <v>328.74</v>
      </c>
      <c r="F446" s="11">
        <f>ROUND(АТС!$F444*$F$41*$F$42/100,2)</f>
        <v>223.78</v>
      </c>
      <c r="G446" s="11">
        <f>ROUND(АТС!$F444*$G$41*$G$42/100,2)</f>
        <v>130.97</v>
      </c>
    </row>
    <row r="447" spans="1:7" x14ac:dyDescent="0.25">
      <c r="A447" s="253"/>
      <c r="B447" s="128">
        <f t="shared" si="6"/>
        <v>42233.833330000001</v>
      </c>
      <c r="C447" s="131">
        <v>20</v>
      </c>
      <c r="D447" s="11">
        <f>ROUND(АТС!F445*$D$41*$D$42/100,2)</f>
        <v>392.78</v>
      </c>
      <c r="E447" s="11">
        <f>ROUND(АТС!F445*$E$41*$E$42/100,2)</f>
        <v>360.89</v>
      </c>
      <c r="F447" s="11">
        <f>ROUND(АТС!$F445*$F$41*$F$42/100,2)</f>
        <v>245.67</v>
      </c>
      <c r="G447" s="11">
        <f>ROUND(АТС!$F445*$G$41*$G$42/100,2)</f>
        <v>143.78</v>
      </c>
    </row>
    <row r="448" spans="1:7" x14ac:dyDescent="0.25">
      <c r="A448" s="253"/>
      <c r="B448" s="130">
        <f t="shared" si="6"/>
        <v>42233.875</v>
      </c>
      <c r="C448" s="131">
        <v>21</v>
      </c>
      <c r="D448" s="11">
        <f>ROUND(АТС!F446*$D$41*$D$42/100,2)</f>
        <v>377.72</v>
      </c>
      <c r="E448" s="11">
        <f>ROUND(АТС!F446*$E$41*$E$42/100,2)</f>
        <v>347.06</v>
      </c>
      <c r="F448" s="11">
        <f>ROUND(АТС!$F446*$F$41*$F$42/100,2)</f>
        <v>236.25</v>
      </c>
      <c r="G448" s="11">
        <f>ROUND(АТС!$F446*$G$41*$G$42/100,2)</f>
        <v>138.27000000000001</v>
      </c>
    </row>
    <row r="449" spans="1:7" x14ac:dyDescent="0.25">
      <c r="A449" s="253"/>
      <c r="B449" s="130">
        <f t="shared" si="6"/>
        <v>42233.916669999999</v>
      </c>
      <c r="C449" s="131">
        <v>22</v>
      </c>
      <c r="D449" s="11">
        <f>ROUND(АТС!F447*$D$41*$D$42/100,2)</f>
        <v>333.74</v>
      </c>
      <c r="E449" s="11">
        <f>ROUND(АТС!F447*$E$41*$E$42/100,2)</f>
        <v>306.64999999999998</v>
      </c>
      <c r="F449" s="11">
        <f>ROUND(АТС!$F447*$F$41*$F$42/100,2)</f>
        <v>208.74</v>
      </c>
      <c r="G449" s="11">
        <f>ROUND(АТС!$F447*$G$41*$G$42/100,2)</f>
        <v>122.17</v>
      </c>
    </row>
    <row r="450" spans="1:7" x14ac:dyDescent="0.25">
      <c r="A450" s="253"/>
      <c r="B450" s="130">
        <f t="shared" si="6"/>
        <v>42233.958330000001</v>
      </c>
      <c r="C450" s="131">
        <v>23</v>
      </c>
      <c r="D450" s="11">
        <f>ROUND(АТС!F448*$D$41*$D$42/100,2)</f>
        <v>357.57</v>
      </c>
      <c r="E450" s="11">
        <f>ROUND(АТС!F448*$E$41*$E$42/100,2)</f>
        <v>328.54</v>
      </c>
      <c r="F450" s="11">
        <f>ROUND(АТС!$F448*$F$41*$F$42/100,2)</f>
        <v>223.65</v>
      </c>
      <c r="G450" s="11">
        <f>ROUND(АТС!$F448*$G$41*$G$42/100,2)</f>
        <v>130.88999999999999</v>
      </c>
    </row>
    <row r="451" spans="1:7" x14ac:dyDescent="0.25">
      <c r="A451" s="253"/>
      <c r="B451" s="128">
        <f t="shared" si="6"/>
        <v>42234</v>
      </c>
      <c r="C451" s="131">
        <v>0</v>
      </c>
      <c r="D451" s="11">
        <f>ROUND(АТС!F449*$D$41*$D$42/100,2)</f>
        <v>289.43</v>
      </c>
      <c r="E451" s="11">
        <f>ROUND(АТС!F449*$E$41*$E$42/100,2)</f>
        <v>265.94</v>
      </c>
      <c r="F451" s="11">
        <f>ROUND(АТС!$F449*$F$41*$F$42/100,2)</f>
        <v>181.03</v>
      </c>
      <c r="G451" s="11">
        <f>ROUND(АТС!$F449*$G$41*$G$42/100,2)</f>
        <v>105.95</v>
      </c>
    </row>
    <row r="452" spans="1:7" x14ac:dyDescent="0.25">
      <c r="A452" s="253"/>
      <c r="B452" s="130">
        <f t="shared" ref="B452:B515" si="7">B428+1</f>
        <v>42234.041669999999</v>
      </c>
      <c r="C452" s="131">
        <v>1</v>
      </c>
      <c r="D452" s="11">
        <f>ROUND(АТС!F450*$D$41*$D$42/100,2)</f>
        <v>268.99</v>
      </c>
      <c r="E452" s="11">
        <f>ROUND(АТС!F450*$E$41*$E$42/100,2)</f>
        <v>247.16</v>
      </c>
      <c r="F452" s="11">
        <f>ROUND(АТС!$F450*$F$41*$F$42/100,2)</f>
        <v>168.25</v>
      </c>
      <c r="G452" s="11">
        <f>ROUND(АТС!$F450*$G$41*$G$42/100,2)</f>
        <v>98.47</v>
      </c>
    </row>
    <row r="453" spans="1:7" x14ac:dyDescent="0.25">
      <c r="A453" s="253"/>
      <c r="B453" s="130">
        <f t="shared" si="7"/>
        <v>42234.083330000001</v>
      </c>
      <c r="C453" s="131">
        <v>2</v>
      </c>
      <c r="D453" s="11">
        <f>ROUND(АТС!F451*$D$41*$D$42/100,2)</f>
        <v>264.11</v>
      </c>
      <c r="E453" s="11">
        <f>ROUND(АТС!F451*$E$41*$E$42/100,2)</f>
        <v>242.67</v>
      </c>
      <c r="F453" s="11">
        <f>ROUND(АТС!$F451*$F$41*$F$42/100,2)</f>
        <v>165.19</v>
      </c>
      <c r="G453" s="11">
        <f>ROUND(АТС!$F451*$G$41*$G$42/100,2)</f>
        <v>96.68</v>
      </c>
    </row>
    <row r="454" spans="1:7" x14ac:dyDescent="0.25">
      <c r="A454" s="253"/>
      <c r="B454" s="130">
        <f t="shared" si="7"/>
        <v>42234.125</v>
      </c>
      <c r="C454" s="131">
        <v>3</v>
      </c>
      <c r="D454" s="11">
        <f>ROUND(АТС!F452*$D$41*$D$42/100,2)</f>
        <v>262.38</v>
      </c>
      <c r="E454" s="11">
        <f>ROUND(АТС!F452*$E$41*$E$42/100,2)</f>
        <v>241.08</v>
      </c>
      <c r="F454" s="11">
        <f>ROUND(АТС!$F452*$F$41*$F$42/100,2)</f>
        <v>164.11</v>
      </c>
      <c r="G454" s="11">
        <f>ROUND(АТС!$F452*$G$41*$G$42/100,2)</f>
        <v>96.04</v>
      </c>
    </row>
    <row r="455" spans="1:7" x14ac:dyDescent="0.25">
      <c r="A455" s="253"/>
      <c r="B455" s="128">
        <f t="shared" si="7"/>
        <v>42234.166669999999</v>
      </c>
      <c r="C455" s="131">
        <v>4</v>
      </c>
      <c r="D455" s="11">
        <f>ROUND(АТС!F453*$D$41*$D$42/100,2)</f>
        <v>253.9</v>
      </c>
      <c r="E455" s="11">
        <f>ROUND(АТС!F453*$E$41*$E$42/100,2)</f>
        <v>233.29</v>
      </c>
      <c r="F455" s="11">
        <f>ROUND(АТС!$F453*$F$41*$F$42/100,2)</f>
        <v>158.80000000000001</v>
      </c>
      <c r="G455" s="11">
        <f>ROUND(АТС!$F453*$G$41*$G$42/100,2)</f>
        <v>92.94</v>
      </c>
    </row>
    <row r="456" spans="1:7" x14ac:dyDescent="0.25">
      <c r="A456" s="253"/>
      <c r="B456" s="130">
        <f t="shared" si="7"/>
        <v>42234.208330000001</v>
      </c>
      <c r="C456" s="131">
        <v>5</v>
      </c>
      <c r="D456" s="11">
        <f>ROUND(АТС!F454*$D$41*$D$42/100,2)</f>
        <v>254.95</v>
      </c>
      <c r="E456" s="11">
        <f>ROUND(АТС!F454*$E$41*$E$42/100,2)</f>
        <v>234.25</v>
      </c>
      <c r="F456" s="11">
        <f>ROUND(АТС!$F454*$F$41*$F$42/100,2)</f>
        <v>159.46</v>
      </c>
      <c r="G456" s="11">
        <f>ROUND(АТС!$F454*$G$41*$G$42/100,2)</f>
        <v>93.32</v>
      </c>
    </row>
    <row r="457" spans="1:7" x14ac:dyDescent="0.25">
      <c r="A457" s="253"/>
      <c r="B457" s="130">
        <f t="shared" si="7"/>
        <v>42234.25</v>
      </c>
      <c r="C457" s="131">
        <v>6</v>
      </c>
      <c r="D457" s="11">
        <f>ROUND(АТС!F455*$D$41*$D$42/100,2)</f>
        <v>262.13</v>
      </c>
      <c r="E457" s="11">
        <f>ROUND(АТС!F455*$E$41*$E$42/100,2)</f>
        <v>240.85</v>
      </c>
      <c r="F457" s="11">
        <f>ROUND(АТС!$F455*$F$41*$F$42/100,2)</f>
        <v>163.95</v>
      </c>
      <c r="G457" s="11">
        <f>ROUND(АТС!$F455*$G$41*$G$42/100,2)</f>
        <v>95.95</v>
      </c>
    </row>
    <row r="458" spans="1:7" x14ac:dyDescent="0.25">
      <c r="A458" s="253"/>
      <c r="B458" s="130">
        <f t="shared" si="7"/>
        <v>42234.291669999999</v>
      </c>
      <c r="C458" s="131">
        <v>7</v>
      </c>
      <c r="D458" s="11">
        <f>ROUND(АТС!F456*$D$41*$D$42/100,2)</f>
        <v>293.5</v>
      </c>
      <c r="E458" s="11">
        <f>ROUND(АТС!F456*$E$41*$E$42/100,2)</f>
        <v>269.67</v>
      </c>
      <c r="F458" s="11">
        <f>ROUND(АТС!$F456*$F$41*$F$42/100,2)</f>
        <v>183.57</v>
      </c>
      <c r="G458" s="11">
        <f>ROUND(АТС!$F456*$G$41*$G$42/100,2)</f>
        <v>107.43</v>
      </c>
    </row>
    <row r="459" spans="1:7" x14ac:dyDescent="0.25">
      <c r="A459" s="253"/>
      <c r="B459" s="128">
        <f t="shared" si="7"/>
        <v>42234.333330000001</v>
      </c>
      <c r="C459" s="131">
        <v>8</v>
      </c>
      <c r="D459" s="11">
        <f>ROUND(АТС!F457*$D$41*$D$42/100,2)</f>
        <v>278.13</v>
      </c>
      <c r="E459" s="11">
        <f>ROUND(АТС!F457*$E$41*$E$42/100,2)</f>
        <v>255.55</v>
      </c>
      <c r="F459" s="11">
        <f>ROUND(АТС!$F457*$F$41*$F$42/100,2)</f>
        <v>173.96</v>
      </c>
      <c r="G459" s="11">
        <f>ROUND(АТС!$F457*$G$41*$G$42/100,2)</f>
        <v>101.81</v>
      </c>
    </row>
    <row r="460" spans="1:7" x14ac:dyDescent="0.25">
      <c r="A460" s="253"/>
      <c r="B460" s="130">
        <f t="shared" si="7"/>
        <v>42234.375</v>
      </c>
      <c r="C460" s="131">
        <v>9</v>
      </c>
      <c r="D460" s="11">
        <f>ROUND(АТС!F458*$D$41*$D$42/100,2)</f>
        <v>329.62</v>
      </c>
      <c r="E460" s="11">
        <f>ROUND(АТС!F458*$E$41*$E$42/100,2)</f>
        <v>302.86</v>
      </c>
      <c r="F460" s="11">
        <f>ROUND(АТС!$F458*$F$41*$F$42/100,2)</f>
        <v>206.16</v>
      </c>
      <c r="G460" s="11">
        <f>ROUND(АТС!$F458*$G$41*$G$42/100,2)</f>
        <v>120.66</v>
      </c>
    </row>
    <row r="461" spans="1:7" x14ac:dyDescent="0.25">
      <c r="A461" s="253"/>
      <c r="B461" s="130">
        <f t="shared" si="7"/>
        <v>42234.416669999999</v>
      </c>
      <c r="C461" s="131">
        <v>10</v>
      </c>
      <c r="D461" s="11">
        <f>ROUND(АТС!F459*$D$41*$D$42/100,2)</f>
        <v>356.12</v>
      </c>
      <c r="E461" s="11">
        <f>ROUND(АТС!F459*$E$41*$E$42/100,2)</f>
        <v>327.20999999999998</v>
      </c>
      <c r="F461" s="11">
        <f>ROUND(АТС!$F459*$F$41*$F$42/100,2)</f>
        <v>222.74</v>
      </c>
      <c r="G461" s="11">
        <f>ROUND(АТС!$F459*$G$41*$G$42/100,2)</f>
        <v>130.36000000000001</v>
      </c>
    </row>
    <row r="462" spans="1:7" x14ac:dyDescent="0.25">
      <c r="A462" s="253"/>
      <c r="B462" s="130">
        <f t="shared" si="7"/>
        <v>42234.458330000001</v>
      </c>
      <c r="C462" s="131">
        <v>11</v>
      </c>
      <c r="D462" s="11">
        <f>ROUND(АТС!F460*$D$41*$D$42/100,2)</f>
        <v>358.25</v>
      </c>
      <c r="E462" s="11">
        <f>ROUND(АТС!F460*$E$41*$E$42/100,2)</f>
        <v>329.17</v>
      </c>
      <c r="F462" s="11">
        <f>ROUND(АТС!$F460*$F$41*$F$42/100,2)</f>
        <v>224.07</v>
      </c>
      <c r="G462" s="11">
        <f>ROUND(АТС!$F460*$G$41*$G$42/100,2)</f>
        <v>131.13999999999999</v>
      </c>
    </row>
    <row r="463" spans="1:7" x14ac:dyDescent="0.25">
      <c r="A463" s="253"/>
      <c r="B463" s="128">
        <f t="shared" si="7"/>
        <v>42234.5</v>
      </c>
      <c r="C463" s="131">
        <v>12</v>
      </c>
      <c r="D463" s="11">
        <f>ROUND(АТС!F461*$D$41*$D$42/100,2)</f>
        <v>349.07</v>
      </c>
      <c r="E463" s="11">
        <f>ROUND(АТС!F461*$E$41*$E$42/100,2)</f>
        <v>320.73</v>
      </c>
      <c r="F463" s="11">
        <f>ROUND(АТС!$F461*$F$41*$F$42/100,2)</f>
        <v>218.33</v>
      </c>
      <c r="G463" s="11">
        <f>ROUND(АТС!$F461*$G$41*$G$42/100,2)</f>
        <v>127.78</v>
      </c>
    </row>
    <row r="464" spans="1:7" x14ac:dyDescent="0.25">
      <c r="A464" s="253"/>
      <c r="B464" s="130">
        <f t="shared" si="7"/>
        <v>42234.541669999999</v>
      </c>
      <c r="C464" s="131">
        <v>13</v>
      </c>
      <c r="D464" s="11">
        <f>ROUND(АТС!F462*$D$41*$D$42/100,2)</f>
        <v>354.58</v>
      </c>
      <c r="E464" s="11">
        <f>ROUND(АТС!F462*$E$41*$E$42/100,2)</f>
        <v>325.79000000000002</v>
      </c>
      <c r="F464" s="11">
        <f>ROUND(АТС!$F462*$F$41*$F$42/100,2)</f>
        <v>221.77</v>
      </c>
      <c r="G464" s="11">
        <f>ROUND(АТС!$F462*$G$41*$G$42/100,2)</f>
        <v>129.79</v>
      </c>
    </row>
    <row r="465" spans="1:7" x14ac:dyDescent="0.25">
      <c r="A465" s="253"/>
      <c r="B465" s="130">
        <f t="shared" si="7"/>
        <v>42234.583330000001</v>
      </c>
      <c r="C465" s="131">
        <v>14</v>
      </c>
      <c r="D465" s="11">
        <f>ROUND(АТС!F463*$D$41*$D$42/100,2)</f>
        <v>357.45</v>
      </c>
      <c r="E465" s="11">
        <f>ROUND(АТС!F463*$E$41*$E$42/100,2)</f>
        <v>328.44</v>
      </c>
      <c r="F465" s="11">
        <f>ROUND(АТС!$F463*$F$41*$F$42/100,2)</f>
        <v>223.57</v>
      </c>
      <c r="G465" s="11">
        <f>ROUND(АТС!$F463*$G$41*$G$42/100,2)</f>
        <v>130.85</v>
      </c>
    </row>
    <row r="466" spans="1:7" x14ac:dyDescent="0.25">
      <c r="A466" s="253"/>
      <c r="B466" s="130">
        <f t="shared" si="7"/>
        <v>42234.625</v>
      </c>
      <c r="C466" s="131">
        <v>15</v>
      </c>
      <c r="D466" s="11">
        <f>ROUND(АТС!F464*$D$41*$D$42/100,2)</f>
        <v>353.49</v>
      </c>
      <c r="E466" s="11">
        <f>ROUND(АТС!F464*$E$41*$E$42/100,2)</f>
        <v>324.79000000000002</v>
      </c>
      <c r="F466" s="11">
        <f>ROUND(АТС!$F464*$F$41*$F$42/100,2)</f>
        <v>221.09</v>
      </c>
      <c r="G466" s="11">
        <f>ROUND(АТС!$F464*$G$41*$G$42/100,2)</f>
        <v>129.38999999999999</v>
      </c>
    </row>
    <row r="467" spans="1:7" x14ac:dyDescent="0.25">
      <c r="A467" s="253"/>
      <c r="B467" s="128">
        <f t="shared" si="7"/>
        <v>42234.666669999999</v>
      </c>
      <c r="C467" s="131">
        <v>16</v>
      </c>
      <c r="D467" s="11">
        <f>ROUND(АТС!F465*$D$41*$D$42/100,2)</f>
        <v>339.82</v>
      </c>
      <c r="E467" s="11">
        <f>ROUND(АТС!F465*$E$41*$E$42/100,2)</f>
        <v>312.24</v>
      </c>
      <c r="F467" s="11">
        <f>ROUND(АТС!$F465*$F$41*$F$42/100,2)</f>
        <v>212.55</v>
      </c>
      <c r="G467" s="11">
        <f>ROUND(АТС!$F465*$G$41*$G$42/100,2)</f>
        <v>124.39</v>
      </c>
    </row>
    <row r="468" spans="1:7" x14ac:dyDescent="0.25">
      <c r="A468" s="253"/>
      <c r="B468" s="130">
        <f t="shared" si="7"/>
        <v>42234.708330000001</v>
      </c>
      <c r="C468" s="131">
        <v>17</v>
      </c>
      <c r="D468" s="11">
        <f>ROUND(АТС!F466*$D$41*$D$42/100,2)</f>
        <v>339.56</v>
      </c>
      <c r="E468" s="11">
        <f>ROUND(АТС!F466*$E$41*$E$42/100,2)</f>
        <v>311.99</v>
      </c>
      <c r="F468" s="11">
        <f>ROUND(АТС!$F466*$F$41*$F$42/100,2)</f>
        <v>212.38</v>
      </c>
      <c r="G468" s="11">
        <f>ROUND(АТС!$F466*$G$41*$G$42/100,2)</f>
        <v>124.3</v>
      </c>
    </row>
    <row r="469" spans="1:7" x14ac:dyDescent="0.25">
      <c r="A469" s="253"/>
      <c r="B469" s="130">
        <f t="shared" si="7"/>
        <v>42234.75</v>
      </c>
      <c r="C469" s="131">
        <v>18</v>
      </c>
      <c r="D469" s="11">
        <f>ROUND(АТС!F467*$D$41*$D$42/100,2)</f>
        <v>330.87</v>
      </c>
      <c r="E469" s="11">
        <f>ROUND(АТС!F467*$E$41*$E$42/100,2)</f>
        <v>304.01</v>
      </c>
      <c r="F469" s="11">
        <f>ROUND(АТС!$F467*$F$41*$F$42/100,2)</f>
        <v>206.94</v>
      </c>
      <c r="G469" s="11">
        <f>ROUND(АТС!$F467*$G$41*$G$42/100,2)</f>
        <v>121.11</v>
      </c>
    </row>
    <row r="470" spans="1:7" x14ac:dyDescent="0.25">
      <c r="A470" s="253"/>
      <c r="B470" s="130">
        <f t="shared" si="7"/>
        <v>42234.791669999999</v>
      </c>
      <c r="C470" s="131">
        <v>19</v>
      </c>
      <c r="D470" s="11">
        <f>ROUND(АТС!F468*$D$41*$D$42/100,2)</f>
        <v>352.68</v>
      </c>
      <c r="E470" s="11">
        <f>ROUND(АТС!F468*$E$41*$E$42/100,2)</f>
        <v>324.04000000000002</v>
      </c>
      <c r="F470" s="11">
        <f>ROUND(АТС!$F468*$F$41*$F$42/100,2)</f>
        <v>220.58</v>
      </c>
      <c r="G470" s="11">
        <f>ROUND(АТС!$F468*$G$41*$G$42/100,2)</f>
        <v>129.1</v>
      </c>
    </row>
    <row r="471" spans="1:7" x14ac:dyDescent="0.25">
      <c r="A471" s="253"/>
      <c r="B471" s="128">
        <f t="shared" si="7"/>
        <v>42234.833330000001</v>
      </c>
      <c r="C471" s="131">
        <v>20</v>
      </c>
      <c r="D471" s="11">
        <f>ROUND(АТС!F469*$D$41*$D$42/100,2)</f>
        <v>382.01</v>
      </c>
      <c r="E471" s="11">
        <f>ROUND(АТС!F469*$E$41*$E$42/100,2)</f>
        <v>351</v>
      </c>
      <c r="F471" s="11">
        <f>ROUND(АТС!$F469*$F$41*$F$42/100,2)</f>
        <v>238.94</v>
      </c>
      <c r="G471" s="11">
        <f>ROUND(АТС!$F469*$G$41*$G$42/100,2)</f>
        <v>139.84</v>
      </c>
    </row>
    <row r="472" spans="1:7" x14ac:dyDescent="0.25">
      <c r="A472" s="253"/>
      <c r="B472" s="130">
        <f t="shared" si="7"/>
        <v>42234.875</v>
      </c>
      <c r="C472" s="131">
        <v>21</v>
      </c>
      <c r="D472" s="11">
        <f>ROUND(АТС!F470*$D$41*$D$42/100,2)</f>
        <v>371.2</v>
      </c>
      <c r="E472" s="11">
        <f>ROUND(АТС!F470*$E$41*$E$42/100,2)</f>
        <v>341.07</v>
      </c>
      <c r="F472" s="11">
        <f>ROUND(АТС!$F470*$F$41*$F$42/100,2)</f>
        <v>232.17</v>
      </c>
      <c r="G472" s="11">
        <f>ROUND(АТС!$F470*$G$41*$G$42/100,2)</f>
        <v>135.88</v>
      </c>
    </row>
    <row r="473" spans="1:7" x14ac:dyDescent="0.25">
      <c r="A473" s="253"/>
      <c r="B473" s="130">
        <f t="shared" si="7"/>
        <v>42234.916669999999</v>
      </c>
      <c r="C473" s="131">
        <v>22</v>
      </c>
      <c r="D473" s="11">
        <f>ROUND(АТС!F471*$D$41*$D$42/100,2)</f>
        <v>334.5</v>
      </c>
      <c r="E473" s="11">
        <f>ROUND(АТС!F471*$E$41*$E$42/100,2)</f>
        <v>307.33999999999997</v>
      </c>
      <c r="F473" s="11">
        <f>ROUND(АТС!$F471*$F$41*$F$42/100,2)</f>
        <v>209.21</v>
      </c>
      <c r="G473" s="11">
        <f>ROUND(АТС!$F471*$G$41*$G$42/100,2)</f>
        <v>122.44</v>
      </c>
    </row>
    <row r="474" spans="1:7" x14ac:dyDescent="0.25">
      <c r="A474" s="253"/>
      <c r="B474" s="130">
        <f t="shared" si="7"/>
        <v>42234.958330000001</v>
      </c>
      <c r="C474" s="131">
        <v>23</v>
      </c>
      <c r="D474" s="11">
        <f>ROUND(АТС!F472*$D$41*$D$42/100,2)</f>
        <v>351.85</v>
      </c>
      <c r="E474" s="11">
        <f>ROUND(АТС!F472*$E$41*$E$42/100,2)</f>
        <v>323.29000000000002</v>
      </c>
      <c r="F474" s="11">
        <f>ROUND(АТС!$F472*$F$41*$F$42/100,2)</f>
        <v>220.07</v>
      </c>
      <c r="G474" s="11">
        <f>ROUND(АТС!$F472*$G$41*$G$42/100,2)</f>
        <v>128.80000000000001</v>
      </c>
    </row>
    <row r="475" spans="1:7" x14ac:dyDescent="0.25">
      <c r="A475" s="253"/>
      <c r="B475" s="128">
        <f t="shared" si="7"/>
        <v>42235</v>
      </c>
      <c r="C475" s="131">
        <v>0</v>
      </c>
      <c r="D475" s="11">
        <f>ROUND(АТС!F473*$D$41*$D$42/100,2)</f>
        <v>285.95999999999998</v>
      </c>
      <c r="E475" s="11">
        <f>ROUND(АТС!F473*$E$41*$E$42/100,2)</f>
        <v>262.74</v>
      </c>
      <c r="F475" s="11">
        <f>ROUND(АТС!$F473*$F$41*$F$42/100,2)</f>
        <v>178.86</v>
      </c>
      <c r="G475" s="11">
        <f>ROUND(АТС!$F473*$G$41*$G$42/100,2)</f>
        <v>104.68</v>
      </c>
    </row>
    <row r="476" spans="1:7" x14ac:dyDescent="0.25">
      <c r="A476" s="253"/>
      <c r="B476" s="130">
        <f t="shared" si="7"/>
        <v>42235.041669999999</v>
      </c>
      <c r="C476" s="131">
        <v>1</v>
      </c>
      <c r="D476" s="11">
        <f>ROUND(АТС!F474*$D$41*$D$42/100,2)</f>
        <v>268.38</v>
      </c>
      <c r="E476" s="11">
        <f>ROUND(АТС!F474*$E$41*$E$42/100,2)</f>
        <v>246.59</v>
      </c>
      <c r="F476" s="11">
        <f>ROUND(АТС!$F474*$F$41*$F$42/100,2)</f>
        <v>167.86</v>
      </c>
      <c r="G476" s="11">
        <f>ROUND(АТС!$F474*$G$41*$G$42/100,2)</f>
        <v>98.24</v>
      </c>
    </row>
    <row r="477" spans="1:7" x14ac:dyDescent="0.25">
      <c r="A477" s="253"/>
      <c r="B477" s="130">
        <f t="shared" si="7"/>
        <v>42235.083330000001</v>
      </c>
      <c r="C477" s="131">
        <v>2</v>
      </c>
      <c r="D477" s="11">
        <f>ROUND(АТС!F475*$D$41*$D$42/100,2)</f>
        <v>255.95</v>
      </c>
      <c r="E477" s="11">
        <f>ROUND(АТС!F475*$E$41*$E$42/100,2)</f>
        <v>235.18</v>
      </c>
      <c r="F477" s="11">
        <f>ROUND(АТС!$F475*$F$41*$F$42/100,2)</f>
        <v>160.09</v>
      </c>
      <c r="G477" s="11">
        <f>ROUND(АТС!$F475*$G$41*$G$42/100,2)</f>
        <v>93.69</v>
      </c>
    </row>
    <row r="478" spans="1:7" x14ac:dyDescent="0.25">
      <c r="A478" s="253"/>
      <c r="B478" s="130">
        <f t="shared" si="7"/>
        <v>42235.125</v>
      </c>
      <c r="C478" s="131">
        <v>3</v>
      </c>
      <c r="D478" s="11">
        <f>ROUND(АТС!F476*$D$41*$D$42/100,2)</f>
        <v>251.5</v>
      </c>
      <c r="E478" s="11">
        <f>ROUND(АТС!F476*$E$41*$E$42/100,2)</f>
        <v>231.09</v>
      </c>
      <c r="F478" s="11">
        <f>ROUND(АТС!$F476*$F$41*$F$42/100,2)</f>
        <v>157.31</v>
      </c>
      <c r="G478" s="11">
        <f>ROUND(АТС!$F476*$G$41*$G$42/100,2)</f>
        <v>92.06</v>
      </c>
    </row>
    <row r="479" spans="1:7" x14ac:dyDescent="0.25">
      <c r="A479" s="253"/>
      <c r="B479" s="128">
        <f t="shared" si="7"/>
        <v>42235.166669999999</v>
      </c>
      <c r="C479" s="131">
        <v>4</v>
      </c>
      <c r="D479" s="11">
        <f>ROUND(АТС!F477*$D$41*$D$42/100,2)</f>
        <v>242.25</v>
      </c>
      <c r="E479" s="11">
        <f>ROUND(АТС!F477*$E$41*$E$42/100,2)</f>
        <v>222.58</v>
      </c>
      <c r="F479" s="11">
        <f>ROUND(АТС!$F477*$F$41*$F$42/100,2)</f>
        <v>151.52000000000001</v>
      </c>
      <c r="G479" s="11">
        <f>ROUND(АТС!$F477*$G$41*$G$42/100,2)</f>
        <v>88.68</v>
      </c>
    </row>
    <row r="480" spans="1:7" x14ac:dyDescent="0.25">
      <c r="A480" s="253"/>
      <c r="B480" s="130">
        <f t="shared" si="7"/>
        <v>42235.208330000001</v>
      </c>
      <c r="C480" s="131">
        <v>5</v>
      </c>
      <c r="D480" s="11">
        <f>ROUND(АТС!F478*$D$41*$D$42/100,2)</f>
        <v>249.51</v>
      </c>
      <c r="E480" s="11">
        <f>ROUND(АТС!F478*$E$41*$E$42/100,2)</f>
        <v>229.26</v>
      </c>
      <c r="F480" s="11">
        <f>ROUND(АТС!$F478*$F$41*$F$42/100,2)</f>
        <v>156.06</v>
      </c>
      <c r="G480" s="11">
        <f>ROUND(АТС!$F478*$G$41*$G$42/100,2)</f>
        <v>91.33</v>
      </c>
    </row>
    <row r="481" spans="1:7" x14ac:dyDescent="0.25">
      <c r="A481" s="253"/>
      <c r="B481" s="130">
        <f t="shared" si="7"/>
        <v>42235.25</v>
      </c>
      <c r="C481" s="131">
        <v>6</v>
      </c>
      <c r="D481" s="11">
        <f>ROUND(АТС!F479*$D$41*$D$42/100,2)</f>
        <v>261.66000000000003</v>
      </c>
      <c r="E481" s="11">
        <f>ROUND(АТС!F479*$E$41*$E$42/100,2)</f>
        <v>240.42</v>
      </c>
      <c r="F481" s="11">
        <f>ROUND(АТС!$F479*$F$41*$F$42/100,2)</f>
        <v>163.66</v>
      </c>
      <c r="G481" s="11">
        <f>ROUND(АТС!$F479*$G$41*$G$42/100,2)</f>
        <v>95.78</v>
      </c>
    </row>
    <row r="482" spans="1:7" x14ac:dyDescent="0.25">
      <c r="A482" s="253"/>
      <c r="B482" s="130">
        <f t="shared" si="7"/>
        <v>42235.291669999999</v>
      </c>
      <c r="C482" s="131">
        <v>7</v>
      </c>
      <c r="D482" s="11">
        <f>ROUND(АТС!F480*$D$41*$D$42/100,2)</f>
        <v>291.51</v>
      </c>
      <c r="E482" s="11">
        <f>ROUND(АТС!F480*$E$41*$E$42/100,2)</f>
        <v>267.83999999999997</v>
      </c>
      <c r="F482" s="11">
        <f>ROUND(АТС!$F480*$F$41*$F$42/100,2)</f>
        <v>182.33</v>
      </c>
      <c r="G482" s="11">
        <f>ROUND(АТС!$F480*$G$41*$G$42/100,2)</f>
        <v>106.71</v>
      </c>
    </row>
    <row r="483" spans="1:7" x14ac:dyDescent="0.25">
      <c r="A483" s="253"/>
      <c r="B483" s="128">
        <f t="shared" si="7"/>
        <v>42235.333330000001</v>
      </c>
      <c r="C483" s="131">
        <v>8</v>
      </c>
      <c r="D483" s="11">
        <f>ROUND(АТС!F481*$D$41*$D$42/100,2)</f>
        <v>274.38</v>
      </c>
      <c r="E483" s="11">
        <f>ROUND(АТС!F481*$E$41*$E$42/100,2)</f>
        <v>252.11</v>
      </c>
      <c r="F483" s="11">
        <f>ROUND(АТС!$F481*$F$41*$F$42/100,2)</f>
        <v>171.62</v>
      </c>
      <c r="G483" s="11">
        <f>ROUND(АТС!$F481*$G$41*$G$42/100,2)</f>
        <v>100.44</v>
      </c>
    </row>
    <row r="484" spans="1:7" x14ac:dyDescent="0.25">
      <c r="A484" s="253"/>
      <c r="B484" s="130">
        <f t="shared" si="7"/>
        <v>42235.375</v>
      </c>
      <c r="C484" s="131">
        <v>9</v>
      </c>
      <c r="D484" s="11">
        <f>ROUND(АТС!F482*$D$41*$D$42/100,2)</f>
        <v>329.32</v>
      </c>
      <c r="E484" s="11">
        <f>ROUND(АТС!F482*$E$41*$E$42/100,2)</f>
        <v>302.58999999999997</v>
      </c>
      <c r="F484" s="11">
        <f>ROUND(АТС!$F482*$F$41*$F$42/100,2)</f>
        <v>205.98</v>
      </c>
      <c r="G484" s="11">
        <f>ROUND(АТС!$F482*$G$41*$G$42/100,2)</f>
        <v>120.55</v>
      </c>
    </row>
    <row r="485" spans="1:7" x14ac:dyDescent="0.25">
      <c r="A485" s="253"/>
      <c r="B485" s="130">
        <f t="shared" si="7"/>
        <v>42235.416669999999</v>
      </c>
      <c r="C485" s="131">
        <v>10</v>
      </c>
      <c r="D485" s="11">
        <f>ROUND(АТС!F483*$D$41*$D$42/100,2)</f>
        <v>345.49</v>
      </c>
      <c r="E485" s="11">
        <f>ROUND(АТС!F483*$E$41*$E$42/100,2)</f>
        <v>317.44</v>
      </c>
      <c r="F485" s="11">
        <f>ROUND(АТС!$F483*$F$41*$F$42/100,2)</f>
        <v>216.09</v>
      </c>
      <c r="G485" s="11">
        <f>ROUND(АТС!$F483*$G$41*$G$42/100,2)</f>
        <v>126.47</v>
      </c>
    </row>
    <row r="486" spans="1:7" x14ac:dyDescent="0.25">
      <c r="A486" s="253"/>
      <c r="B486" s="130">
        <f t="shared" si="7"/>
        <v>42235.458330000001</v>
      </c>
      <c r="C486" s="131">
        <v>11</v>
      </c>
      <c r="D486" s="11">
        <f>ROUND(АТС!F484*$D$41*$D$42/100,2)</f>
        <v>348.98</v>
      </c>
      <c r="E486" s="11">
        <f>ROUND(АТС!F484*$E$41*$E$42/100,2)</f>
        <v>320.64999999999998</v>
      </c>
      <c r="F486" s="11">
        <f>ROUND(АТС!$F484*$F$41*$F$42/100,2)</f>
        <v>218.28</v>
      </c>
      <c r="G486" s="11">
        <f>ROUND(АТС!$F484*$G$41*$G$42/100,2)</f>
        <v>127.75</v>
      </c>
    </row>
    <row r="487" spans="1:7" x14ac:dyDescent="0.25">
      <c r="A487" s="253"/>
      <c r="B487" s="128">
        <f t="shared" si="7"/>
        <v>42235.5</v>
      </c>
      <c r="C487" s="131">
        <v>12</v>
      </c>
      <c r="D487" s="11">
        <f>ROUND(АТС!F485*$D$41*$D$42/100,2)</f>
        <v>349.38</v>
      </c>
      <c r="E487" s="11">
        <f>ROUND(АТС!F485*$E$41*$E$42/100,2)</f>
        <v>321.02</v>
      </c>
      <c r="F487" s="11">
        <f>ROUND(АТС!$F485*$F$41*$F$42/100,2)</f>
        <v>218.52</v>
      </c>
      <c r="G487" s="11">
        <f>ROUND(АТС!$F485*$G$41*$G$42/100,2)</f>
        <v>127.89</v>
      </c>
    </row>
    <row r="488" spans="1:7" x14ac:dyDescent="0.25">
      <c r="A488" s="253"/>
      <c r="B488" s="130">
        <f t="shared" si="7"/>
        <v>42235.541669999999</v>
      </c>
      <c r="C488" s="131">
        <v>13</v>
      </c>
      <c r="D488" s="11">
        <f>ROUND(АТС!F486*$D$41*$D$42/100,2)</f>
        <v>354.88</v>
      </c>
      <c r="E488" s="11">
        <f>ROUND(АТС!F486*$E$41*$E$42/100,2)</f>
        <v>326.07</v>
      </c>
      <c r="F488" s="11">
        <f>ROUND(АТС!$F486*$F$41*$F$42/100,2)</f>
        <v>221.96</v>
      </c>
      <c r="G488" s="11">
        <f>ROUND(АТС!$F486*$G$41*$G$42/100,2)</f>
        <v>129.9</v>
      </c>
    </row>
    <row r="489" spans="1:7" x14ac:dyDescent="0.25">
      <c r="A489" s="253"/>
      <c r="B489" s="130">
        <f t="shared" si="7"/>
        <v>42235.583330000001</v>
      </c>
      <c r="C489" s="131">
        <v>14</v>
      </c>
      <c r="D489" s="11">
        <f>ROUND(АТС!F487*$D$41*$D$42/100,2)</f>
        <v>358.02</v>
      </c>
      <c r="E489" s="11">
        <f>ROUND(АТС!F487*$E$41*$E$42/100,2)</f>
        <v>328.95</v>
      </c>
      <c r="F489" s="11">
        <f>ROUND(АТС!$F487*$F$41*$F$42/100,2)</f>
        <v>223.93</v>
      </c>
      <c r="G489" s="11">
        <f>ROUND(АТС!$F487*$G$41*$G$42/100,2)</f>
        <v>131.05000000000001</v>
      </c>
    </row>
    <row r="490" spans="1:7" x14ac:dyDescent="0.25">
      <c r="A490" s="253"/>
      <c r="B490" s="130">
        <f t="shared" si="7"/>
        <v>42235.625</v>
      </c>
      <c r="C490" s="131">
        <v>15</v>
      </c>
      <c r="D490" s="11">
        <f>ROUND(АТС!F488*$D$41*$D$42/100,2)</f>
        <v>357.87</v>
      </c>
      <c r="E490" s="11">
        <f>ROUND(АТС!F488*$E$41*$E$42/100,2)</f>
        <v>328.82</v>
      </c>
      <c r="F490" s="11">
        <f>ROUND(АТС!$F488*$F$41*$F$42/100,2)</f>
        <v>223.84</v>
      </c>
      <c r="G490" s="11">
        <f>ROUND(АТС!$F488*$G$41*$G$42/100,2)</f>
        <v>131</v>
      </c>
    </row>
    <row r="491" spans="1:7" x14ac:dyDescent="0.25">
      <c r="A491" s="253"/>
      <c r="B491" s="128">
        <f t="shared" si="7"/>
        <v>42235.666669999999</v>
      </c>
      <c r="C491" s="131">
        <v>16</v>
      </c>
      <c r="D491" s="11">
        <f>ROUND(АТС!F489*$D$41*$D$42/100,2)</f>
        <v>339.94</v>
      </c>
      <c r="E491" s="11">
        <f>ROUND(АТС!F489*$E$41*$E$42/100,2)</f>
        <v>312.35000000000002</v>
      </c>
      <c r="F491" s="11">
        <f>ROUND(АТС!$F489*$F$41*$F$42/100,2)</f>
        <v>212.62</v>
      </c>
      <c r="G491" s="11">
        <f>ROUND(АТС!$F489*$G$41*$G$42/100,2)</f>
        <v>124.44</v>
      </c>
    </row>
    <row r="492" spans="1:7" x14ac:dyDescent="0.25">
      <c r="A492" s="253"/>
      <c r="B492" s="130">
        <f t="shared" si="7"/>
        <v>42235.708330000001</v>
      </c>
      <c r="C492" s="131">
        <v>17</v>
      </c>
      <c r="D492" s="11">
        <f>ROUND(АТС!F490*$D$41*$D$42/100,2)</f>
        <v>340.37</v>
      </c>
      <c r="E492" s="11">
        <f>ROUND(АТС!F490*$E$41*$E$42/100,2)</f>
        <v>312.74</v>
      </c>
      <c r="F492" s="11">
        <f>ROUND(АТС!$F490*$F$41*$F$42/100,2)</f>
        <v>212.89</v>
      </c>
      <c r="G492" s="11">
        <f>ROUND(АТС!$F490*$G$41*$G$42/100,2)</f>
        <v>124.59</v>
      </c>
    </row>
    <row r="493" spans="1:7" x14ac:dyDescent="0.25">
      <c r="A493" s="253"/>
      <c r="B493" s="130">
        <f t="shared" si="7"/>
        <v>42235.75</v>
      </c>
      <c r="C493" s="131">
        <v>18</v>
      </c>
      <c r="D493" s="11">
        <f>ROUND(АТС!F491*$D$41*$D$42/100,2)</f>
        <v>329.88</v>
      </c>
      <c r="E493" s="11">
        <f>ROUND(АТС!F491*$E$41*$E$42/100,2)</f>
        <v>303.10000000000002</v>
      </c>
      <c r="F493" s="11">
        <f>ROUND(АТС!$F491*$F$41*$F$42/100,2)</f>
        <v>206.33</v>
      </c>
      <c r="G493" s="11">
        <f>ROUND(АТС!$F491*$G$41*$G$42/100,2)</f>
        <v>120.75</v>
      </c>
    </row>
    <row r="494" spans="1:7" x14ac:dyDescent="0.25">
      <c r="A494" s="253"/>
      <c r="B494" s="130">
        <f t="shared" si="7"/>
        <v>42235.791669999999</v>
      </c>
      <c r="C494" s="131">
        <v>19</v>
      </c>
      <c r="D494" s="11">
        <f>ROUND(АТС!F492*$D$41*$D$42/100,2)</f>
        <v>353.02</v>
      </c>
      <c r="E494" s="11">
        <f>ROUND(АТС!F492*$E$41*$E$42/100,2)</f>
        <v>324.36</v>
      </c>
      <c r="F494" s="11">
        <f>ROUND(АТС!$F492*$F$41*$F$42/100,2)</f>
        <v>220.8</v>
      </c>
      <c r="G494" s="11">
        <f>ROUND(АТС!$F492*$G$41*$G$42/100,2)</f>
        <v>129.22</v>
      </c>
    </row>
    <row r="495" spans="1:7" x14ac:dyDescent="0.25">
      <c r="A495" s="253"/>
      <c r="B495" s="128">
        <f t="shared" si="7"/>
        <v>42235.833330000001</v>
      </c>
      <c r="C495" s="131">
        <v>20</v>
      </c>
      <c r="D495" s="11">
        <f>ROUND(АТС!F493*$D$41*$D$42/100,2)</f>
        <v>383.35</v>
      </c>
      <c r="E495" s="11">
        <f>ROUND(АТС!F493*$E$41*$E$42/100,2)</f>
        <v>352.23</v>
      </c>
      <c r="F495" s="11">
        <f>ROUND(АТС!$F493*$F$41*$F$42/100,2)</f>
        <v>239.77</v>
      </c>
      <c r="G495" s="11">
        <f>ROUND(АТС!$F493*$G$41*$G$42/100,2)</f>
        <v>140.33000000000001</v>
      </c>
    </row>
    <row r="496" spans="1:7" x14ac:dyDescent="0.25">
      <c r="A496" s="253"/>
      <c r="B496" s="130">
        <f t="shared" si="7"/>
        <v>42235.875</v>
      </c>
      <c r="C496" s="131">
        <v>21</v>
      </c>
      <c r="D496" s="11">
        <f>ROUND(АТС!F494*$D$41*$D$42/100,2)</f>
        <v>372.62</v>
      </c>
      <c r="E496" s="11">
        <f>ROUND(АТС!F494*$E$41*$E$42/100,2)</f>
        <v>342.37</v>
      </c>
      <c r="F496" s="11">
        <f>ROUND(АТС!$F494*$F$41*$F$42/100,2)</f>
        <v>233.06</v>
      </c>
      <c r="G496" s="11">
        <f>ROUND(АТС!$F494*$G$41*$G$42/100,2)</f>
        <v>136.4</v>
      </c>
    </row>
    <row r="497" spans="1:7" x14ac:dyDescent="0.25">
      <c r="A497" s="253"/>
      <c r="B497" s="130">
        <f t="shared" si="7"/>
        <v>42235.916669999999</v>
      </c>
      <c r="C497" s="131">
        <v>22</v>
      </c>
      <c r="D497" s="11">
        <f>ROUND(АТС!F495*$D$41*$D$42/100,2)</f>
        <v>332.4</v>
      </c>
      <c r="E497" s="11">
        <f>ROUND(АТС!F495*$E$41*$E$42/100,2)</f>
        <v>305.41000000000003</v>
      </c>
      <c r="F497" s="11">
        <f>ROUND(АТС!$F495*$F$41*$F$42/100,2)</f>
        <v>207.9</v>
      </c>
      <c r="G497" s="11">
        <f>ROUND(АТС!$F495*$G$41*$G$42/100,2)</f>
        <v>121.67</v>
      </c>
    </row>
    <row r="498" spans="1:7" x14ac:dyDescent="0.25">
      <c r="A498" s="253"/>
      <c r="B498" s="130">
        <f t="shared" si="7"/>
        <v>42235.958330000001</v>
      </c>
      <c r="C498" s="131">
        <v>23</v>
      </c>
      <c r="D498" s="11">
        <f>ROUND(АТС!F496*$D$41*$D$42/100,2)</f>
        <v>352.05</v>
      </c>
      <c r="E498" s="11">
        <f>ROUND(АТС!F496*$E$41*$E$42/100,2)</f>
        <v>323.47000000000003</v>
      </c>
      <c r="F498" s="11">
        <f>ROUND(АТС!$F496*$F$41*$F$42/100,2)</f>
        <v>220.19</v>
      </c>
      <c r="G498" s="11">
        <f>ROUND(АТС!$F496*$G$41*$G$42/100,2)</f>
        <v>128.87</v>
      </c>
    </row>
    <row r="499" spans="1:7" x14ac:dyDescent="0.25">
      <c r="A499" s="253"/>
      <c r="B499" s="128">
        <f t="shared" si="7"/>
        <v>42236</v>
      </c>
      <c r="C499" s="131">
        <v>0</v>
      </c>
      <c r="D499" s="11">
        <f>ROUND(АТС!F497*$D$41*$D$42/100,2)</f>
        <v>290.13</v>
      </c>
      <c r="E499" s="11">
        <f>ROUND(АТС!F497*$E$41*$E$42/100,2)</f>
        <v>266.58</v>
      </c>
      <c r="F499" s="11">
        <f>ROUND(АТС!$F497*$F$41*$F$42/100,2)</f>
        <v>181.47</v>
      </c>
      <c r="G499" s="11">
        <f>ROUND(АТС!$F497*$G$41*$G$42/100,2)</f>
        <v>106.2</v>
      </c>
    </row>
    <row r="500" spans="1:7" x14ac:dyDescent="0.25">
      <c r="A500" s="253"/>
      <c r="B500" s="130">
        <f t="shared" si="7"/>
        <v>42236.041669999999</v>
      </c>
      <c r="C500" s="131">
        <v>1</v>
      </c>
      <c r="D500" s="11">
        <f>ROUND(АТС!F498*$D$41*$D$42/100,2)</f>
        <v>273.92</v>
      </c>
      <c r="E500" s="11">
        <f>ROUND(АТС!F498*$E$41*$E$42/100,2)</f>
        <v>251.69</v>
      </c>
      <c r="F500" s="11">
        <f>ROUND(АТС!$F498*$F$41*$F$42/100,2)</f>
        <v>171.33</v>
      </c>
      <c r="G500" s="11">
        <f>ROUND(АТС!$F498*$G$41*$G$42/100,2)</f>
        <v>100.27</v>
      </c>
    </row>
    <row r="501" spans="1:7" x14ac:dyDescent="0.25">
      <c r="A501" s="253"/>
      <c r="B501" s="130">
        <f t="shared" si="7"/>
        <v>42236.083330000001</v>
      </c>
      <c r="C501" s="131">
        <v>2</v>
      </c>
      <c r="D501" s="11">
        <f>ROUND(АТС!F499*$D$41*$D$42/100,2)</f>
        <v>264.24</v>
      </c>
      <c r="E501" s="11">
        <f>ROUND(АТС!F499*$E$41*$E$42/100,2)</f>
        <v>242.79</v>
      </c>
      <c r="F501" s="11">
        <f>ROUND(АТС!$F499*$F$41*$F$42/100,2)</f>
        <v>165.27</v>
      </c>
      <c r="G501" s="11">
        <f>ROUND(АТС!$F499*$G$41*$G$42/100,2)</f>
        <v>96.73</v>
      </c>
    </row>
    <row r="502" spans="1:7" x14ac:dyDescent="0.25">
      <c r="A502" s="253"/>
      <c r="B502" s="130">
        <f t="shared" si="7"/>
        <v>42236.125</v>
      </c>
      <c r="C502" s="131">
        <v>3</v>
      </c>
      <c r="D502" s="11">
        <f>ROUND(АТС!F500*$D$41*$D$42/100,2)</f>
        <v>256.95999999999998</v>
      </c>
      <c r="E502" s="11">
        <f>ROUND(АТС!F500*$E$41*$E$42/100,2)</f>
        <v>236.1</v>
      </c>
      <c r="F502" s="11">
        <f>ROUND(АТС!$F500*$F$41*$F$42/100,2)</f>
        <v>160.72</v>
      </c>
      <c r="G502" s="11">
        <f>ROUND(АТС!$F500*$G$41*$G$42/100,2)</f>
        <v>94.06</v>
      </c>
    </row>
    <row r="503" spans="1:7" x14ac:dyDescent="0.25">
      <c r="A503" s="253"/>
      <c r="B503" s="128">
        <f t="shared" si="7"/>
        <v>42236.166669999999</v>
      </c>
      <c r="C503" s="131">
        <v>4</v>
      </c>
      <c r="D503" s="11">
        <f>ROUND(АТС!F501*$D$41*$D$42/100,2)</f>
        <v>251.86</v>
      </c>
      <c r="E503" s="11">
        <f>ROUND(АТС!F501*$E$41*$E$42/100,2)</f>
        <v>231.41</v>
      </c>
      <c r="F503" s="11">
        <f>ROUND(АТС!$F501*$F$41*$F$42/100,2)</f>
        <v>157.53</v>
      </c>
      <c r="G503" s="11">
        <f>ROUND(АТС!$F501*$G$41*$G$42/100,2)</f>
        <v>92.19</v>
      </c>
    </row>
    <row r="504" spans="1:7" x14ac:dyDescent="0.25">
      <c r="A504" s="253"/>
      <c r="B504" s="130">
        <f t="shared" si="7"/>
        <v>42236.208330000001</v>
      </c>
      <c r="C504" s="131">
        <v>5</v>
      </c>
      <c r="D504" s="11">
        <f>ROUND(АТС!F502*$D$41*$D$42/100,2)</f>
        <v>254.33</v>
      </c>
      <c r="E504" s="11">
        <f>ROUND(АТС!F502*$E$41*$E$42/100,2)</f>
        <v>233.68</v>
      </c>
      <c r="F504" s="11">
        <f>ROUND(АТС!$F502*$F$41*$F$42/100,2)</f>
        <v>159.07</v>
      </c>
      <c r="G504" s="11">
        <f>ROUND(АТС!$F502*$G$41*$G$42/100,2)</f>
        <v>93.1</v>
      </c>
    </row>
    <row r="505" spans="1:7" x14ac:dyDescent="0.25">
      <c r="A505" s="253"/>
      <c r="B505" s="130">
        <f t="shared" si="7"/>
        <v>42236.25</v>
      </c>
      <c r="C505" s="131">
        <v>6</v>
      </c>
      <c r="D505" s="11">
        <f>ROUND(АТС!F503*$D$41*$D$42/100,2)</f>
        <v>264.94</v>
      </c>
      <c r="E505" s="11">
        <f>ROUND(АТС!F503*$E$41*$E$42/100,2)</f>
        <v>243.43</v>
      </c>
      <c r="F505" s="11">
        <f>ROUND(АТС!$F503*$F$41*$F$42/100,2)</f>
        <v>165.71</v>
      </c>
      <c r="G505" s="11">
        <f>ROUND(АТС!$F503*$G$41*$G$42/100,2)</f>
        <v>96.98</v>
      </c>
    </row>
    <row r="506" spans="1:7" x14ac:dyDescent="0.25">
      <c r="A506" s="253"/>
      <c r="B506" s="130">
        <f t="shared" si="7"/>
        <v>42236.291669999999</v>
      </c>
      <c r="C506" s="131">
        <v>7</v>
      </c>
      <c r="D506" s="11">
        <f>ROUND(АТС!F504*$D$41*$D$42/100,2)</f>
        <v>292.52</v>
      </c>
      <c r="E506" s="11">
        <f>ROUND(АТС!F504*$E$41*$E$42/100,2)</f>
        <v>268.77999999999997</v>
      </c>
      <c r="F506" s="11">
        <f>ROUND(АТС!$F504*$F$41*$F$42/100,2)</f>
        <v>182.96</v>
      </c>
      <c r="G506" s="11">
        <f>ROUND(АТС!$F504*$G$41*$G$42/100,2)</f>
        <v>107.08</v>
      </c>
    </row>
    <row r="507" spans="1:7" x14ac:dyDescent="0.25">
      <c r="A507" s="253"/>
      <c r="B507" s="128">
        <f t="shared" si="7"/>
        <v>42236.333330000001</v>
      </c>
      <c r="C507" s="131">
        <v>8</v>
      </c>
      <c r="D507" s="11">
        <f>ROUND(АТС!F505*$D$41*$D$42/100,2)</f>
        <v>299.16000000000003</v>
      </c>
      <c r="E507" s="11">
        <f>ROUND(АТС!F505*$E$41*$E$42/100,2)</f>
        <v>274.87</v>
      </c>
      <c r="F507" s="11">
        <f>ROUND(АТС!$F505*$F$41*$F$42/100,2)</f>
        <v>187.11</v>
      </c>
      <c r="G507" s="11">
        <f>ROUND(АТС!$F505*$G$41*$G$42/100,2)</f>
        <v>109.51</v>
      </c>
    </row>
    <row r="508" spans="1:7" x14ac:dyDescent="0.25">
      <c r="A508" s="253"/>
      <c r="B508" s="130">
        <f t="shared" si="7"/>
        <v>42236.375</v>
      </c>
      <c r="C508" s="131">
        <v>9</v>
      </c>
      <c r="D508" s="11">
        <f>ROUND(АТС!F506*$D$41*$D$42/100,2)</f>
        <v>341.32</v>
      </c>
      <c r="E508" s="11">
        <f>ROUND(АТС!F506*$E$41*$E$42/100,2)</f>
        <v>313.61</v>
      </c>
      <c r="F508" s="11">
        <f>ROUND(АТС!$F506*$F$41*$F$42/100,2)</f>
        <v>213.48</v>
      </c>
      <c r="G508" s="11">
        <f>ROUND(АТС!$F506*$G$41*$G$42/100,2)</f>
        <v>124.94</v>
      </c>
    </row>
    <row r="509" spans="1:7" x14ac:dyDescent="0.25">
      <c r="A509" s="253"/>
      <c r="B509" s="130">
        <f t="shared" si="7"/>
        <v>42236.416669999999</v>
      </c>
      <c r="C509" s="131">
        <v>10</v>
      </c>
      <c r="D509" s="11">
        <f>ROUND(АТС!F507*$D$41*$D$42/100,2)</f>
        <v>351.92</v>
      </c>
      <c r="E509" s="11">
        <f>ROUND(АТС!F507*$E$41*$E$42/100,2)</f>
        <v>323.35000000000002</v>
      </c>
      <c r="F509" s="11">
        <f>ROUND(АТС!$F507*$F$41*$F$42/100,2)</f>
        <v>220.11</v>
      </c>
      <c r="G509" s="11">
        <f>ROUND(АТС!$F507*$G$41*$G$42/100,2)</f>
        <v>128.82</v>
      </c>
    </row>
    <row r="510" spans="1:7" x14ac:dyDescent="0.25">
      <c r="A510" s="253"/>
      <c r="B510" s="130">
        <f t="shared" si="7"/>
        <v>42236.458330000001</v>
      </c>
      <c r="C510" s="131">
        <v>11</v>
      </c>
      <c r="D510" s="11">
        <f>ROUND(АТС!F508*$D$41*$D$42/100,2)</f>
        <v>356.71</v>
      </c>
      <c r="E510" s="11">
        <f>ROUND(АТС!F508*$E$41*$E$42/100,2)</f>
        <v>327.75</v>
      </c>
      <c r="F510" s="11">
        <f>ROUND(АТС!$F508*$F$41*$F$42/100,2)</f>
        <v>223.11</v>
      </c>
      <c r="G510" s="11">
        <f>ROUND(АТС!$F508*$G$41*$G$42/100,2)</f>
        <v>130.57</v>
      </c>
    </row>
    <row r="511" spans="1:7" x14ac:dyDescent="0.25">
      <c r="A511" s="253"/>
      <c r="B511" s="128">
        <f t="shared" si="7"/>
        <v>42236.5</v>
      </c>
      <c r="C511" s="131">
        <v>12</v>
      </c>
      <c r="D511" s="11">
        <f>ROUND(АТС!F509*$D$41*$D$42/100,2)</f>
        <v>352.45</v>
      </c>
      <c r="E511" s="11">
        <f>ROUND(АТС!F509*$E$41*$E$42/100,2)</f>
        <v>323.83</v>
      </c>
      <c r="F511" s="11">
        <f>ROUND(АТС!$F509*$F$41*$F$42/100,2)</f>
        <v>220.44</v>
      </c>
      <c r="G511" s="11">
        <f>ROUND(АТС!$F509*$G$41*$G$42/100,2)</f>
        <v>129.01</v>
      </c>
    </row>
    <row r="512" spans="1:7" x14ac:dyDescent="0.25">
      <c r="A512" s="253"/>
      <c r="B512" s="130">
        <f t="shared" si="7"/>
        <v>42236.541669999999</v>
      </c>
      <c r="C512" s="131">
        <v>13</v>
      </c>
      <c r="D512" s="11">
        <f>ROUND(АТС!F510*$D$41*$D$42/100,2)</f>
        <v>350.05</v>
      </c>
      <c r="E512" s="11">
        <f>ROUND(АТС!F510*$E$41*$E$42/100,2)</f>
        <v>321.63</v>
      </c>
      <c r="F512" s="11">
        <f>ROUND(АТС!$F510*$F$41*$F$42/100,2)</f>
        <v>218.94</v>
      </c>
      <c r="G512" s="11">
        <f>ROUND(АТС!$F510*$G$41*$G$42/100,2)</f>
        <v>128.13999999999999</v>
      </c>
    </row>
    <row r="513" spans="1:7" x14ac:dyDescent="0.25">
      <c r="A513" s="253"/>
      <c r="B513" s="130">
        <f t="shared" si="7"/>
        <v>42236.583330000001</v>
      </c>
      <c r="C513" s="131">
        <v>14</v>
      </c>
      <c r="D513" s="11">
        <f>ROUND(АТС!F511*$D$41*$D$42/100,2)</f>
        <v>351.25</v>
      </c>
      <c r="E513" s="11">
        <f>ROUND(АТС!F511*$E$41*$E$42/100,2)</f>
        <v>322.74</v>
      </c>
      <c r="F513" s="11">
        <f>ROUND(АТС!$F511*$F$41*$F$42/100,2)</f>
        <v>219.69</v>
      </c>
      <c r="G513" s="11">
        <f>ROUND(АТС!$F511*$G$41*$G$42/100,2)</f>
        <v>128.58000000000001</v>
      </c>
    </row>
    <row r="514" spans="1:7" x14ac:dyDescent="0.25">
      <c r="A514" s="253"/>
      <c r="B514" s="130">
        <f t="shared" si="7"/>
        <v>42236.625</v>
      </c>
      <c r="C514" s="131">
        <v>15</v>
      </c>
      <c r="D514" s="11">
        <f>ROUND(АТС!F512*$D$41*$D$42/100,2)</f>
        <v>348.05</v>
      </c>
      <c r="E514" s="11">
        <f>ROUND(АТС!F512*$E$41*$E$42/100,2)</f>
        <v>319.79000000000002</v>
      </c>
      <c r="F514" s="11">
        <f>ROUND(АТС!$F512*$F$41*$F$42/100,2)</f>
        <v>217.69</v>
      </c>
      <c r="G514" s="11">
        <f>ROUND(АТС!$F512*$G$41*$G$42/100,2)</f>
        <v>127.4</v>
      </c>
    </row>
    <row r="515" spans="1:7" x14ac:dyDescent="0.25">
      <c r="A515" s="253"/>
      <c r="B515" s="128">
        <f t="shared" si="7"/>
        <v>42236.666669999999</v>
      </c>
      <c r="C515" s="131">
        <v>16</v>
      </c>
      <c r="D515" s="11">
        <f>ROUND(АТС!F513*$D$41*$D$42/100,2)</f>
        <v>343.26</v>
      </c>
      <c r="E515" s="11">
        <f>ROUND(АТС!F513*$E$41*$E$42/100,2)</f>
        <v>315.39</v>
      </c>
      <c r="F515" s="11">
        <f>ROUND(АТС!$F513*$F$41*$F$42/100,2)</f>
        <v>214.69</v>
      </c>
      <c r="G515" s="11">
        <f>ROUND(АТС!$F513*$G$41*$G$42/100,2)</f>
        <v>125.65</v>
      </c>
    </row>
    <row r="516" spans="1:7" x14ac:dyDescent="0.25">
      <c r="A516" s="253"/>
      <c r="B516" s="130">
        <f t="shared" ref="B516:B579" si="8">B492+1</f>
        <v>42236.708330000001</v>
      </c>
      <c r="C516" s="131">
        <v>17</v>
      </c>
      <c r="D516" s="11">
        <f>ROUND(АТС!F514*$D$41*$D$42/100,2)</f>
        <v>342.41</v>
      </c>
      <c r="E516" s="11">
        <f>ROUND(АТС!F514*$E$41*$E$42/100,2)</f>
        <v>314.61</v>
      </c>
      <c r="F516" s="11">
        <f>ROUND(АТС!$F514*$F$41*$F$42/100,2)</f>
        <v>214.16</v>
      </c>
      <c r="G516" s="11">
        <f>ROUND(АТС!$F514*$G$41*$G$42/100,2)</f>
        <v>125.34</v>
      </c>
    </row>
    <row r="517" spans="1:7" x14ac:dyDescent="0.25">
      <c r="A517" s="253"/>
      <c r="B517" s="130">
        <f t="shared" si="8"/>
        <v>42236.75</v>
      </c>
      <c r="C517" s="131">
        <v>18</v>
      </c>
      <c r="D517" s="11">
        <f>ROUND(АТС!F515*$D$41*$D$42/100,2)</f>
        <v>349.63</v>
      </c>
      <c r="E517" s="11">
        <f>ROUND(АТС!F515*$E$41*$E$42/100,2)</f>
        <v>321.25</v>
      </c>
      <c r="F517" s="11">
        <f>ROUND(АТС!$F515*$F$41*$F$42/100,2)</f>
        <v>218.68</v>
      </c>
      <c r="G517" s="11">
        <f>ROUND(АТС!$F515*$G$41*$G$42/100,2)</f>
        <v>127.98</v>
      </c>
    </row>
    <row r="518" spans="1:7" x14ac:dyDescent="0.25">
      <c r="A518" s="253"/>
      <c r="B518" s="130">
        <f t="shared" si="8"/>
        <v>42236.791669999999</v>
      </c>
      <c r="C518" s="131">
        <v>19</v>
      </c>
      <c r="D518" s="11">
        <f>ROUND(АТС!F516*$D$41*$D$42/100,2)</f>
        <v>368.36</v>
      </c>
      <c r="E518" s="11">
        <f>ROUND(АТС!F516*$E$41*$E$42/100,2)</f>
        <v>338.46</v>
      </c>
      <c r="F518" s="11">
        <f>ROUND(АТС!$F516*$F$41*$F$42/100,2)</f>
        <v>230.39</v>
      </c>
      <c r="G518" s="11">
        <f>ROUND(АТС!$F516*$G$41*$G$42/100,2)</f>
        <v>134.84</v>
      </c>
    </row>
    <row r="519" spans="1:7" x14ac:dyDescent="0.25">
      <c r="A519" s="253"/>
      <c r="B519" s="128">
        <f t="shared" si="8"/>
        <v>42236.833330000001</v>
      </c>
      <c r="C519" s="131">
        <v>20</v>
      </c>
      <c r="D519" s="11">
        <f>ROUND(АТС!F517*$D$41*$D$42/100,2)</f>
        <v>388.46</v>
      </c>
      <c r="E519" s="11">
        <f>ROUND(АТС!F517*$E$41*$E$42/100,2)</f>
        <v>356.92</v>
      </c>
      <c r="F519" s="11">
        <f>ROUND(АТС!$F517*$F$41*$F$42/100,2)</f>
        <v>242.97</v>
      </c>
      <c r="G519" s="11">
        <f>ROUND(АТС!$F517*$G$41*$G$42/100,2)</f>
        <v>142.19999999999999</v>
      </c>
    </row>
    <row r="520" spans="1:7" x14ac:dyDescent="0.25">
      <c r="A520" s="253"/>
      <c r="B520" s="130">
        <f t="shared" si="8"/>
        <v>42236.875</v>
      </c>
      <c r="C520" s="131">
        <v>21</v>
      </c>
      <c r="D520" s="11">
        <f>ROUND(АТС!F518*$D$41*$D$42/100,2)</f>
        <v>374.93</v>
      </c>
      <c r="E520" s="11">
        <f>ROUND(АТС!F518*$E$41*$E$42/100,2)</f>
        <v>344.49</v>
      </c>
      <c r="F520" s="11">
        <f>ROUND(АТС!$F518*$F$41*$F$42/100,2)</f>
        <v>234.5</v>
      </c>
      <c r="G520" s="11">
        <f>ROUND(АТС!$F518*$G$41*$G$42/100,2)</f>
        <v>137.24</v>
      </c>
    </row>
    <row r="521" spans="1:7" x14ac:dyDescent="0.25">
      <c r="A521" s="253"/>
      <c r="B521" s="130">
        <f t="shared" si="8"/>
        <v>42236.916669999999</v>
      </c>
      <c r="C521" s="131">
        <v>22</v>
      </c>
      <c r="D521" s="11">
        <f>ROUND(АТС!F519*$D$41*$D$42/100,2)</f>
        <v>332.61</v>
      </c>
      <c r="E521" s="11">
        <f>ROUND(АТС!F519*$E$41*$E$42/100,2)</f>
        <v>305.61</v>
      </c>
      <c r="F521" s="11">
        <f>ROUND(АТС!$F519*$F$41*$F$42/100,2)</f>
        <v>208.04</v>
      </c>
      <c r="G521" s="11">
        <f>ROUND(АТС!$F519*$G$41*$G$42/100,2)</f>
        <v>121.75</v>
      </c>
    </row>
    <row r="522" spans="1:7" x14ac:dyDescent="0.25">
      <c r="A522" s="253"/>
      <c r="B522" s="130">
        <f t="shared" si="8"/>
        <v>42236.958330000001</v>
      </c>
      <c r="C522" s="131">
        <v>23</v>
      </c>
      <c r="D522" s="11">
        <f>ROUND(АТС!F520*$D$41*$D$42/100,2)</f>
        <v>384.67</v>
      </c>
      <c r="E522" s="11">
        <f>ROUND(АТС!F520*$E$41*$E$42/100,2)</f>
        <v>353.45</v>
      </c>
      <c r="F522" s="11">
        <f>ROUND(АТС!$F520*$F$41*$F$42/100,2)</f>
        <v>240.6</v>
      </c>
      <c r="G522" s="11">
        <f>ROUND(АТС!$F520*$G$41*$G$42/100,2)</f>
        <v>140.81</v>
      </c>
    </row>
    <row r="523" spans="1:7" x14ac:dyDescent="0.25">
      <c r="A523" s="253"/>
      <c r="B523" s="128">
        <f t="shared" si="8"/>
        <v>42237</v>
      </c>
      <c r="C523" s="131">
        <v>0</v>
      </c>
      <c r="D523" s="11">
        <f>ROUND(АТС!F521*$D$41*$D$42/100,2)</f>
        <v>288.2</v>
      </c>
      <c r="E523" s="11">
        <f>ROUND(АТС!F521*$E$41*$E$42/100,2)</f>
        <v>264.8</v>
      </c>
      <c r="F523" s="11">
        <f>ROUND(АТС!$F521*$F$41*$F$42/100,2)</f>
        <v>180.26</v>
      </c>
      <c r="G523" s="11">
        <f>ROUND(АТС!$F521*$G$41*$G$42/100,2)</f>
        <v>105.49</v>
      </c>
    </row>
    <row r="524" spans="1:7" x14ac:dyDescent="0.25">
      <c r="A524" s="253"/>
      <c r="B524" s="130">
        <f t="shared" si="8"/>
        <v>42237.041669999999</v>
      </c>
      <c r="C524" s="131">
        <v>1</v>
      </c>
      <c r="D524" s="11">
        <f>ROUND(АТС!F522*$D$41*$D$42/100,2)</f>
        <v>271.19</v>
      </c>
      <c r="E524" s="11">
        <f>ROUND(АТС!F522*$E$41*$E$42/100,2)</f>
        <v>249.18</v>
      </c>
      <c r="F524" s="11">
        <f>ROUND(АТС!$F522*$F$41*$F$42/100,2)</f>
        <v>169.62</v>
      </c>
      <c r="G524" s="11">
        <f>ROUND(АТС!$F522*$G$41*$G$42/100,2)</f>
        <v>99.27</v>
      </c>
    </row>
    <row r="525" spans="1:7" x14ac:dyDescent="0.25">
      <c r="A525" s="253"/>
      <c r="B525" s="130">
        <f t="shared" si="8"/>
        <v>42237.083330000001</v>
      </c>
      <c r="C525" s="131">
        <v>2</v>
      </c>
      <c r="D525" s="11">
        <f>ROUND(АТС!F523*$D$41*$D$42/100,2)</f>
        <v>263.17</v>
      </c>
      <c r="E525" s="11">
        <f>ROUND(АТС!F523*$E$41*$E$42/100,2)</f>
        <v>241.8</v>
      </c>
      <c r="F525" s="11">
        <f>ROUND(АТС!$F523*$F$41*$F$42/100,2)</f>
        <v>164.6</v>
      </c>
      <c r="G525" s="11">
        <f>ROUND(АТС!$F523*$G$41*$G$42/100,2)</f>
        <v>96.33</v>
      </c>
    </row>
    <row r="526" spans="1:7" x14ac:dyDescent="0.25">
      <c r="A526" s="253"/>
      <c r="B526" s="130">
        <f t="shared" si="8"/>
        <v>42237.125</v>
      </c>
      <c r="C526" s="131">
        <v>3</v>
      </c>
      <c r="D526" s="11">
        <f>ROUND(АТС!F524*$D$41*$D$42/100,2)</f>
        <v>258.08999999999997</v>
      </c>
      <c r="E526" s="11">
        <f>ROUND(АТС!F524*$E$41*$E$42/100,2)</f>
        <v>237.14</v>
      </c>
      <c r="F526" s="11">
        <f>ROUND(АТС!$F524*$F$41*$F$42/100,2)</f>
        <v>161.43</v>
      </c>
      <c r="G526" s="11">
        <f>ROUND(АТС!$F524*$G$41*$G$42/100,2)</f>
        <v>94.48</v>
      </c>
    </row>
    <row r="527" spans="1:7" x14ac:dyDescent="0.25">
      <c r="A527" s="253"/>
      <c r="B527" s="128">
        <f t="shared" si="8"/>
        <v>42237.166669999999</v>
      </c>
      <c r="C527" s="131">
        <v>4</v>
      </c>
      <c r="D527" s="11">
        <f>ROUND(АТС!F525*$D$41*$D$42/100,2)</f>
        <v>252.9</v>
      </c>
      <c r="E527" s="11">
        <f>ROUND(АТС!F525*$E$41*$E$42/100,2)</f>
        <v>232.37</v>
      </c>
      <c r="F527" s="11">
        <f>ROUND(АТС!$F525*$F$41*$F$42/100,2)</f>
        <v>158.18</v>
      </c>
      <c r="G527" s="11">
        <f>ROUND(АТС!$F525*$G$41*$G$42/100,2)</f>
        <v>92.57</v>
      </c>
    </row>
    <row r="528" spans="1:7" x14ac:dyDescent="0.25">
      <c r="A528" s="253"/>
      <c r="B528" s="130">
        <f t="shared" si="8"/>
        <v>42237.208330000001</v>
      </c>
      <c r="C528" s="131">
        <v>5</v>
      </c>
      <c r="D528" s="11">
        <f>ROUND(АТС!F526*$D$41*$D$42/100,2)</f>
        <v>254.68</v>
      </c>
      <c r="E528" s="11">
        <f>ROUND(АТС!F526*$E$41*$E$42/100,2)</f>
        <v>234</v>
      </c>
      <c r="F528" s="11">
        <f>ROUND(АТС!$F526*$F$41*$F$42/100,2)</f>
        <v>159.29</v>
      </c>
      <c r="G528" s="11">
        <f>ROUND(АТС!$F526*$G$41*$G$42/100,2)</f>
        <v>93.23</v>
      </c>
    </row>
    <row r="529" spans="1:7" x14ac:dyDescent="0.25">
      <c r="A529" s="253"/>
      <c r="B529" s="130">
        <f t="shared" si="8"/>
        <v>42237.25</v>
      </c>
      <c r="C529" s="131">
        <v>6</v>
      </c>
      <c r="D529" s="11">
        <f>ROUND(АТС!F527*$D$41*$D$42/100,2)</f>
        <v>264.58</v>
      </c>
      <c r="E529" s="11">
        <f>ROUND(АТС!F527*$E$41*$E$42/100,2)</f>
        <v>243.1</v>
      </c>
      <c r="F529" s="11">
        <f>ROUND(АТС!$F527*$F$41*$F$42/100,2)</f>
        <v>165.48</v>
      </c>
      <c r="G529" s="11">
        <f>ROUND(АТС!$F527*$G$41*$G$42/100,2)</f>
        <v>96.85</v>
      </c>
    </row>
    <row r="530" spans="1:7" x14ac:dyDescent="0.25">
      <c r="A530" s="253"/>
      <c r="B530" s="130">
        <f t="shared" si="8"/>
        <v>42237.291669999999</v>
      </c>
      <c r="C530" s="131">
        <v>7</v>
      </c>
      <c r="D530" s="11">
        <f>ROUND(АТС!F528*$D$41*$D$42/100,2)</f>
        <v>293.02</v>
      </c>
      <c r="E530" s="11">
        <f>ROUND(АТС!F528*$E$41*$E$42/100,2)</f>
        <v>269.23</v>
      </c>
      <c r="F530" s="11">
        <f>ROUND(АТС!$F528*$F$41*$F$42/100,2)</f>
        <v>183.27</v>
      </c>
      <c r="G530" s="11">
        <f>ROUND(АТС!$F528*$G$41*$G$42/100,2)</f>
        <v>107.26</v>
      </c>
    </row>
    <row r="531" spans="1:7" x14ac:dyDescent="0.25">
      <c r="A531" s="253"/>
      <c r="B531" s="128">
        <f t="shared" si="8"/>
        <v>42237.333330000001</v>
      </c>
      <c r="C531" s="131">
        <v>8</v>
      </c>
      <c r="D531" s="11">
        <f>ROUND(АТС!F529*$D$41*$D$42/100,2)</f>
        <v>287.58</v>
      </c>
      <c r="E531" s="11">
        <f>ROUND(АТС!F529*$E$41*$E$42/100,2)</f>
        <v>264.24</v>
      </c>
      <c r="F531" s="11">
        <f>ROUND(АТС!$F529*$F$41*$F$42/100,2)</f>
        <v>179.87</v>
      </c>
      <c r="G531" s="11">
        <f>ROUND(АТС!$F529*$G$41*$G$42/100,2)</f>
        <v>105.27</v>
      </c>
    </row>
    <row r="532" spans="1:7" x14ac:dyDescent="0.25">
      <c r="A532" s="253"/>
      <c r="B532" s="130">
        <f t="shared" si="8"/>
        <v>42237.375</v>
      </c>
      <c r="C532" s="131">
        <v>9</v>
      </c>
      <c r="D532" s="11">
        <f>ROUND(АТС!F530*$D$41*$D$42/100,2)</f>
        <v>342.77</v>
      </c>
      <c r="E532" s="11">
        <f>ROUND(АТС!F530*$E$41*$E$42/100,2)</f>
        <v>314.95</v>
      </c>
      <c r="F532" s="11">
        <f>ROUND(АТС!$F530*$F$41*$F$42/100,2)</f>
        <v>214.39</v>
      </c>
      <c r="G532" s="11">
        <f>ROUND(АТС!$F530*$G$41*$G$42/100,2)</f>
        <v>125.47</v>
      </c>
    </row>
    <row r="533" spans="1:7" x14ac:dyDescent="0.25">
      <c r="A533" s="253"/>
      <c r="B533" s="130">
        <f t="shared" si="8"/>
        <v>42237.416669999999</v>
      </c>
      <c r="C533" s="131">
        <v>10</v>
      </c>
      <c r="D533" s="11">
        <f>ROUND(АТС!F531*$D$41*$D$42/100,2)</f>
        <v>356.34</v>
      </c>
      <c r="E533" s="11">
        <f>ROUND(АТС!F531*$E$41*$E$42/100,2)</f>
        <v>327.41000000000003</v>
      </c>
      <c r="F533" s="11">
        <f>ROUND(АТС!$F531*$F$41*$F$42/100,2)</f>
        <v>222.88</v>
      </c>
      <c r="G533" s="11">
        <f>ROUND(АТС!$F531*$G$41*$G$42/100,2)</f>
        <v>130.44</v>
      </c>
    </row>
    <row r="534" spans="1:7" x14ac:dyDescent="0.25">
      <c r="A534" s="253"/>
      <c r="B534" s="130">
        <f t="shared" si="8"/>
        <v>42237.458330000001</v>
      </c>
      <c r="C534" s="131">
        <v>11</v>
      </c>
      <c r="D534" s="11">
        <f>ROUND(АТС!F532*$D$41*$D$42/100,2)</f>
        <v>360.86</v>
      </c>
      <c r="E534" s="11">
        <f>ROUND(АТС!F532*$E$41*$E$42/100,2)</f>
        <v>331.57</v>
      </c>
      <c r="F534" s="11">
        <f>ROUND(АТС!$F532*$F$41*$F$42/100,2)</f>
        <v>225.71</v>
      </c>
      <c r="G534" s="11">
        <f>ROUND(АТС!$F532*$G$41*$G$42/100,2)</f>
        <v>132.09</v>
      </c>
    </row>
    <row r="535" spans="1:7" x14ac:dyDescent="0.25">
      <c r="A535" s="253"/>
      <c r="B535" s="128">
        <f t="shared" si="8"/>
        <v>42237.5</v>
      </c>
      <c r="C535" s="131">
        <v>12</v>
      </c>
      <c r="D535" s="11">
        <f>ROUND(АТС!F533*$D$41*$D$42/100,2)</f>
        <v>361.13</v>
      </c>
      <c r="E535" s="11">
        <f>ROUND(АТС!F533*$E$41*$E$42/100,2)</f>
        <v>331.82</v>
      </c>
      <c r="F535" s="11">
        <f>ROUND(АТС!$F533*$F$41*$F$42/100,2)</f>
        <v>225.87</v>
      </c>
      <c r="G535" s="11">
        <f>ROUND(АТС!$F533*$G$41*$G$42/100,2)</f>
        <v>132.19</v>
      </c>
    </row>
    <row r="536" spans="1:7" x14ac:dyDescent="0.25">
      <c r="A536" s="253"/>
      <c r="B536" s="130">
        <f t="shared" si="8"/>
        <v>42237.541669999999</v>
      </c>
      <c r="C536" s="131">
        <v>13</v>
      </c>
      <c r="D536" s="11">
        <f>ROUND(АТС!F534*$D$41*$D$42/100,2)</f>
        <v>362.32</v>
      </c>
      <c r="E536" s="11">
        <f>ROUND(АТС!F534*$E$41*$E$42/100,2)</f>
        <v>332.91</v>
      </c>
      <c r="F536" s="11">
        <f>ROUND(АТС!$F534*$F$41*$F$42/100,2)</f>
        <v>226.62</v>
      </c>
      <c r="G536" s="11">
        <f>ROUND(АТС!$F534*$G$41*$G$42/100,2)</f>
        <v>132.63</v>
      </c>
    </row>
    <row r="537" spans="1:7" x14ac:dyDescent="0.25">
      <c r="A537" s="253"/>
      <c r="B537" s="130">
        <f t="shared" si="8"/>
        <v>42237.583330000001</v>
      </c>
      <c r="C537" s="131">
        <v>14</v>
      </c>
      <c r="D537" s="11">
        <f>ROUND(АТС!F535*$D$41*$D$42/100,2)</f>
        <v>354.66</v>
      </c>
      <c r="E537" s="11">
        <f>ROUND(АТС!F535*$E$41*$E$42/100,2)</f>
        <v>325.87</v>
      </c>
      <c r="F537" s="11">
        <f>ROUND(АТС!$F535*$F$41*$F$42/100,2)</f>
        <v>221.83</v>
      </c>
      <c r="G537" s="11">
        <f>ROUND(АТС!$F535*$G$41*$G$42/100,2)</f>
        <v>129.82</v>
      </c>
    </row>
    <row r="538" spans="1:7" x14ac:dyDescent="0.25">
      <c r="A538" s="253"/>
      <c r="B538" s="130">
        <f t="shared" si="8"/>
        <v>42237.625</v>
      </c>
      <c r="C538" s="131">
        <v>15</v>
      </c>
      <c r="D538" s="11">
        <f>ROUND(АТС!F536*$D$41*$D$42/100,2)</f>
        <v>353.73</v>
      </c>
      <c r="E538" s="11">
        <f>ROUND(АТС!F536*$E$41*$E$42/100,2)</f>
        <v>325.01</v>
      </c>
      <c r="F538" s="11">
        <f>ROUND(АТС!$F536*$F$41*$F$42/100,2)</f>
        <v>221.24</v>
      </c>
      <c r="G538" s="11">
        <f>ROUND(АТС!$F536*$G$41*$G$42/100,2)</f>
        <v>129.47999999999999</v>
      </c>
    </row>
    <row r="539" spans="1:7" x14ac:dyDescent="0.25">
      <c r="A539" s="253"/>
      <c r="B539" s="128">
        <f t="shared" si="8"/>
        <v>42237.666669999999</v>
      </c>
      <c r="C539" s="131">
        <v>16</v>
      </c>
      <c r="D539" s="11">
        <f>ROUND(АТС!F537*$D$41*$D$42/100,2)</f>
        <v>340.65</v>
      </c>
      <c r="E539" s="11">
        <f>ROUND(АТС!F537*$E$41*$E$42/100,2)</f>
        <v>313</v>
      </c>
      <c r="F539" s="11">
        <f>ROUND(АТС!$F537*$F$41*$F$42/100,2)</f>
        <v>213.06</v>
      </c>
      <c r="G539" s="11">
        <f>ROUND(АТС!$F537*$G$41*$G$42/100,2)</f>
        <v>124.7</v>
      </c>
    </row>
    <row r="540" spans="1:7" x14ac:dyDescent="0.25">
      <c r="A540" s="253"/>
      <c r="B540" s="130">
        <f t="shared" si="8"/>
        <v>42237.708330000001</v>
      </c>
      <c r="C540" s="131">
        <v>17</v>
      </c>
      <c r="D540" s="11">
        <f>ROUND(АТС!F538*$D$41*$D$42/100,2)</f>
        <v>334.79</v>
      </c>
      <c r="E540" s="11">
        <f>ROUND(АТС!F538*$E$41*$E$42/100,2)</f>
        <v>307.61</v>
      </c>
      <c r="F540" s="11">
        <f>ROUND(АТС!$F538*$F$41*$F$42/100,2)</f>
        <v>209.4</v>
      </c>
      <c r="G540" s="11">
        <f>ROUND(АТС!$F538*$G$41*$G$42/100,2)</f>
        <v>122.55</v>
      </c>
    </row>
    <row r="541" spans="1:7" x14ac:dyDescent="0.25">
      <c r="A541" s="253"/>
      <c r="B541" s="130">
        <f t="shared" si="8"/>
        <v>42237.75</v>
      </c>
      <c r="C541" s="131">
        <v>18</v>
      </c>
      <c r="D541" s="11">
        <f>ROUND(АТС!F539*$D$41*$D$42/100,2)</f>
        <v>328.82</v>
      </c>
      <c r="E541" s="11">
        <f>ROUND(АТС!F539*$E$41*$E$42/100,2)</f>
        <v>302.13</v>
      </c>
      <c r="F541" s="11">
        <f>ROUND(АТС!$F539*$F$41*$F$42/100,2)</f>
        <v>205.67</v>
      </c>
      <c r="G541" s="11">
        <f>ROUND(АТС!$F539*$G$41*$G$42/100,2)</f>
        <v>120.37</v>
      </c>
    </row>
    <row r="542" spans="1:7" x14ac:dyDescent="0.25">
      <c r="A542" s="253"/>
      <c r="B542" s="130">
        <f t="shared" si="8"/>
        <v>42237.791669999999</v>
      </c>
      <c r="C542" s="131">
        <v>19</v>
      </c>
      <c r="D542" s="11">
        <f>ROUND(АТС!F540*$D$41*$D$42/100,2)</f>
        <v>366.08</v>
      </c>
      <c r="E542" s="11">
        <f>ROUND(АТС!F540*$E$41*$E$42/100,2)</f>
        <v>336.36</v>
      </c>
      <c r="F542" s="11">
        <f>ROUND(АТС!$F540*$F$41*$F$42/100,2)</f>
        <v>228.97</v>
      </c>
      <c r="G542" s="11">
        <f>ROUND(АТС!$F540*$G$41*$G$42/100,2)</f>
        <v>134</v>
      </c>
    </row>
    <row r="543" spans="1:7" x14ac:dyDescent="0.25">
      <c r="A543" s="253"/>
      <c r="B543" s="128">
        <f t="shared" si="8"/>
        <v>42237.833330000001</v>
      </c>
      <c r="C543" s="131">
        <v>20</v>
      </c>
      <c r="D543" s="11">
        <f>ROUND(АТС!F541*$D$41*$D$42/100,2)</f>
        <v>382.81</v>
      </c>
      <c r="E543" s="11">
        <f>ROUND(АТС!F541*$E$41*$E$42/100,2)</f>
        <v>351.74</v>
      </c>
      <c r="F543" s="11">
        <f>ROUND(АТС!$F541*$F$41*$F$42/100,2)</f>
        <v>239.44</v>
      </c>
      <c r="G543" s="11">
        <f>ROUND(АТС!$F541*$G$41*$G$42/100,2)</f>
        <v>140.13</v>
      </c>
    </row>
    <row r="544" spans="1:7" x14ac:dyDescent="0.25">
      <c r="A544" s="253"/>
      <c r="B544" s="130">
        <f t="shared" si="8"/>
        <v>42237.875</v>
      </c>
      <c r="C544" s="131">
        <v>21</v>
      </c>
      <c r="D544" s="11">
        <f>ROUND(АТС!F542*$D$41*$D$42/100,2)</f>
        <v>376.32</v>
      </c>
      <c r="E544" s="11">
        <f>ROUND(АТС!F542*$E$41*$E$42/100,2)</f>
        <v>345.77</v>
      </c>
      <c r="F544" s="11">
        <f>ROUND(АТС!$F542*$F$41*$F$42/100,2)</f>
        <v>235.38</v>
      </c>
      <c r="G544" s="11">
        <f>ROUND(АТС!$F542*$G$41*$G$42/100,2)</f>
        <v>137.75</v>
      </c>
    </row>
    <row r="545" spans="1:7" x14ac:dyDescent="0.25">
      <c r="A545" s="253"/>
      <c r="B545" s="130">
        <f t="shared" si="8"/>
        <v>42237.916669999999</v>
      </c>
      <c r="C545" s="131">
        <v>22</v>
      </c>
      <c r="D545" s="11">
        <f>ROUND(АТС!F543*$D$41*$D$42/100,2)</f>
        <v>321.8</v>
      </c>
      <c r="E545" s="11">
        <f>ROUND(АТС!F543*$E$41*$E$42/100,2)</f>
        <v>295.68</v>
      </c>
      <c r="F545" s="11">
        <f>ROUND(АТС!$F543*$F$41*$F$42/100,2)</f>
        <v>201.27</v>
      </c>
      <c r="G545" s="11">
        <f>ROUND(АТС!$F543*$G$41*$G$42/100,2)</f>
        <v>117.8</v>
      </c>
    </row>
    <row r="546" spans="1:7" x14ac:dyDescent="0.25">
      <c r="A546" s="253"/>
      <c r="B546" s="130">
        <f t="shared" si="8"/>
        <v>42237.958330000001</v>
      </c>
      <c r="C546" s="131">
        <v>23</v>
      </c>
      <c r="D546" s="11">
        <f>ROUND(АТС!F544*$D$41*$D$42/100,2)</f>
        <v>349.47</v>
      </c>
      <c r="E546" s="11">
        <f>ROUND(АТС!F544*$E$41*$E$42/100,2)</f>
        <v>321.10000000000002</v>
      </c>
      <c r="F546" s="11">
        <f>ROUND(АТС!$F544*$F$41*$F$42/100,2)</f>
        <v>218.58</v>
      </c>
      <c r="G546" s="11">
        <f>ROUND(АТС!$F544*$G$41*$G$42/100,2)</f>
        <v>127.92</v>
      </c>
    </row>
    <row r="547" spans="1:7" x14ac:dyDescent="0.25">
      <c r="A547" s="253"/>
      <c r="B547" s="128">
        <f t="shared" si="8"/>
        <v>42238</v>
      </c>
      <c r="C547" s="131">
        <v>0</v>
      </c>
      <c r="D547" s="11">
        <f>ROUND(АТС!F545*$D$41*$D$42/100,2)</f>
        <v>322.38</v>
      </c>
      <c r="E547" s="11">
        <f>ROUND(АТС!F545*$E$41*$E$42/100,2)</f>
        <v>296.20999999999998</v>
      </c>
      <c r="F547" s="11">
        <f>ROUND(АТС!$F545*$F$41*$F$42/100,2)</f>
        <v>201.64</v>
      </c>
      <c r="G547" s="11">
        <f>ROUND(АТС!$F545*$G$41*$G$42/100,2)</f>
        <v>118.01</v>
      </c>
    </row>
    <row r="548" spans="1:7" x14ac:dyDescent="0.25">
      <c r="A548" s="253"/>
      <c r="B548" s="130">
        <f t="shared" si="8"/>
        <v>42238.041669999999</v>
      </c>
      <c r="C548" s="131">
        <v>1</v>
      </c>
      <c r="D548" s="11">
        <f>ROUND(АТС!F546*$D$41*$D$42/100,2)</f>
        <v>294.89999999999998</v>
      </c>
      <c r="E548" s="11">
        <f>ROUND(АТС!F546*$E$41*$E$42/100,2)</f>
        <v>270.95999999999998</v>
      </c>
      <c r="F548" s="11">
        <f>ROUND(АТС!$F546*$F$41*$F$42/100,2)</f>
        <v>184.45</v>
      </c>
      <c r="G548" s="11">
        <f>ROUND(АТС!$F546*$G$41*$G$42/100,2)</f>
        <v>107.95</v>
      </c>
    </row>
    <row r="549" spans="1:7" x14ac:dyDescent="0.25">
      <c r="A549" s="253"/>
      <c r="B549" s="130">
        <f t="shared" si="8"/>
        <v>42238.083330000001</v>
      </c>
      <c r="C549" s="131">
        <v>2</v>
      </c>
      <c r="D549" s="11">
        <f>ROUND(АТС!F547*$D$41*$D$42/100,2)</f>
        <v>282.20999999999998</v>
      </c>
      <c r="E549" s="11">
        <f>ROUND(АТС!F547*$E$41*$E$42/100,2)</f>
        <v>259.3</v>
      </c>
      <c r="F549" s="11">
        <f>ROUND(АТС!$F547*$F$41*$F$42/100,2)</f>
        <v>176.51</v>
      </c>
      <c r="G549" s="11">
        <f>ROUND(АТС!$F547*$G$41*$G$42/100,2)</f>
        <v>103.3</v>
      </c>
    </row>
    <row r="550" spans="1:7" x14ac:dyDescent="0.25">
      <c r="A550" s="253"/>
      <c r="B550" s="130">
        <f t="shared" si="8"/>
        <v>42238.125</v>
      </c>
      <c r="C550" s="131">
        <v>3</v>
      </c>
      <c r="D550" s="11">
        <f>ROUND(АТС!F548*$D$41*$D$42/100,2)</f>
        <v>280.89999999999998</v>
      </c>
      <c r="E550" s="11">
        <f>ROUND(АТС!F548*$E$41*$E$42/100,2)</f>
        <v>258.10000000000002</v>
      </c>
      <c r="F550" s="11">
        <f>ROUND(АТС!$F548*$F$41*$F$42/100,2)</f>
        <v>175.69</v>
      </c>
      <c r="G550" s="11">
        <f>ROUND(АТС!$F548*$G$41*$G$42/100,2)</f>
        <v>102.83</v>
      </c>
    </row>
    <row r="551" spans="1:7" x14ac:dyDescent="0.25">
      <c r="A551" s="253"/>
      <c r="B551" s="128">
        <f t="shared" si="8"/>
        <v>42238.166669999999</v>
      </c>
      <c r="C551" s="131">
        <v>4</v>
      </c>
      <c r="D551" s="11">
        <f>ROUND(АТС!F549*$D$41*$D$42/100,2)</f>
        <v>267.41000000000003</v>
      </c>
      <c r="E551" s="11">
        <f>ROUND(АТС!F549*$E$41*$E$42/100,2)</f>
        <v>245.7</v>
      </c>
      <c r="F551" s="11">
        <f>ROUND(АТС!$F549*$F$41*$F$42/100,2)</f>
        <v>167.26</v>
      </c>
      <c r="G551" s="11">
        <f>ROUND(АТС!$F549*$G$41*$G$42/100,2)</f>
        <v>97.89</v>
      </c>
    </row>
    <row r="552" spans="1:7" x14ac:dyDescent="0.25">
      <c r="A552" s="253"/>
      <c r="B552" s="130">
        <f t="shared" si="8"/>
        <v>42238.208330000001</v>
      </c>
      <c r="C552" s="131">
        <v>5</v>
      </c>
      <c r="D552" s="11">
        <f>ROUND(АТС!F550*$D$41*$D$42/100,2)</f>
        <v>261.38</v>
      </c>
      <c r="E552" s="11">
        <f>ROUND(АТС!F550*$E$41*$E$42/100,2)</f>
        <v>240.16</v>
      </c>
      <c r="F552" s="11">
        <f>ROUND(АТС!$F550*$F$41*$F$42/100,2)</f>
        <v>163.47999999999999</v>
      </c>
      <c r="G552" s="11">
        <f>ROUND(АТС!$F550*$G$41*$G$42/100,2)</f>
        <v>95.68</v>
      </c>
    </row>
    <row r="553" spans="1:7" x14ac:dyDescent="0.25">
      <c r="A553" s="253"/>
      <c r="B553" s="130">
        <f t="shared" si="8"/>
        <v>42238.25</v>
      </c>
      <c r="C553" s="131">
        <v>6</v>
      </c>
      <c r="D553" s="11">
        <f>ROUND(АТС!F551*$D$41*$D$42/100,2)</f>
        <v>268.98</v>
      </c>
      <c r="E553" s="11">
        <f>ROUND(АТС!F551*$E$41*$E$42/100,2)</f>
        <v>247.14</v>
      </c>
      <c r="F553" s="11">
        <f>ROUND(АТС!$F551*$F$41*$F$42/100,2)</f>
        <v>168.24</v>
      </c>
      <c r="G553" s="11">
        <f>ROUND(АТС!$F551*$G$41*$G$42/100,2)</f>
        <v>98.46</v>
      </c>
    </row>
    <row r="554" spans="1:7" x14ac:dyDescent="0.25">
      <c r="A554" s="253"/>
      <c r="B554" s="130">
        <f t="shared" si="8"/>
        <v>42238.291669999999</v>
      </c>
      <c r="C554" s="131">
        <v>7</v>
      </c>
      <c r="D554" s="11">
        <f>ROUND(АТС!F552*$D$41*$D$42/100,2)</f>
        <v>289.45999999999998</v>
      </c>
      <c r="E554" s="11">
        <f>ROUND(АТС!F552*$E$41*$E$42/100,2)</f>
        <v>265.95999999999998</v>
      </c>
      <c r="F554" s="11">
        <f>ROUND(АТС!$F552*$F$41*$F$42/100,2)</f>
        <v>181.05</v>
      </c>
      <c r="G554" s="11">
        <f>ROUND(АТС!$F552*$G$41*$G$42/100,2)</f>
        <v>105.96</v>
      </c>
    </row>
    <row r="555" spans="1:7" x14ac:dyDescent="0.25">
      <c r="A555" s="253"/>
      <c r="B555" s="128">
        <f t="shared" si="8"/>
        <v>42238.333330000001</v>
      </c>
      <c r="C555" s="131">
        <v>8</v>
      </c>
      <c r="D555" s="11">
        <f>ROUND(АТС!F553*$D$41*$D$42/100,2)</f>
        <v>370.73</v>
      </c>
      <c r="E555" s="11">
        <f>ROUND(АТС!F553*$E$41*$E$42/100,2)</f>
        <v>340.63</v>
      </c>
      <c r="F555" s="11">
        <f>ROUND(АТС!$F553*$F$41*$F$42/100,2)</f>
        <v>231.88</v>
      </c>
      <c r="G555" s="11">
        <f>ROUND(АТС!$F553*$G$41*$G$42/100,2)</f>
        <v>135.71</v>
      </c>
    </row>
    <row r="556" spans="1:7" x14ac:dyDescent="0.25">
      <c r="A556" s="253"/>
      <c r="B556" s="130">
        <f t="shared" si="8"/>
        <v>42238.375</v>
      </c>
      <c r="C556" s="131">
        <v>9</v>
      </c>
      <c r="D556" s="11">
        <f>ROUND(АТС!F554*$D$41*$D$42/100,2)</f>
        <v>333.54</v>
      </c>
      <c r="E556" s="11">
        <f>ROUND(АТС!F554*$E$41*$E$42/100,2)</f>
        <v>306.47000000000003</v>
      </c>
      <c r="F556" s="11">
        <f>ROUND(АТС!$F554*$F$41*$F$42/100,2)</f>
        <v>208.62</v>
      </c>
      <c r="G556" s="11">
        <f>ROUND(АТС!$F554*$G$41*$G$42/100,2)</f>
        <v>122.09</v>
      </c>
    </row>
    <row r="557" spans="1:7" x14ac:dyDescent="0.25">
      <c r="A557" s="253"/>
      <c r="B557" s="130">
        <f t="shared" si="8"/>
        <v>42238.416669999999</v>
      </c>
      <c r="C557" s="131">
        <v>10</v>
      </c>
      <c r="D557" s="11">
        <f>ROUND(АТС!F555*$D$41*$D$42/100,2)</f>
        <v>348.04</v>
      </c>
      <c r="E557" s="11">
        <f>ROUND(АТС!F555*$E$41*$E$42/100,2)</f>
        <v>319.77999999999997</v>
      </c>
      <c r="F557" s="11">
        <f>ROUND(АТС!$F555*$F$41*$F$42/100,2)</f>
        <v>217.68</v>
      </c>
      <c r="G557" s="11">
        <f>ROUND(АТС!$F555*$G$41*$G$42/100,2)</f>
        <v>127.4</v>
      </c>
    </row>
    <row r="558" spans="1:7" x14ac:dyDescent="0.25">
      <c r="A558" s="253"/>
      <c r="B558" s="130">
        <f t="shared" si="8"/>
        <v>42238.458330000001</v>
      </c>
      <c r="C558" s="131">
        <v>11</v>
      </c>
      <c r="D558" s="11">
        <f>ROUND(АТС!F556*$D$41*$D$42/100,2)</f>
        <v>353.56</v>
      </c>
      <c r="E558" s="11">
        <f>ROUND(АТС!F556*$E$41*$E$42/100,2)</f>
        <v>324.86</v>
      </c>
      <c r="F558" s="11">
        <f>ROUND(АТС!$F556*$F$41*$F$42/100,2)</f>
        <v>221.14</v>
      </c>
      <c r="G558" s="11">
        <f>ROUND(АТС!$F556*$G$41*$G$42/100,2)</f>
        <v>129.41999999999999</v>
      </c>
    </row>
    <row r="559" spans="1:7" x14ac:dyDescent="0.25">
      <c r="A559" s="253"/>
      <c r="B559" s="128">
        <f t="shared" si="8"/>
        <v>42238.5</v>
      </c>
      <c r="C559" s="131">
        <v>12</v>
      </c>
      <c r="D559" s="11">
        <f>ROUND(АТС!F557*$D$41*$D$42/100,2)</f>
        <v>356.04</v>
      </c>
      <c r="E559" s="11">
        <f>ROUND(АТС!F557*$E$41*$E$42/100,2)</f>
        <v>327.14</v>
      </c>
      <c r="F559" s="11">
        <f>ROUND(АТС!$F557*$F$41*$F$42/100,2)</f>
        <v>222.69</v>
      </c>
      <c r="G559" s="11">
        <f>ROUND(АТС!$F557*$G$41*$G$42/100,2)</f>
        <v>130.33000000000001</v>
      </c>
    </row>
    <row r="560" spans="1:7" x14ac:dyDescent="0.25">
      <c r="A560" s="253"/>
      <c r="B560" s="130">
        <f t="shared" si="8"/>
        <v>42238.541669999999</v>
      </c>
      <c r="C560" s="131">
        <v>13</v>
      </c>
      <c r="D560" s="11">
        <f>ROUND(АТС!F558*$D$41*$D$42/100,2)</f>
        <v>356.86</v>
      </c>
      <c r="E560" s="11">
        <f>ROUND(АТС!F558*$E$41*$E$42/100,2)</f>
        <v>327.89</v>
      </c>
      <c r="F560" s="11">
        <f>ROUND(АТС!$F558*$F$41*$F$42/100,2)</f>
        <v>223.2</v>
      </c>
      <c r="G560" s="11">
        <f>ROUND(АТС!$F558*$G$41*$G$42/100,2)</f>
        <v>130.63</v>
      </c>
    </row>
    <row r="561" spans="1:7" x14ac:dyDescent="0.25">
      <c r="A561" s="253"/>
      <c r="B561" s="130">
        <f t="shared" si="8"/>
        <v>42238.583330000001</v>
      </c>
      <c r="C561" s="131">
        <v>14</v>
      </c>
      <c r="D561" s="11">
        <f>ROUND(АТС!F559*$D$41*$D$42/100,2)</f>
        <v>358.6</v>
      </c>
      <c r="E561" s="11">
        <f>ROUND(АТС!F559*$E$41*$E$42/100,2)</f>
        <v>329.49</v>
      </c>
      <c r="F561" s="11">
        <f>ROUND(АТС!$F559*$F$41*$F$42/100,2)</f>
        <v>224.29</v>
      </c>
      <c r="G561" s="11">
        <f>ROUND(АТС!$F559*$G$41*$G$42/100,2)</f>
        <v>131.27000000000001</v>
      </c>
    </row>
    <row r="562" spans="1:7" x14ac:dyDescent="0.25">
      <c r="A562" s="253"/>
      <c r="B562" s="130">
        <f t="shared" si="8"/>
        <v>42238.625</v>
      </c>
      <c r="C562" s="131">
        <v>15</v>
      </c>
      <c r="D562" s="11">
        <f>ROUND(АТС!F560*$D$41*$D$42/100,2)</f>
        <v>354.58</v>
      </c>
      <c r="E562" s="11">
        <f>ROUND(АТС!F560*$E$41*$E$42/100,2)</f>
        <v>325.8</v>
      </c>
      <c r="F562" s="11">
        <f>ROUND(АТС!$F560*$F$41*$F$42/100,2)</f>
        <v>221.78</v>
      </c>
      <c r="G562" s="11">
        <f>ROUND(АТС!$F560*$G$41*$G$42/100,2)</f>
        <v>129.80000000000001</v>
      </c>
    </row>
    <row r="563" spans="1:7" x14ac:dyDescent="0.25">
      <c r="A563" s="253"/>
      <c r="B563" s="128">
        <f t="shared" si="8"/>
        <v>42238.666669999999</v>
      </c>
      <c r="C563" s="131">
        <v>16</v>
      </c>
      <c r="D563" s="11">
        <f>ROUND(АТС!F561*$D$41*$D$42/100,2)</f>
        <v>298.70999999999998</v>
      </c>
      <c r="E563" s="11">
        <f>ROUND(АТС!F561*$E$41*$E$42/100,2)</f>
        <v>274.45999999999998</v>
      </c>
      <c r="F563" s="11">
        <f>ROUND(АТС!$F561*$F$41*$F$42/100,2)</f>
        <v>186.83</v>
      </c>
      <c r="G563" s="11">
        <f>ROUND(АТС!$F561*$G$41*$G$42/100,2)</f>
        <v>109.34</v>
      </c>
    </row>
    <row r="564" spans="1:7" x14ac:dyDescent="0.25">
      <c r="A564" s="253"/>
      <c r="B564" s="130">
        <f t="shared" si="8"/>
        <v>42238.708330000001</v>
      </c>
      <c r="C564" s="131">
        <v>17</v>
      </c>
      <c r="D564" s="11">
        <f>ROUND(АТС!F562*$D$41*$D$42/100,2)</f>
        <v>350.73</v>
      </c>
      <c r="E564" s="11">
        <f>ROUND(АТС!F562*$E$41*$E$42/100,2)</f>
        <v>322.26</v>
      </c>
      <c r="F564" s="11">
        <f>ROUND(АТС!$F562*$F$41*$F$42/100,2)</f>
        <v>219.37</v>
      </c>
      <c r="G564" s="11">
        <f>ROUND(АТС!$F562*$G$41*$G$42/100,2)</f>
        <v>128.38999999999999</v>
      </c>
    </row>
    <row r="565" spans="1:7" x14ac:dyDescent="0.25">
      <c r="A565" s="253"/>
      <c r="B565" s="130">
        <f t="shared" si="8"/>
        <v>42238.75</v>
      </c>
      <c r="C565" s="131">
        <v>18</v>
      </c>
      <c r="D565" s="11">
        <f>ROUND(АТС!F563*$D$41*$D$42/100,2)</f>
        <v>353.53</v>
      </c>
      <c r="E565" s="11">
        <f>ROUND(АТС!F563*$E$41*$E$42/100,2)</f>
        <v>324.83</v>
      </c>
      <c r="F565" s="11">
        <f>ROUND(АТС!$F563*$F$41*$F$42/100,2)</f>
        <v>221.12</v>
      </c>
      <c r="G565" s="11">
        <f>ROUND(АТС!$F563*$G$41*$G$42/100,2)</f>
        <v>129.41</v>
      </c>
    </row>
    <row r="566" spans="1:7" x14ac:dyDescent="0.25">
      <c r="A566" s="253"/>
      <c r="B566" s="130">
        <f t="shared" si="8"/>
        <v>42238.791669999999</v>
      </c>
      <c r="C566" s="131">
        <v>19</v>
      </c>
      <c r="D566" s="11">
        <f>ROUND(АТС!F564*$D$41*$D$42/100,2)</f>
        <v>389.51</v>
      </c>
      <c r="E566" s="11">
        <f>ROUND(АТС!F564*$E$41*$E$42/100,2)</f>
        <v>357.89</v>
      </c>
      <c r="F566" s="11">
        <f>ROUND(АТС!$F564*$F$41*$F$42/100,2)</f>
        <v>243.62</v>
      </c>
      <c r="G566" s="11">
        <f>ROUND(АТС!$F564*$G$41*$G$42/100,2)</f>
        <v>142.58000000000001</v>
      </c>
    </row>
    <row r="567" spans="1:7" x14ac:dyDescent="0.25">
      <c r="A567" s="253"/>
      <c r="B567" s="128">
        <f t="shared" si="8"/>
        <v>42238.833330000001</v>
      </c>
      <c r="C567" s="131">
        <v>20</v>
      </c>
      <c r="D567" s="11">
        <f>ROUND(АТС!F565*$D$41*$D$42/100,2)</f>
        <v>392.45</v>
      </c>
      <c r="E567" s="11">
        <f>ROUND(АТС!F565*$E$41*$E$42/100,2)</f>
        <v>360.6</v>
      </c>
      <c r="F567" s="11">
        <f>ROUND(АТС!$F565*$F$41*$F$42/100,2)</f>
        <v>245.47</v>
      </c>
      <c r="G567" s="11">
        <f>ROUND(АТС!$F565*$G$41*$G$42/100,2)</f>
        <v>143.66</v>
      </c>
    </row>
    <row r="568" spans="1:7" x14ac:dyDescent="0.25">
      <c r="A568" s="253"/>
      <c r="B568" s="130">
        <f t="shared" si="8"/>
        <v>42238.875</v>
      </c>
      <c r="C568" s="131">
        <v>21</v>
      </c>
      <c r="D568" s="11">
        <f>ROUND(АТС!F566*$D$41*$D$42/100,2)</f>
        <v>399.07</v>
      </c>
      <c r="E568" s="11">
        <f>ROUND(АТС!F566*$E$41*$E$42/100,2)</f>
        <v>366.67</v>
      </c>
      <c r="F568" s="11">
        <f>ROUND(АТС!$F566*$F$41*$F$42/100,2)</f>
        <v>249.6</v>
      </c>
      <c r="G568" s="11">
        <f>ROUND(АТС!$F566*$G$41*$G$42/100,2)</f>
        <v>146.08000000000001</v>
      </c>
    </row>
    <row r="569" spans="1:7" x14ac:dyDescent="0.25">
      <c r="A569" s="253"/>
      <c r="B569" s="130">
        <f t="shared" si="8"/>
        <v>42238.916669999999</v>
      </c>
      <c r="C569" s="131">
        <v>22</v>
      </c>
      <c r="D569" s="11">
        <f>ROUND(АТС!F567*$D$41*$D$42/100,2)</f>
        <v>347.83</v>
      </c>
      <c r="E569" s="11">
        <f>ROUND(АТС!F567*$E$41*$E$42/100,2)</f>
        <v>319.58999999999997</v>
      </c>
      <c r="F569" s="11">
        <f>ROUND(АТС!$F567*$F$41*$F$42/100,2)</f>
        <v>217.55</v>
      </c>
      <c r="G569" s="11">
        <f>ROUND(АТС!$F567*$G$41*$G$42/100,2)</f>
        <v>127.32</v>
      </c>
    </row>
    <row r="570" spans="1:7" x14ac:dyDescent="0.25">
      <c r="A570" s="253"/>
      <c r="B570" s="130">
        <f t="shared" si="8"/>
        <v>42238.958330000001</v>
      </c>
      <c r="C570" s="131">
        <v>23</v>
      </c>
      <c r="D570" s="11">
        <f>ROUND(АТС!F568*$D$41*$D$42/100,2)</f>
        <v>305.7</v>
      </c>
      <c r="E570" s="11">
        <f>ROUND(АТС!F568*$E$41*$E$42/100,2)</f>
        <v>280.89</v>
      </c>
      <c r="F570" s="11">
        <f>ROUND(АТС!$F568*$F$41*$F$42/100,2)</f>
        <v>191.21</v>
      </c>
      <c r="G570" s="11">
        <f>ROUND(АТС!$F568*$G$41*$G$42/100,2)</f>
        <v>111.9</v>
      </c>
    </row>
    <row r="571" spans="1:7" x14ac:dyDescent="0.25">
      <c r="A571" s="253"/>
      <c r="B571" s="128">
        <f t="shared" si="8"/>
        <v>42239</v>
      </c>
      <c r="C571" s="131">
        <v>0</v>
      </c>
      <c r="D571" s="11">
        <f>ROUND(АТС!F569*$D$41*$D$42/100,2)</f>
        <v>314.2</v>
      </c>
      <c r="E571" s="11">
        <f>ROUND(АТС!F569*$E$41*$E$42/100,2)</f>
        <v>288.69</v>
      </c>
      <c r="F571" s="11">
        <f>ROUND(АТС!$F569*$F$41*$F$42/100,2)</f>
        <v>196.52</v>
      </c>
      <c r="G571" s="11">
        <f>ROUND(АТС!$F569*$G$41*$G$42/100,2)</f>
        <v>115.01</v>
      </c>
    </row>
    <row r="572" spans="1:7" x14ac:dyDescent="0.25">
      <c r="A572" s="253"/>
      <c r="B572" s="130">
        <f t="shared" si="8"/>
        <v>42239.041669999999</v>
      </c>
      <c r="C572" s="131">
        <v>1</v>
      </c>
      <c r="D572" s="11">
        <f>ROUND(АТС!F570*$D$41*$D$42/100,2)</f>
        <v>282.69</v>
      </c>
      <c r="E572" s="11">
        <f>ROUND(АТС!F570*$E$41*$E$42/100,2)</f>
        <v>259.74</v>
      </c>
      <c r="F572" s="11">
        <f>ROUND(АТС!$F570*$F$41*$F$42/100,2)</f>
        <v>176.81</v>
      </c>
      <c r="G572" s="11">
        <f>ROUND(АТС!$F570*$G$41*$G$42/100,2)</f>
        <v>103.48</v>
      </c>
    </row>
    <row r="573" spans="1:7" x14ac:dyDescent="0.25">
      <c r="A573" s="253"/>
      <c r="B573" s="130">
        <f t="shared" si="8"/>
        <v>42239.083330000001</v>
      </c>
      <c r="C573" s="131">
        <v>2</v>
      </c>
      <c r="D573" s="11">
        <f>ROUND(АТС!F571*$D$41*$D$42/100,2)</f>
        <v>267.43</v>
      </c>
      <c r="E573" s="11">
        <f>ROUND(АТС!F571*$E$41*$E$42/100,2)</f>
        <v>245.72</v>
      </c>
      <c r="F573" s="11">
        <f>ROUND(АТС!$F571*$F$41*$F$42/100,2)</f>
        <v>167.27</v>
      </c>
      <c r="G573" s="11">
        <f>ROUND(АТС!$F571*$G$41*$G$42/100,2)</f>
        <v>97.89</v>
      </c>
    </row>
    <row r="574" spans="1:7" x14ac:dyDescent="0.25">
      <c r="A574" s="253"/>
      <c r="B574" s="130">
        <f t="shared" si="8"/>
        <v>42239.125</v>
      </c>
      <c r="C574" s="131">
        <v>3</v>
      </c>
      <c r="D574" s="11">
        <f>ROUND(АТС!F572*$D$41*$D$42/100,2)</f>
        <v>262.68</v>
      </c>
      <c r="E574" s="11">
        <f>ROUND(АТС!F572*$E$41*$E$42/100,2)</f>
        <v>241.36</v>
      </c>
      <c r="F574" s="11">
        <f>ROUND(АТС!$F572*$F$41*$F$42/100,2)</f>
        <v>164.3</v>
      </c>
      <c r="G574" s="11">
        <f>ROUND(АТС!$F572*$G$41*$G$42/100,2)</f>
        <v>96.16</v>
      </c>
    </row>
    <row r="575" spans="1:7" x14ac:dyDescent="0.25">
      <c r="A575" s="253"/>
      <c r="B575" s="128">
        <f t="shared" si="8"/>
        <v>42239.166669999999</v>
      </c>
      <c r="C575" s="131">
        <v>4</v>
      </c>
      <c r="D575" s="11">
        <f>ROUND(АТС!F573*$D$41*$D$42/100,2)</f>
        <v>255.89</v>
      </c>
      <c r="E575" s="11">
        <f>ROUND(АТС!F573*$E$41*$E$42/100,2)</f>
        <v>235.12</v>
      </c>
      <c r="F575" s="11">
        <f>ROUND(АТС!$F573*$F$41*$F$42/100,2)</f>
        <v>160.05000000000001</v>
      </c>
      <c r="G575" s="11">
        <f>ROUND(АТС!$F573*$G$41*$G$42/100,2)</f>
        <v>93.67</v>
      </c>
    </row>
    <row r="576" spans="1:7" x14ac:dyDescent="0.25">
      <c r="A576" s="253"/>
      <c r="B576" s="130">
        <f t="shared" si="8"/>
        <v>42239.208330000001</v>
      </c>
      <c r="C576" s="131">
        <v>5</v>
      </c>
      <c r="D576" s="11">
        <f>ROUND(АТС!F574*$D$41*$D$42/100,2)</f>
        <v>247.18</v>
      </c>
      <c r="E576" s="11">
        <f>ROUND(АТС!F574*$E$41*$E$42/100,2)</f>
        <v>227.11</v>
      </c>
      <c r="F576" s="11">
        <f>ROUND(АТС!$F574*$F$41*$F$42/100,2)</f>
        <v>154.6</v>
      </c>
      <c r="G576" s="11">
        <f>ROUND(АТС!$F574*$G$41*$G$42/100,2)</f>
        <v>90.48</v>
      </c>
    </row>
    <row r="577" spans="1:7" x14ac:dyDescent="0.25">
      <c r="A577" s="253"/>
      <c r="B577" s="130">
        <f t="shared" si="8"/>
        <v>42239.25</v>
      </c>
      <c r="C577" s="131">
        <v>6</v>
      </c>
      <c r="D577" s="11">
        <f>ROUND(АТС!F575*$D$41*$D$42/100,2)</f>
        <v>253.16</v>
      </c>
      <c r="E577" s="11">
        <f>ROUND(АТС!F575*$E$41*$E$42/100,2)</f>
        <v>232.61</v>
      </c>
      <c r="F577" s="11">
        <f>ROUND(АТС!$F575*$F$41*$F$42/100,2)</f>
        <v>158.34</v>
      </c>
      <c r="G577" s="11">
        <f>ROUND(АТС!$F575*$G$41*$G$42/100,2)</f>
        <v>92.67</v>
      </c>
    </row>
    <row r="578" spans="1:7" x14ac:dyDescent="0.25">
      <c r="A578" s="253"/>
      <c r="B578" s="130">
        <f t="shared" si="8"/>
        <v>42239.291669999999</v>
      </c>
      <c r="C578" s="131">
        <v>7</v>
      </c>
      <c r="D578" s="11">
        <f>ROUND(АТС!F576*$D$41*$D$42/100,2)</f>
        <v>267.89999999999998</v>
      </c>
      <c r="E578" s="11">
        <f>ROUND(АТС!F576*$E$41*$E$42/100,2)</f>
        <v>246.15</v>
      </c>
      <c r="F578" s="11">
        <f>ROUND(АТС!$F576*$F$41*$F$42/100,2)</f>
        <v>167.56</v>
      </c>
      <c r="G578" s="11">
        <f>ROUND(АТС!$F576*$G$41*$G$42/100,2)</f>
        <v>98.07</v>
      </c>
    </row>
    <row r="579" spans="1:7" x14ac:dyDescent="0.25">
      <c r="A579" s="253"/>
      <c r="B579" s="128">
        <f t="shared" si="8"/>
        <v>42239.333330000001</v>
      </c>
      <c r="C579" s="131">
        <v>8</v>
      </c>
      <c r="D579" s="11">
        <f>ROUND(АТС!F577*$D$41*$D$42/100,2)</f>
        <v>312.70999999999998</v>
      </c>
      <c r="E579" s="11">
        <f>ROUND(АТС!F577*$E$41*$E$42/100,2)</f>
        <v>287.32</v>
      </c>
      <c r="F579" s="11">
        <f>ROUND(АТС!$F577*$F$41*$F$42/100,2)</f>
        <v>195.59</v>
      </c>
      <c r="G579" s="11">
        <f>ROUND(АТС!$F577*$G$41*$G$42/100,2)</f>
        <v>114.47</v>
      </c>
    </row>
    <row r="580" spans="1:7" x14ac:dyDescent="0.25">
      <c r="A580" s="253"/>
      <c r="B580" s="130">
        <f t="shared" ref="B580:B643" si="9">B556+1</f>
        <v>42239.375</v>
      </c>
      <c r="C580" s="131">
        <v>9</v>
      </c>
      <c r="D580" s="11">
        <f>ROUND(АТС!F578*$D$41*$D$42/100,2)</f>
        <v>300.82</v>
      </c>
      <c r="E580" s="11">
        <f>ROUND(АТС!F578*$E$41*$E$42/100,2)</f>
        <v>276.39999999999998</v>
      </c>
      <c r="F580" s="11">
        <f>ROUND(АТС!$F578*$F$41*$F$42/100,2)</f>
        <v>188.15</v>
      </c>
      <c r="G580" s="11">
        <f>ROUND(АТС!$F578*$G$41*$G$42/100,2)</f>
        <v>110.11</v>
      </c>
    </row>
    <row r="581" spans="1:7" x14ac:dyDescent="0.25">
      <c r="A581" s="253"/>
      <c r="B581" s="130">
        <f t="shared" si="9"/>
        <v>42239.416669999999</v>
      </c>
      <c r="C581" s="131">
        <v>10</v>
      </c>
      <c r="D581" s="11">
        <f>ROUND(АТС!F579*$D$41*$D$42/100,2)</f>
        <v>312.45999999999998</v>
      </c>
      <c r="E581" s="11">
        <f>ROUND(АТС!F579*$E$41*$E$42/100,2)</f>
        <v>287.10000000000002</v>
      </c>
      <c r="F581" s="11">
        <f>ROUND(АТС!$F579*$F$41*$F$42/100,2)</f>
        <v>195.43</v>
      </c>
      <c r="G581" s="11">
        <f>ROUND(АТС!$F579*$G$41*$G$42/100,2)</f>
        <v>114.38</v>
      </c>
    </row>
    <row r="582" spans="1:7" x14ac:dyDescent="0.25">
      <c r="A582" s="253"/>
      <c r="B582" s="130">
        <f t="shared" si="9"/>
        <v>42239.458330000001</v>
      </c>
      <c r="C582" s="131">
        <v>11</v>
      </c>
      <c r="D582" s="11">
        <f>ROUND(АТС!F580*$D$41*$D$42/100,2)</f>
        <v>318.89999999999998</v>
      </c>
      <c r="E582" s="11">
        <f>ROUND(АТС!F580*$E$41*$E$42/100,2)</f>
        <v>293.01</v>
      </c>
      <c r="F582" s="11">
        <f>ROUND(АТС!$F580*$F$41*$F$42/100,2)</f>
        <v>199.46</v>
      </c>
      <c r="G582" s="11">
        <f>ROUND(АТС!$F580*$G$41*$G$42/100,2)</f>
        <v>116.73</v>
      </c>
    </row>
    <row r="583" spans="1:7" x14ac:dyDescent="0.25">
      <c r="A583" s="253"/>
      <c r="B583" s="128">
        <f t="shared" si="9"/>
        <v>42239.5</v>
      </c>
      <c r="C583" s="131">
        <v>12</v>
      </c>
      <c r="D583" s="11">
        <f>ROUND(АТС!F581*$D$41*$D$42/100,2)</f>
        <v>322.44</v>
      </c>
      <c r="E583" s="11">
        <f>ROUND(АТС!F581*$E$41*$E$42/100,2)</f>
        <v>296.26</v>
      </c>
      <c r="F583" s="11">
        <f>ROUND(АТС!$F581*$F$41*$F$42/100,2)</f>
        <v>201.67</v>
      </c>
      <c r="G583" s="11">
        <f>ROUND(АТС!$F581*$G$41*$G$42/100,2)</f>
        <v>118.03</v>
      </c>
    </row>
    <row r="584" spans="1:7" x14ac:dyDescent="0.25">
      <c r="A584" s="253"/>
      <c r="B584" s="130">
        <f t="shared" si="9"/>
        <v>42239.541669999999</v>
      </c>
      <c r="C584" s="131">
        <v>13</v>
      </c>
      <c r="D584" s="11">
        <f>ROUND(АТС!F582*$D$41*$D$42/100,2)</f>
        <v>323.64</v>
      </c>
      <c r="E584" s="11">
        <f>ROUND(АТС!F582*$E$41*$E$42/100,2)</f>
        <v>297.36</v>
      </c>
      <c r="F584" s="11">
        <f>ROUND(АТС!$F582*$F$41*$F$42/100,2)</f>
        <v>202.42</v>
      </c>
      <c r="G584" s="11">
        <f>ROUND(АТС!$F582*$G$41*$G$42/100,2)</f>
        <v>118.47</v>
      </c>
    </row>
    <row r="585" spans="1:7" x14ac:dyDescent="0.25">
      <c r="A585" s="253"/>
      <c r="B585" s="130">
        <f t="shared" si="9"/>
        <v>42239.583330000001</v>
      </c>
      <c r="C585" s="131">
        <v>14</v>
      </c>
      <c r="D585" s="11">
        <f>ROUND(АТС!F583*$D$41*$D$42/100,2)</f>
        <v>323.57</v>
      </c>
      <c r="E585" s="11">
        <f>ROUND(АТС!F583*$E$41*$E$42/100,2)</f>
        <v>297.31</v>
      </c>
      <c r="F585" s="11">
        <f>ROUND(АТС!$F583*$F$41*$F$42/100,2)</f>
        <v>202.38</v>
      </c>
      <c r="G585" s="11">
        <f>ROUND(АТС!$F583*$G$41*$G$42/100,2)</f>
        <v>118.44</v>
      </c>
    </row>
    <row r="586" spans="1:7" x14ac:dyDescent="0.25">
      <c r="A586" s="253"/>
      <c r="B586" s="130">
        <f t="shared" si="9"/>
        <v>42239.625</v>
      </c>
      <c r="C586" s="131">
        <v>15</v>
      </c>
      <c r="D586" s="11">
        <f>ROUND(АТС!F584*$D$41*$D$42/100,2)</f>
        <v>315.19</v>
      </c>
      <c r="E586" s="11">
        <f>ROUND(АТС!F584*$E$41*$E$42/100,2)</f>
        <v>289.60000000000002</v>
      </c>
      <c r="F586" s="11">
        <f>ROUND(АТС!$F584*$F$41*$F$42/100,2)</f>
        <v>197.14</v>
      </c>
      <c r="G586" s="11">
        <f>ROUND(АТС!$F584*$G$41*$G$42/100,2)</f>
        <v>115.37</v>
      </c>
    </row>
    <row r="587" spans="1:7" x14ac:dyDescent="0.25">
      <c r="A587" s="253"/>
      <c r="B587" s="128">
        <f t="shared" si="9"/>
        <v>42239.666669999999</v>
      </c>
      <c r="C587" s="131">
        <v>16</v>
      </c>
      <c r="D587" s="11">
        <f>ROUND(АТС!F585*$D$41*$D$42/100,2)</f>
        <v>272.31</v>
      </c>
      <c r="E587" s="11">
        <f>ROUND(АТС!F585*$E$41*$E$42/100,2)</f>
        <v>250.2</v>
      </c>
      <c r="F587" s="11">
        <f>ROUND(АТС!$F585*$F$41*$F$42/100,2)</f>
        <v>170.32</v>
      </c>
      <c r="G587" s="11">
        <f>ROUND(АТС!$F585*$G$41*$G$42/100,2)</f>
        <v>99.68</v>
      </c>
    </row>
    <row r="588" spans="1:7" x14ac:dyDescent="0.25">
      <c r="A588" s="253"/>
      <c r="B588" s="130">
        <f t="shared" si="9"/>
        <v>42239.708330000001</v>
      </c>
      <c r="C588" s="131">
        <v>17</v>
      </c>
      <c r="D588" s="11">
        <f>ROUND(АТС!F586*$D$41*$D$42/100,2)</f>
        <v>311.72000000000003</v>
      </c>
      <c r="E588" s="11">
        <f>ROUND(АТС!F586*$E$41*$E$42/100,2)</f>
        <v>286.42</v>
      </c>
      <c r="F588" s="11">
        <f>ROUND(АТС!$F586*$F$41*$F$42/100,2)</f>
        <v>194.97</v>
      </c>
      <c r="G588" s="11">
        <f>ROUND(АТС!$F586*$G$41*$G$42/100,2)</f>
        <v>114.11</v>
      </c>
    </row>
    <row r="589" spans="1:7" x14ac:dyDescent="0.25">
      <c r="A589" s="253"/>
      <c r="B589" s="130">
        <f t="shared" si="9"/>
        <v>42239.75</v>
      </c>
      <c r="C589" s="131">
        <v>18</v>
      </c>
      <c r="D589" s="11">
        <f>ROUND(АТС!F587*$D$41*$D$42/100,2)</f>
        <v>319.83</v>
      </c>
      <c r="E589" s="11">
        <f>ROUND(АТС!F587*$E$41*$E$42/100,2)</f>
        <v>293.87</v>
      </c>
      <c r="F589" s="11">
        <f>ROUND(АТС!$F587*$F$41*$F$42/100,2)</f>
        <v>200.04</v>
      </c>
      <c r="G589" s="11">
        <f>ROUND(АТС!$F587*$G$41*$G$42/100,2)</f>
        <v>117.07</v>
      </c>
    </row>
    <row r="590" spans="1:7" x14ac:dyDescent="0.25">
      <c r="A590" s="253"/>
      <c r="B590" s="130">
        <f t="shared" si="9"/>
        <v>42239.791669999999</v>
      </c>
      <c r="C590" s="131">
        <v>19</v>
      </c>
      <c r="D590" s="11">
        <f>ROUND(АТС!F588*$D$41*$D$42/100,2)</f>
        <v>349.64</v>
      </c>
      <c r="E590" s="11">
        <f>ROUND(АТС!F588*$E$41*$E$42/100,2)</f>
        <v>321.26</v>
      </c>
      <c r="F590" s="11">
        <f>ROUND(АТС!$F588*$F$41*$F$42/100,2)</f>
        <v>218.69</v>
      </c>
      <c r="G590" s="11">
        <f>ROUND(АТС!$F588*$G$41*$G$42/100,2)</f>
        <v>127.99</v>
      </c>
    </row>
    <row r="591" spans="1:7" x14ac:dyDescent="0.25">
      <c r="A591" s="253"/>
      <c r="B591" s="128">
        <f t="shared" si="9"/>
        <v>42239.833330000001</v>
      </c>
      <c r="C591" s="131">
        <v>20</v>
      </c>
      <c r="D591" s="11">
        <f>ROUND(АТС!F589*$D$41*$D$42/100,2)</f>
        <v>363.33</v>
      </c>
      <c r="E591" s="11">
        <f>ROUND(АТС!F589*$E$41*$E$42/100,2)</f>
        <v>333.83</v>
      </c>
      <c r="F591" s="11">
        <f>ROUND(АТС!$F589*$F$41*$F$42/100,2)</f>
        <v>227.25</v>
      </c>
      <c r="G591" s="11">
        <f>ROUND(АТС!$F589*$G$41*$G$42/100,2)</f>
        <v>133</v>
      </c>
    </row>
    <row r="592" spans="1:7" x14ac:dyDescent="0.25">
      <c r="A592" s="253"/>
      <c r="B592" s="130">
        <f t="shared" si="9"/>
        <v>42239.875</v>
      </c>
      <c r="C592" s="131">
        <v>21</v>
      </c>
      <c r="D592" s="11">
        <f>ROUND(АТС!F590*$D$41*$D$42/100,2)</f>
        <v>352.22</v>
      </c>
      <c r="E592" s="11">
        <f>ROUND(АТС!F590*$E$41*$E$42/100,2)</f>
        <v>323.63</v>
      </c>
      <c r="F592" s="11">
        <f>ROUND(АТС!$F590*$F$41*$F$42/100,2)</f>
        <v>220.3</v>
      </c>
      <c r="G592" s="11">
        <f>ROUND(АТС!$F590*$G$41*$G$42/100,2)</f>
        <v>128.93</v>
      </c>
    </row>
    <row r="593" spans="1:7" x14ac:dyDescent="0.25">
      <c r="A593" s="253"/>
      <c r="B593" s="130">
        <f t="shared" si="9"/>
        <v>42239.916669999999</v>
      </c>
      <c r="C593" s="131">
        <v>22</v>
      </c>
      <c r="D593" s="11">
        <f>ROUND(АТС!F591*$D$41*$D$42/100,2)</f>
        <v>319.45</v>
      </c>
      <c r="E593" s="11">
        <f>ROUND(АТС!F591*$E$41*$E$42/100,2)</f>
        <v>293.52</v>
      </c>
      <c r="F593" s="11">
        <f>ROUND(АТС!$F591*$F$41*$F$42/100,2)</f>
        <v>199.81</v>
      </c>
      <c r="G593" s="11">
        <f>ROUND(АТС!$F591*$G$41*$G$42/100,2)</f>
        <v>116.94</v>
      </c>
    </row>
    <row r="594" spans="1:7" x14ac:dyDescent="0.25">
      <c r="A594" s="253"/>
      <c r="B594" s="130">
        <f t="shared" si="9"/>
        <v>42239.958330000001</v>
      </c>
      <c r="C594" s="131">
        <v>23</v>
      </c>
      <c r="D594" s="11">
        <f>ROUND(АТС!F592*$D$41*$D$42/100,2)</f>
        <v>275.3</v>
      </c>
      <c r="E594" s="11">
        <f>ROUND(АТС!F592*$E$41*$E$42/100,2)</f>
        <v>252.95</v>
      </c>
      <c r="F594" s="11">
        <f>ROUND(АТС!$F592*$F$41*$F$42/100,2)</f>
        <v>172.19</v>
      </c>
      <c r="G594" s="11">
        <f>ROUND(АТС!$F592*$G$41*$G$42/100,2)</f>
        <v>100.77</v>
      </c>
    </row>
    <row r="595" spans="1:7" x14ac:dyDescent="0.25">
      <c r="A595" s="253"/>
      <c r="B595" s="128">
        <f t="shared" si="9"/>
        <v>42240</v>
      </c>
      <c r="C595" s="131">
        <v>0</v>
      </c>
      <c r="D595" s="11">
        <f>ROUND(АТС!F593*$D$41*$D$42/100,2)</f>
        <v>284.64999999999998</v>
      </c>
      <c r="E595" s="11">
        <f>ROUND(АТС!F593*$E$41*$E$42/100,2)</f>
        <v>261.54000000000002</v>
      </c>
      <c r="F595" s="11">
        <f>ROUND(АТС!$F593*$F$41*$F$42/100,2)</f>
        <v>178.04</v>
      </c>
      <c r="G595" s="11">
        <f>ROUND(АТС!$F593*$G$41*$G$42/100,2)</f>
        <v>104.2</v>
      </c>
    </row>
    <row r="596" spans="1:7" x14ac:dyDescent="0.25">
      <c r="A596" s="253"/>
      <c r="B596" s="130">
        <f t="shared" si="9"/>
        <v>42240.041669999999</v>
      </c>
      <c r="C596" s="131">
        <v>1</v>
      </c>
      <c r="D596" s="11">
        <f>ROUND(АТС!F594*$D$41*$D$42/100,2)</f>
        <v>271.57</v>
      </c>
      <c r="E596" s="11">
        <f>ROUND(АТС!F594*$E$41*$E$42/100,2)</f>
        <v>249.52</v>
      </c>
      <c r="F596" s="11">
        <f>ROUND(АТС!$F594*$F$41*$F$42/100,2)</f>
        <v>169.86</v>
      </c>
      <c r="G596" s="11">
        <f>ROUND(АТС!$F594*$G$41*$G$42/100,2)</f>
        <v>99.41</v>
      </c>
    </row>
    <row r="597" spans="1:7" x14ac:dyDescent="0.25">
      <c r="A597" s="253"/>
      <c r="B597" s="130">
        <f t="shared" si="9"/>
        <v>42240.083330000001</v>
      </c>
      <c r="C597" s="131">
        <v>2</v>
      </c>
      <c r="D597" s="11">
        <f>ROUND(АТС!F595*$D$41*$D$42/100,2)</f>
        <v>255.9</v>
      </c>
      <c r="E597" s="11">
        <f>ROUND(АТС!F595*$E$41*$E$42/100,2)</f>
        <v>235.12</v>
      </c>
      <c r="F597" s="11">
        <f>ROUND(АТС!$F595*$F$41*$F$42/100,2)</f>
        <v>160.05000000000001</v>
      </c>
      <c r="G597" s="11">
        <f>ROUND(АТС!$F595*$G$41*$G$42/100,2)</f>
        <v>93.67</v>
      </c>
    </row>
    <row r="598" spans="1:7" x14ac:dyDescent="0.25">
      <c r="A598" s="253"/>
      <c r="B598" s="130">
        <f t="shared" si="9"/>
        <v>42240.125</v>
      </c>
      <c r="C598" s="131">
        <v>3</v>
      </c>
      <c r="D598" s="11">
        <f>ROUND(АТС!F596*$D$41*$D$42/100,2)</f>
        <v>253.84</v>
      </c>
      <c r="E598" s="11">
        <f>ROUND(АТС!F596*$E$41*$E$42/100,2)</f>
        <v>233.23</v>
      </c>
      <c r="F598" s="11">
        <f>ROUND(АТС!$F596*$F$41*$F$42/100,2)</f>
        <v>158.77000000000001</v>
      </c>
      <c r="G598" s="11">
        <f>ROUND(АТС!$F596*$G$41*$G$42/100,2)</f>
        <v>92.92</v>
      </c>
    </row>
    <row r="599" spans="1:7" x14ac:dyDescent="0.25">
      <c r="A599" s="253"/>
      <c r="B599" s="128">
        <f t="shared" si="9"/>
        <v>42240.166669999999</v>
      </c>
      <c r="C599" s="131">
        <v>4</v>
      </c>
      <c r="D599" s="11">
        <f>ROUND(АТС!F597*$D$41*$D$42/100,2)</f>
        <v>252.49</v>
      </c>
      <c r="E599" s="11">
        <f>ROUND(АТС!F597*$E$41*$E$42/100,2)</f>
        <v>231.99</v>
      </c>
      <c r="F599" s="11">
        <f>ROUND(АТС!$F597*$F$41*$F$42/100,2)</f>
        <v>157.91999999999999</v>
      </c>
      <c r="G599" s="11">
        <f>ROUND(АТС!$F597*$G$41*$G$42/100,2)</f>
        <v>92.42</v>
      </c>
    </row>
    <row r="600" spans="1:7" x14ac:dyDescent="0.25">
      <c r="A600" s="253"/>
      <c r="B600" s="130">
        <f t="shared" si="9"/>
        <v>42240.208330000001</v>
      </c>
      <c r="C600" s="131">
        <v>5</v>
      </c>
      <c r="D600" s="11">
        <f>ROUND(АТС!F598*$D$41*$D$42/100,2)</f>
        <v>250.33</v>
      </c>
      <c r="E600" s="11">
        <f>ROUND(АТС!F598*$E$41*$E$42/100,2)</f>
        <v>230.01</v>
      </c>
      <c r="F600" s="11">
        <f>ROUND(АТС!$F598*$F$41*$F$42/100,2)</f>
        <v>156.57</v>
      </c>
      <c r="G600" s="11">
        <f>ROUND(АТС!$F598*$G$41*$G$42/100,2)</f>
        <v>91.64</v>
      </c>
    </row>
    <row r="601" spans="1:7" x14ac:dyDescent="0.25">
      <c r="A601" s="253"/>
      <c r="B601" s="130">
        <f t="shared" si="9"/>
        <v>42240.25</v>
      </c>
      <c r="C601" s="131">
        <v>6</v>
      </c>
      <c r="D601" s="11">
        <f>ROUND(АТС!F599*$D$41*$D$42/100,2)</f>
        <v>260.22000000000003</v>
      </c>
      <c r="E601" s="11">
        <f>ROUND(АТС!F599*$E$41*$E$42/100,2)</f>
        <v>239.1</v>
      </c>
      <c r="F601" s="11">
        <f>ROUND(АТС!$F599*$F$41*$F$42/100,2)</f>
        <v>162.76</v>
      </c>
      <c r="G601" s="11">
        <f>ROUND(АТС!$F599*$G$41*$G$42/100,2)</f>
        <v>95.25</v>
      </c>
    </row>
    <row r="602" spans="1:7" x14ac:dyDescent="0.25">
      <c r="A602" s="253"/>
      <c r="B602" s="130">
        <f t="shared" si="9"/>
        <v>42240.291669999999</v>
      </c>
      <c r="C602" s="131">
        <v>7</v>
      </c>
      <c r="D602" s="11">
        <f>ROUND(АТС!F600*$D$41*$D$42/100,2)</f>
        <v>285.19</v>
      </c>
      <c r="E602" s="11">
        <f>ROUND(АТС!F600*$E$41*$E$42/100,2)</f>
        <v>262.04000000000002</v>
      </c>
      <c r="F602" s="11">
        <f>ROUND(АТС!$F600*$F$41*$F$42/100,2)</f>
        <v>178.38</v>
      </c>
      <c r="G602" s="11">
        <f>ROUND(АТС!$F600*$G$41*$G$42/100,2)</f>
        <v>104.4</v>
      </c>
    </row>
    <row r="603" spans="1:7" x14ac:dyDescent="0.25">
      <c r="A603" s="253"/>
      <c r="B603" s="128">
        <f t="shared" si="9"/>
        <v>42240.333330000001</v>
      </c>
      <c r="C603" s="131">
        <v>8</v>
      </c>
      <c r="D603" s="11">
        <f>ROUND(АТС!F601*$D$41*$D$42/100,2)</f>
        <v>286.04000000000002</v>
      </c>
      <c r="E603" s="11">
        <f>ROUND(АТС!F601*$E$41*$E$42/100,2)</f>
        <v>262.82</v>
      </c>
      <c r="F603" s="11">
        <f>ROUND(АТС!$F601*$F$41*$F$42/100,2)</f>
        <v>178.91</v>
      </c>
      <c r="G603" s="11">
        <f>ROUND(АТС!$F601*$G$41*$G$42/100,2)</f>
        <v>104.71</v>
      </c>
    </row>
    <row r="604" spans="1:7" x14ac:dyDescent="0.25">
      <c r="A604" s="253"/>
      <c r="B604" s="130">
        <f t="shared" si="9"/>
        <v>42240.375</v>
      </c>
      <c r="C604" s="131">
        <v>9</v>
      </c>
      <c r="D604" s="11">
        <f>ROUND(АТС!F602*$D$41*$D$42/100,2)</f>
        <v>322.06</v>
      </c>
      <c r="E604" s="11">
        <f>ROUND(АТС!F602*$E$41*$E$42/100,2)</f>
        <v>295.91000000000003</v>
      </c>
      <c r="F604" s="11">
        <f>ROUND(АТС!$F602*$F$41*$F$42/100,2)</f>
        <v>201.43</v>
      </c>
      <c r="G604" s="11">
        <f>ROUND(АТС!$F602*$G$41*$G$42/100,2)</f>
        <v>117.89</v>
      </c>
    </row>
    <row r="605" spans="1:7" x14ac:dyDescent="0.25">
      <c r="A605" s="253"/>
      <c r="B605" s="130">
        <f t="shared" si="9"/>
        <v>42240.416669999999</v>
      </c>
      <c r="C605" s="131">
        <v>10</v>
      </c>
      <c r="D605" s="11">
        <f>ROUND(АТС!F603*$D$41*$D$42/100,2)</f>
        <v>327.62</v>
      </c>
      <c r="E605" s="11">
        <f>ROUND(АТС!F603*$E$41*$E$42/100,2)</f>
        <v>301.02999999999997</v>
      </c>
      <c r="F605" s="11">
        <f>ROUND(АТС!$F603*$F$41*$F$42/100,2)</f>
        <v>204.92</v>
      </c>
      <c r="G605" s="11">
        <f>ROUND(АТС!$F603*$G$41*$G$42/100,2)</f>
        <v>119.93</v>
      </c>
    </row>
    <row r="606" spans="1:7" x14ac:dyDescent="0.25">
      <c r="A606" s="253"/>
      <c r="B606" s="130">
        <f t="shared" si="9"/>
        <v>42240.458330000001</v>
      </c>
      <c r="C606" s="131">
        <v>11</v>
      </c>
      <c r="D606" s="11">
        <f>ROUND(АТС!F604*$D$41*$D$42/100,2)</f>
        <v>328.9</v>
      </c>
      <c r="E606" s="11">
        <f>ROUND(АТС!F604*$E$41*$E$42/100,2)</f>
        <v>302.2</v>
      </c>
      <c r="F606" s="11">
        <f>ROUND(АТС!$F604*$F$41*$F$42/100,2)</f>
        <v>205.71</v>
      </c>
      <c r="G606" s="11">
        <f>ROUND(АТС!$F604*$G$41*$G$42/100,2)</f>
        <v>120.39</v>
      </c>
    </row>
    <row r="607" spans="1:7" x14ac:dyDescent="0.25">
      <c r="A607" s="253"/>
      <c r="B607" s="128">
        <f t="shared" si="9"/>
        <v>42240.5</v>
      </c>
      <c r="C607" s="131">
        <v>12</v>
      </c>
      <c r="D607" s="11">
        <f>ROUND(АТС!F605*$D$41*$D$42/100,2)</f>
        <v>316.14999999999998</v>
      </c>
      <c r="E607" s="11">
        <f>ROUND(АТС!F605*$E$41*$E$42/100,2)</f>
        <v>290.48</v>
      </c>
      <c r="F607" s="11">
        <f>ROUND(АТС!$F605*$F$41*$F$42/100,2)</f>
        <v>197.74</v>
      </c>
      <c r="G607" s="11">
        <f>ROUND(АТС!$F605*$G$41*$G$42/100,2)</f>
        <v>115.73</v>
      </c>
    </row>
    <row r="608" spans="1:7" x14ac:dyDescent="0.25">
      <c r="A608" s="253"/>
      <c r="B608" s="130">
        <f t="shared" si="9"/>
        <v>42240.541669999999</v>
      </c>
      <c r="C608" s="131">
        <v>13</v>
      </c>
      <c r="D608" s="11">
        <f>ROUND(АТС!F606*$D$41*$D$42/100,2)</f>
        <v>318.02</v>
      </c>
      <c r="E608" s="11">
        <f>ROUND(АТС!F606*$E$41*$E$42/100,2)</f>
        <v>292.20999999999998</v>
      </c>
      <c r="F608" s="11">
        <f>ROUND(АТС!$F606*$F$41*$F$42/100,2)</f>
        <v>198.91</v>
      </c>
      <c r="G608" s="11">
        <f>ROUND(АТС!$F606*$G$41*$G$42/100,2)</f>
        <v>116.41</v>
      </c>
    </row>
    <row r="609" spans="1:7" x14ac:dyDescent="0.25">
      <c r="A609" s="253"/>
      <c r="B609" s="130">
        <f t="shared" si="9"/>
        <v>42240.583330000001</v>
      </c>
      <c r="C609" s="131">
        <v>14</v>
      </c>
      <c r="D609" s="11">
        <f>ROUND(АТС!F607*$D$41*$D$42/100,2)</f>
        <v>312.87</v>
      </c>
      <c r="E609" s="11">
        <f>ROUND(АТС!F607*$E$41*$E$42/100,2)</f>
        <v>287.47000000000003</v>
      </c>
      <c r="F609" s="11">
        <f>ROUND(АТС!$F607*$F$41*$F$42/100,2)</f>
        <v>195.69</v>
      </c>
      <c r="G609" s="11">
        <f>ROUND(АТС!$F607*$G$41*$G$42/100,2)</f>
        <v>114.53</v>
      </c>
    </row>
    <row r="610" spans="1:7" x14ac:dyDescent="0.25">
      <c r="A610" s="253"/>
      <c r="B610" s="130">
        <f t="shared" si="9"/>
        <v>42240.625</v>
      </c>
      <c r="C610" s="131">
        <v>15</v>
      </c>
      <c r="D610" s="11">
        <f>ROUND(АТС!F608*$D$41*$D$42/100,2)</f>
        <v>307.95</v>
      </c>
      <c r="E610" s="11">
        <f>ROUND(АТС!F608*$E$41*$E$42/100,2)</f>
        <v>282.95</v>
      </c>
      <c r="F610" s="11">
        <f>ROUND(АТС!$F608*$F$41*$F$42/100,2)</f>
        <v>192.61</v>
      </c>
      <c r="G610" s="11">
        <f>ROUND(АТС!$F608*$G$41*$G$42/100,2)</f>
        <v>112.73</v>
      </c>
    </row>
    <row r="611" spans="1:7" x14ac:dyDescent="0.25">
      <c r="A611" s="253"/>
      <c r="B611" s="128">
        <f t="shared" si="9"/>
        <v>42240.666669999999</v>
      </c>
      <c r="C611" s="131">
        <v>16</v>
      </c>
      <c r="D611" s="11">
        <f>ROUND(АТС!F609*$D$41*$D$42/100,2)</f>
        <v>299.83999999999997</v>
      </c>
      <c r="E611" s="11">
        <f>ROUND(АТС!F609*$E$41*$E$42/100,2)</f>
        <v>275.5</v>
      </c>
      <c r="F611" s="11">
        <f>ROUND(АТС!$F609*$F$41*$F$42/100,2)</f>
        <v>187.54</v>
      </c>
      <c r="G611" s="11">
        <f>ROUND(АТС!$F609*$G$41*$G$42/100,2)</f>
        <v>109.76</v>
      </c>
    </row>
    <row r="612" spans="1:7" x14ac:dyDescent="0.25">
      <c r="A612" s="253"/>
      <c r="B612" s="130">
        <f t="shared" si="9"/>
        <v>42240.708330000001</v>
      </c>
      <c r="C612" s="131">
        <v>17</v>
      </c>
      <c r="D612" s="11">
        <f>ROUND(АТС!F610*$D$41*$D$42/100,2)</f>
        <v>298.88</v>
      </c>
      <c r="E612" s="11">
        <f>ROUND(АТС!F610*$E$41*$E$42/100,2)</f>
        <v>274.62</v>
      </c>
      <c r="F612" s="11">
        <f>ROUND(АТС!$F610*$F$41*$F$42/100,2)</f>
        <v>186.94</v>
      </c>
      <c r="G612" s="11">
        <f>ROUND(АТС!$F610*$G$41*$G$42/100,2)</f>
        <v>109.41</v>
      </c>
    </row>
    <row r="613" spans="1:7" x14ac:dyDescent="0.25">
      <c r="A613" s="253"/>
      <c r="B613" s="130">
        <f t="shared" si="9"/>
        <v>42240.75</v>
      </c>
      <c r="C613" s="131">
        <v>18</v>
      </c>
      <c r="D613" s="11">
        <f>ROUND(АТС!F611*$D$41*$D$42/100,2)</f>
        <v>308.01</v>
      </c>
      <c r="E613" s="11">
        <f>ROUND(АТС!F611*$E$41*$E$42/100,2)</f>
        <v>283.01</v>
      </c>
      <c r="F613" s="11">
        <f>ROUND(АТС!$F611*$F$41*$F$42/100,2)</f>
        <v>192.65</v>
      </c>
      <c r="G613" s="11">
        <f>ROUND(АТС!$F611*$G$41*$G$42/100,2)</f>
        <v>112.75</v>
      </c>
    </row>
    <row r="614" spans="1:7" x14ac:dyDescent="0.25">
      <c r="A614" s="253"/>
      <c r="B614" s="130">
        <f t="shared" si="9"/>
        <v>42240.791669999999</v>
      </c>
      <c r="C614" s="131">
        <v>19</v>
      </c>
      <c r="D614" s="11">
        <f>ROUND(АТС!F612*$D$41*$D$42/100,2)</f>
        <v>344.44</v>
      </c>
      <c r="E614" s="11">
        <f>ROUND(АТС!F612*$E$41*$E$42/100,2)</f>
        <v>316.48</v>
      </c>
      <c r="F614" s="11">
        <f>ROUND(АТС!$F612*$F$41*$F$42/100,2)</f>
        <v>215.43</v>
      </c>
      <c r="G614" s="11">
        <f>ROUND(АТС!$F612*$G$41*$G$42/100,2)</f>
        <v>126.08</v>
      </c>
    </row>
    <row r="615" spans="1:7" x14ac:dyDescent="0.25">
      <c r="A615" s="253"/>
      <c r="B615" s="128">
        <f t="shared" si="9"/>
        <v>42240.833330000001</v>
      </c>
      <c r="C615" s="131">
        <v>20</v>
      </c>
      <c r="D615" s="11">
        <f>ROUND(АТС!F613*$D$41*$D$42/100,2)</f>
        <v>358.69</v>
      </c>
      <c r="E615" s="11">
        <f>ROUND(АТС!F613*$E$41*$E$42/100,2)</f>
        <v>329.58</v>
      </c>
      <c r="F615" s="11">
        <f>ROUND(АТС!$F613*$F$41*$F$42/100,2)</f>
        <v>224.35</v>
      </c>
      <c r="G615" s="11">
        <f>ROUND(АТС!$F613*$G$41*$G$42/100,2)</f>
        <v>131.30000000000001</v>
      </c>
    </row>
    <row r="616" spans="1:7" x14ac:dyDescent="0.25">
      <c r="A616" s="253"/>
      <c r="B616" s="130">
        <f t="shared" si="9"/>
        <v>42240.875</v>
      </c>
      <c r="C616" s="131">
        <v>21</v>
      </c>
      <c r="D616" s="11">
        <f>ROUND(АТС!F614*$D$41*$D$42/100,2)</f>
        <v>345.18</v>
      </c>
      <c r="E616" s="11">
        <f>ROUND(АТС!F614*$E$41*$E$42/100,2)</f>
        <v>317.16000000000003</v>
      </c>
      <c r="F616" s="11">
        <f>ROUND(АТС!$F614*$F$41*$F$42/100,2)</f>
        <v>215.9</v>
      </c>
      <c r="G616" s="11">
        <f>ROUND(АТС!$F614*$G$41*$G$42/100,2)</f>
        <v>126.35</v>
      </c>
    </row>
    <row r="617" spans="1:7" x14ac:dyDescent="0.25">
      <c r="A617" s="253"/>
      <c r="B617" s="130">
        <f t="shared" si="9"/>
        <v>42240.916669999999</v>
      </c>
      <c r="C617" s="131">
        <v>22</v>
      </c>
      <c r="D617" s="11">
        <f>ROUND(АТС!F615*$D$41*$D$42/100,2)</f>
        <v>308.23</v>
      </c>
      <c r="E617" s="11">
        <f>ROUND(АТС!F615*$E$41*$E$42/100,2)</f>
        <v>283.20999999999998</v>
      </c>
      <c r="F617" s="11">
        <f>ROUND(АТС!$F615*$F$41*$F$42/100,2)</f>
        <v>192.79</v>
      </c>
      <c r="G617" s="11">
        <f>ROUND(АТС!$F615*$G$41*$G$42/100,2)</f>
        <v>112.83</v>
      </c>
    </row>
    <row r="618" spans="1:7" x14ac:dyDescent="0.25">
      <c r="A618" s="253"/>
      <c r="B618" s="130">
        <f t="shared" si="9"/>
        <v>42240.958330000001</v>
      </c>
      <c r="C618" s="131">
        <v>23</v>
      </c>
      <c r="D618" s="11">
        <f>ROUND(АТС!F616*$D$41*$D$42/100,2)</f>
        <v>339.81</v>
      </c>
      <c r="E618" s="11">
        <f>ROUND(АТС!F616*$E$41*$E$42/100,2)</f>
        <v>312.22000000000003</v>
      </c>
      <c r="F618" s="11">
        <f>ROUND(АТС!$F616*$F$41*$F$42/100,2)</f>
        <v>212.54</v>
      </c>
      <c r="G618" s="11">
        <f>ROUND(АТС!$F616*$G$41*$G$42/100,2)</f>
        <v>124.39</v>
      </c>
    </row>
    <row r="619" spans="1:7" x14ac:dyDescent="0.25">
      <c r="A619" s="253"/>
      <c r="B619" s="128">
        <f t="shared" si="9"/>
        <v>42241</v>
      </c>
      <c r="C619" s="131">
        <v>0</v>
      </c>
      <c r="D619" s="11">
        <f>ROUND(АТС!F617*$D$41*$D$42/100,2)</f>
        <v>283.82</v>
      </c>
      <c r="E619" s="11">
        <f>ROUND(АТС!F617*$E$41*$E$42/100,2)</f>
        <v>260.77999999999997</v>
      </c>
      <c r="F619" s="11">
        <f>ROUND(АТС!$F617*$F$41*$F$42/100,2)</f>
        <v>177.52</v>
      </c>
      <c r="G619" s="11">
        <f>ROUND(АТС!$F617*$G$41*$G$42/100,2)</f>
        <v>103.89</v>
      </c>
    </row>
    <row r="620" spans="1:7" x14ac:dyDescent="0.25">
      <c r="A620" s="253"/>
      <c r="B620" s="130">
        <f t="shared" si="9"/>
        <v>42241.041669999999</v>
      </c>
      <c r="C620" s="131">
        <v>1</v>
      </c>
      <c r="D620" s="11">
        <f>ROUND(АТС!F618*$D$41*$D$42/100,2)</f>
        <v>265.38</v>
      </c>
      <c r="E620" s="11">
        <f>ROUND(АТС!F618*$E$41*$E$42/100,2)</f>
        <v>243.83</v>
      </c>
      <c r="F620" s="11">
        <f>ROUND(АТС!$F618*$F$41*$F$42/100,2)</f>
        <v>165.98</v>
      </c>
      <c r="G620" s="11">
        <f>ROUND(АТС!$F618*$G$41*$G$42/100,2)</f>
        <v>97.14</v>
      </c>
    </row>
    <row r="621" spans="1:7" x14ac:dyDescent="0.25">
      <c r="A621" s="253"/>
      <c r="B621" s="130">
        <f t="shared" si="9"/>
        <v>42241.083330000001</v>
      </c>
      <c r="C621" s="131">
        <v>2</v>
      </c>
      <c r="D621" s="11">
        <f>ROUND(АТС!F619*$D$41*$D$42/100,2)</f>
        <v>258.13</v>
      </c>
      <c r="E621" s="11">
        <f>ROUND(АТС!F619*$E$41*$E$42/100,2)</f>
        <v>237.17</v>
      </c>
      <c r="F621" s="11">
        <f>ROUND(АТС!$F619*$F$41*$F$42/100,2)</f>
        <v>161.44999999999999</v>
      </c>
      <c r="G621" s="11">
        <f>ROUND(АТС!$F619*$G$41*$G$42/100,2)</f>
        <v>94.49</v>
      </c>
    </row>
    <row r="622" spans="1:7" x14ac:dyDescent="0.25">
      <c r="A622" s="253"/>
      <c r="B622" s="130">
        <f t="shared" si="9"/>
        <v>42241.125</v>
      </c>
      <c r="C622" s="131">
        <v>3</v>
      </c>
      <c r="D622" s="11">
        <f>ROUND(АТС!F620*$D$41*$D$42/100,2)</f>
        <v>254.86</v>
      </c>
      <c r="E622" s="11">
        <f>ROUND(АТС!F620*$E$41*$E$42/100,2)</f>
        <v>234.17</v>
      </c>
      <c r="F622" s="11">
        <f>ROUND(АТС!$F620*$F$41*$F$42/100,2)</f>
        <v>159.4</v>
      </c>
      <c r="G622" s="11">
        <f>ROUND(АТС!$F620*$G$41*$G$42/100,2)</f>
        <v>93.29</v>
      </c>
    </row>
    <row r="623" spans="1:7" x14ac:dyDescent="0.25">
      <c r="A623" s="253"/>
      <c r="B623" s="128">
        <f t="shared" si="9"/>
        <v>42241.166669999999</v>
      </c>
      <c r="C623" s="131">
        <v>4</v>
      </c>
      <c r="D623" s="11">
        <f>ROUND(АТС!F621*$D$41*$D$42/100,2)</f>
        <v>252.91</v>
      </c>
      <c r="E623" s="11">
        <f>ROUND(АТС!F621*$E$41*$E$42/100,2)</f>
        <v>232.38</v>
      </c>
      <c r="F623" s="11">
        <f>ROUND(АТС!$F621*$F$41*$F$42/100,2)</f>
        <v>158.18</v>
      </c>
      <c r="G623" s="11">
        <f>ROUND(АТС!$F621*$G$41*$G$42/100,2)</f>
        <v>92.58</v>
      </c>
    </row>
    <row r="624" spans="1:7" x14ac:dyDescent="0.25">
      <c r="A624" s="253"/>
      <c r="B624" s="130">
        <f t="shared" si="9"/>
        <v>42241.208330000001</v>
      </c>
      <c r="C624" s="131">
        <v>5</v>
      </c>
      <c r="D624" s="11">
        <f>ROUND(АТС!F622*$D$41*$D$42/100,2)</f>
        <v>251.11</v>
      </c>
      <c r="E624" s="11">
        <f>ROUND(АТС!F622*$E$41*$E$42/100,2)</f>
        <v>230.72</v>
      </c>
      <c r="F624" s="11">
        <f>ROUND(АТС!$F622*$F$41*$F$42/100,2)</f>
        <v>157.06</v>
      </c>
      <c r="G624" s="11">
        <f>ROUND(АТС!$F622*$G$41*$G$42/100,2)</f>
        <v>91.92</v>
      </c>
    </row>
    <row r="625" spans="1:7" x14ac:dyDescent="0.25">
      <c r="A625" s="253"/>
      <c r="B625" s="130">
        <f t="shared" si="9"/>
        <v>42241.25</v>
      </c>
      <c r="C625" s="131">
        <v>6</v>
      </c>
      <c r="D625" s="11">
        <f>ROUND(АТС!F623*$D$41*$D$42/100,2)</f>
        <v>261.36</v>
      </c>
      <c r="E625" s="11">
        <f>ROUND(АТС!F623*$E$41*$E$42/100,2)</f>
        <v>240.14</v>
      </c>
      <c r="F625" s="11">
        <f>ROUND(АТС!$F623*$F$41*$F$42/100,2)</f>
        <v>163.47</v>
      </c>
      <c r="G625" s="11">
        <f>ROUND(АТС!$F623*$G$41*$G$42/100,2)</f>
        <v>95.67</v>
      </c>
    </row>
    <row r="626" spans="1:7" x14ac:dyDescent="0.25">
      <c r="A626" s="253"/>
      <c r="B626" s="130">
        <f t="shared" si="9"/>
        <v>42241.291669999999</v>
      </c>
      <c r="C626" s="131">
        <v>7</v>
      </c>
      <c r="D626" s="11">
        <f>ROUND(АТС!F624*$D$41*$D$42/100,2)</f>
        <v>292.24</v>
      </c>
      <c r="E626" s="11">
        <f>ROUND(АТС!F624*$E$41*$E$42/100,2)</f>
        <v>268.51</v>
      </c>
      <c r="F626" s="11">
        <f>ROUND(АТС!$F624*$F$41*$F$42/100,2)</f>
        <v>182.78</v>
      </c>
      <c r="G626" s="11">
        <f>ROUND(АТС!$F624*$G$41*$G$42/100,2)</f>
        <v>106.97</v>
      </c>
    </row>
    <row r="627" spans="1:7" x14ac:dyDescent="0.25">
      <c r="A627" s="253"/>
      <c r="B627" s="128">
        <f t="shared" si="9"/>
        <v>42241.333330000001</v>
      </c>
      <c r="C627" s="131">
        <v>8</v>
      </c>
      <c r="D627" s="11">
        <f>ROUND(АТС!F625*$D$41*$D$42/100,2)</f>
        <v>278.17</v>
      </c>
      <c r="E627" s="11">
        <f>ROUND(АТС!F625*$E$41*$E$42/100,2)</f>
        <v>255.59</v>
      </c>
      <c r="F627" s="11">
        <f>ROUND(АТС!$F625*$F$41*$F$42/100,2)</f>
        <v>173.98</v>
      </c>
      <c r="G627" s="11">
        <f>ROUND(АТС!$F625*$G$41*$G$42/100,2)</f>
        <v>101.82</v>
      </c>
    </row>
    <row r="628" spans="1:7" x14ac:dyDescent="0.25">
      <c r="A628" s="253"/>
      <c r="B628" s="130">
        <f t="shared" si="9"/>
        <v>42241.375</v>
      </c>
      <c r="C628" s="131">
        <v>9</v>
      </c>
      <c r="D628" s="11">
        <f>ROUND(АТС!F626*$D$41*$D$42/100,2)</f>
        <v>306.57</v>
      </c>
      <c r="E628" s="11">
        <f>ROUND(АТС!F626*$E$41*$E$42/100,2)</f>
        <v>281.68</v>
      </c>
      <c r="F628" s="11">
        <f>ROUND(АТС!$F626*$F$41*$F$42/100,2)</f>
        <v>191.75</v>
      </c>
      <c r="G628" s="11">
        <f>ROUND(АТС!$F626*$G$41*$G$42/100,2)</f>
        <v>112.22</v>
      </c>
    </row>
    <row r="629" spans="1:7" x14ac:dyDescent="0.25">
      <c r="A629" s="253"/>
      <c r="B629" s="130">
        <f t="shared" si="9"/>
        <v>42241.416669999999</v>
      </c>
      <c r="C629" s="131">
        <v>10</v>
      </c>
      <c r="D629" s="11">
        <f>ROUND(АТС!F627*$D$41*$D$42/100,2)</f>
        <v>321.20999999999998</v>
      </c>
      <c r="E629" s="11">
        <f>ROUND(АТС!F627*$E$41*$E$42/100,2)</f>
        <v>295.13</v>
      </c>
      <c r="F629" s="11">
        <f>ROUND(АТС!$F627*$F$41*$F$42/100,2)</f>
        <v>200.9</v>
      </c>
      <c r="G629" s="11">
        <f>ROUND(АТС!$F627*$G$41*$G$42/100,2)</f>
        <v>117.58</v>
      </c>
    </row>
    <row r="630" spans="1:7" x14ac:dyDescent="0.25">
      <c r="A630" s="253"/>
      <c r="B630" s="130">
        <f t="shared" si="9"/>
        <v>42241.458330000001</v>
      </c>
      <c r="C630" s="131">
        <v>11</v>
      </c>
      <c r="D630" s="11">
        <f>ROUND(АТС!F628*$D$41*$D$42/100,2)</f>
        <v>321.33999999999997</v>
      </c>
      <c r="E630" s="11">
        <f>ROUND(АТС!F628*$E$41*$E$42/100,2)</f>
        <v>295.25</v>
      </c>
      <c r="F630" s="11">
        <f>ROUND(АТС!$F628*$F$41*$F$42/100,2)</f>
        <v>200.99</v>
      </c>
      <c r="G630" s="11">
        <f>ROUND(АТС!$F628*$G$41*$G$42/100,2)</f>
        <v>117.63</v>
      </c>
    </row>
    <row r="631" spans="1:7" x14ac:dyDescent="0.25">
      <c r="A631" s="253"/>
      <c r="B631" s="128">
        <f t="shared" si="9"/>
        <v>42241.5</v>
      </c>
      <c r="C631" s="131">
        <v>12</v>
      </c>
      <c r="D631" s="11">
        <f>ROUND(АТС!F629*$D$41*$D$42/100,2)</f>
        <v>305.45</v>
      </c>
      <c r="E631" s="11">
        <f>ROUND(АТС!F629*$E$41*$E$42/100,2)</f>
        <v>280.66000000000003</v>
      </c>
      <c r="F631" s="11">
        <f>ROUND(АТС!$F629*$F$41*$F$42/100,2)</f>
        <v>191.05</v>
      </c>
      <c r="G631" s="11">
        <f>ROUND(АТС!$F629*$G$41*$G$42/100,2)</f>
        <v>111.81</v>
      </c>
    </row>
    <row r="632" spans="1:7" x14ac:dyDescent="0.25">
      <c r="A632" s="253"/>
      <c r="B632" s="130">
        <f t="shared" si="9"/>
        <v>42241.541669999999</v>
      </c>
      <c r="C632" s="131">
        <v>13</v>
      </c>
      <c r="D632" s="11">
        <f>ROUND(АТС!F630*$D$41*$D$42/100,2)</f>
        <v>305.17</v>
      </c>
      <c r="E632" s="11">
        <f>ROUND(АТС!F630*$E$41*$E$42/100,2)</f>
        <v>280.39999999999998</v>
      </c>
      <c r="F632" s="11">
        <f>ROUND(АТС!$F630*$F$41*$F$42/100,2)</f>
        <v>190.87</v>
      </c>
      <c r="G632" s="11">
        <f>ROUND(АТС!$F630*$G$41*$G$42/100,2)</f>
        <v>111.71</v>
      </c>
    </row>
    <row r="633" spans="1:7" x14ac:dyDescent="0.25">
      <c r="A633" s="253"/>
      <c r="B633" s="130">
        <f t="shared" si="9"/>
        <v>42241.583330000001</v>
      </c>
      <c r="C633" s="131">
        <v>14</v>
      </c>
      <c r="D633" s="11">
        <f>ROUND(АТС!F631*$D$41*$D$42/100,2)</f>
        <v>300.14</v>
      </c>
      <c r="E633" s="11">
        <f>ROUND(АТС!F631*$E$41*$E$42/100,2)</f>
        <v>275.77</v>
      </c>
      <c r="F633" s="11">
        <f>ROUND(АТС!$F631*$F$41*$F$42/100,2)</f>
        <v>187.72</v>
      </c>
      <c r="G633" s="11">
        <f>ROUND(АТС!$F631*$G$41*$G$42/100,2)</f>
        <v>109.87</v>
      </c>
    </row>
    <row r="634" spans="1:7" x14ac:dyDescent="0.25">
      <c r="A634" s="253"/>
      <c r="B634" s="130">
        <f t="shared" si="9"/>
        <v>42241.625</v>
      </c>
      <c r="C634" s="131">
        <v>15</v>
      </c>
      <c r="D634" s="11">
        <f>ROUND(АТС!F632*$D$41*$D$42/100,2)</f>
        <v>300.18</v>
      </c>
      <c r="E634" s="11">
        <f>ROUND(АТС!F632*$E$41*$E$42/100,2)</f>
        <v>275.81</v>
      </c>
      <c r="F634" s="11">
        <f>ROUND(АТС!$F632*$F$41*$F$42/100,2)</f>
        <v>187.75</v>
      </c>
      <c r="G634" s="11">
        <f>ROUND(АТС!$F632*$G$41*$G$42/100,2)</f>
        <v>109.88</v>
      </c>
    </row>
    <row r="635" spans="1:7" x14ac:dyDescent="0.25">
      <c r="A635" s="253"/>
      <c r="B635" s="128">
        <f t="shared" si="9"/>
        <v>42241.666669999999</v>
      </c>
      <c r="C635" s="131">
        <v>16</v>
      </c>
      <c r="D635" s="11">
        <f>ROUND(АТС!F633*$D$41*$D$42/100,2)</f>
        <v>299.43</v>
      </c>
      <c r="E635" s="11">
        <f>ROUND(АТС!F633*$E$41*$E$42/100,2)</f>
        <v>275.12</v>
      </c>
      <c r="F635" s="11">
        <f>ROUND(АТС!$F633*$F$41*$F$42/100,2)</f>
        <v>187.28</v>
      </c>
      <c r="G635" s="11">
        <f>ROUND(АТС!$F633*$G$41*$G$42/100,2)</f>
        <v>109.61</v>
      </c>
    </row>
    <row r="636" spans="1:7" x14ac:dyDescent="0.25">
      <c r="A636" s="253"/>
      <c r="B636" s="130">
        <f t="shared" si="9"/>
        <v>42241.708330000001</v>
      </c>
      <c r="C636" s="131">
        <v>17</v>
      </c>
      <c r="D636" s="11">
        <f>ROUND(АТС!F634*$D$41*$D$42/100,2)</f>
        <v>298.58</v>
      </c>
      <c r="E636" s="11">
        <f>ROUND(АТС!F634*$E$41*$E$42/100,2)</f>
        <v>274.33999999999997</v>
      </c>
      <c r="F636" s="11">
        <f>ROUND(АТС!$F634*$F$41*$F$42/100,2)</f>
        <v>186.75</v>
      </c>
      <c r="G636" s="11">
        <f>ROUND(АТС!$F634*$G$41*$G$42/100,2)</f>
        <v>109.3</v>
      </c>
    </row>
    <row r="637" spans="1:7" x14ac:dyDescent="0.25">
      <c r="A637" s="253"/>
      <c r="B637" s="130">
        <f t="shared" si="9"/>
        <v>42241.75</v>
      </c>
      <c r="C637" s="131">
        <v>18</v>
      </c>
      <c r="D637" s="11">
        <f>ROUND(АТС!F635*$D$41*$D$42/100,2)</f>
        <v>307.5</v>
      </c>
      <c r="E637" s="11">
        <f>ROUND(АТС!F635*$E$41*$E$42/100,2)</f>
        <v>282.52999999999997</v>
      </c>
      <c r="F637" s="11">
        <f>ROUND(АТС!$F635*$F$41*$F$42/100,2)</f>
        <v>192.33</v>
      </c>
      <c r="G637" s="11">
        <f>ROUND(АТС!$F635*$G$41*$G$42/100,2)</f>
        <v>112.56</v>
      </c>
    </row>
    <row r="638" spans="1:7" x14ac:dyDescent="0.25">
      <c r="A638" s="253"/>
      <c r="B638" s="130">
        <f t="shared" si="9"/>
        <v>42241.791669999999</v>
      </c>
      <c r="C638" s="131">
        <v>19</v>
      </c>
      <c r="D638" s="11">
        <f>ROUND(АТС!F636*$D$41*$D$42/100,2)</f>
        <v>344.17</v>
      </c>
      <c r="E638" s="11">
        <f>ROUND(АТС!F636*$E$41*$E$42/100,2)</f>
        <v>316.23</v>
      </c>
      <c r="F638" s="11">
        <f>ROUND(АТС!$F636*$F$41*$F$42/100,2)</f>
        <v>215.27</v>
      </c>
      <c r="G638" s="11">
        <f>ROUND(АТС!$F636*$G$41*$G$42/100,2)</f>
        <v>125.98</v>
      </c>
    </row>
    <row r="639" spans="1:7" x14ac:dyDescent="0.25">
      <c r="A639" s="253"/>
      <c r="B639" s="128">
        <f t="shared" si="9"/>
        <v>42241.833330000001</v>
      </c>
      <c r="C639" s="131">
        <v>20</v>
      </c>
      <c r="D639" s="11">
        <f>ROUND(АТС!F637*$D$41*$D$42/100,2)</f>
        <v>359.48</v>
      </c>
      <c r="E639" s="11">
        <f>ROUND(АТС!F637*$E$41*$E$42/100,2)</f>
        <v>330.3</v>
      </c>
      <c r="F639" s="11">
        <f>ROUND(АТС!$F637*$F$41*$F$42/100,2)</f>
        <v>224.84</v>
      </c>
      <c r="G639" s="11">
        <f>ROUND(АТС!$F637*$G$41*$G$42/100,2)</f>
        <v>131.59</v>
      </c>
    </row>
    <row r="640" spans="1:7" x14ac:dyDescent="0.25">
      <c r="A640" s="253"/>
      <c r="B640" s="130">
        <f t="shared" si="9"/>
        <v>42241.875</v>
      </c>
      <c r="C640" s="131">
        <v>21</v>
      </c>
      <c r="D640" s="11">
        <f>ROUND(АТС!F638*$D$41*$D$42/100,2)</f>
        <v>347.96</v>
      </c>
      <c r="E640" s="11">
        <f>ROUND(АТС!F638*$E$41*$E$42/100,2)</f>
        <v>319.70999999999998</v>
      </c>
      <c r="F640" s="11">
        <f>ROUND(АТС!$F638*$F$41*$F$42/100,2)</f>
        <v>217.63</v>
      </c>
      <c r="G640" s="11">
        <f>ROUND(АТС!$F638*$G$41*$G$42/100,2)</f>
        <v>127.37</v>
      </c>
    </row>
    <row r="641" spans="1:7" x14ac:dyDescent="0.25">
      <c r="A641" s="253"/>
      <c r="B641" s="130">
        <f t="shared" si="9"/>
        <v>42241.916669999999</v>
      </c>
      <c r="C641" s="131">
        <v>22</v>
      </c>
      <c r="D641" s="11">
        <f>ROUND(АТС!F639*$D$41*$D$42/100,2)</f>
        <v>300.05</v>
      </c>
      <c r="E641" s="11">
        <f>ROUND(АТС!F639*$E$41*$E$42/100,2)</f>
        <v>275.69</v>
      </c>
      <c r="F641" s="11">
        <f>ROUND(АТС!$F639*$F$41*$F$42/100,2)</f>
        <v>187.67</v>
      </c>
      <c r="G641" s="11">
        <f>ROUND(АТС!$F639*$G$41*$G$42/100,2)</f>
        <v>109.83</v>
      </c>
    </row>
    <row r="642" spans="1:7" x14ac:dyDescent="0.25">
      <c r="A642" s="253"/>
      <c r="B642" s="130">
        <f t="shared" si="9"/>
        <v>42241.958330000001</v>
      </c>
      <c r="C642" s="131">
        <v>23</v>
      </c>
      <c r="D642" s="11">
        <f>ROUND(АТС!F640*$D$41*$D$42/100,2)</f>
        <v>364.03</v>
      </c>
      <c r="E642" s="11">
        <f>ROUND(АТС!F640*$E$41*$E$42/100,2)</f>
        <v>334.48</v>
      </c>
      <c r="F642" s="11">
        <f>ROUND(АТС!$F640*$F$41*$F$42/100,2)</f>
        <v>227.69</v>
      </c>
      <c r="G642" s="11">
        <f>ROUND(АТС!$F640*$G$41*$G$42/100,2)</f>
        <v>133.25</v>
      </c>
    </row>
    <row r="643" spans="1:7" x14ac:dyDescent="0.25">
      <c r="A643" s="253"/>
      <c r="B643" s="128">
        <f t="shared" si="9"/>
        <v>42242</v>
      </c>
      <c r="C643" s="131">
        <v>0</v>
      </c>
      <c r="D643" s="11">
        <f>ROUND(АТС!F641*$D$41*$D$42/100,2)</f>
        <v>270.39</v>
      </c>
      <c r="E643" s="11">
        <f>ROUND(АТС!F641*$E$41*$E$42/100,2)</f>
        <v>248.44</v>
      </c>
      <c r="F643" s="11">
        <f>ROUND(АТС!$F641*$F$41*$F$42/100,2)</f>
        <v>169.12</v>
      </c>
      <c r="G643" s="11">
        <f>ROUND(АТС!$F641*$G$41*$G$42/100,2)</f>
        <v>98.98</v>
      </c>
    </row>
    <row r="644" spans="1:7" x14ac:dyDescent="0.25">
      <c r="A644" s="253"/>
      <c r="B644" s="130">
        <f t="shared" ref="B644:B707" si="10">B620+1</f>
        <v>42242.041669999999</v>
      </c>
      <c r="C644" s="131">
        <v>1</v>
      </c>
      <c r="D644" s="11">
        <f>ROUND(АТС!F642*$D$41*$D$42/100,2)</f>
        <v>250.61</v>
      </c>
      <c r="E644" s="11">
        <f>ROUND(АТС!F642*$E$41*$E$42/100,2)</f>
        <v>230.27</v>
      </c>
      <c r="F644" s="11">
        <f>ROUND(АТС!$F642*$F$41*$F$42/100,2)</f>
        <v>156.75</v>
      </c>
      <c r="G644" s="11">
        <f>ROUND(АТС!$F642*$G$41*$G$42/100,2)</f>
        <v>91.74</v>
      </c>
    </row>
    <row r="645" spans="1:7" x14ac:dyDescent="0.25">
      <c r="A645" s="253"/>
      <c r="B645" s="130">
        <f t="shared" si="10"/>
        <v>42242.083330000001</v>
      </c>
      <c r="C645" s="131">
        <v>2</v>
      </c>
      <c r="D645" s="11">
        <f>ROUND(АТС!F643*$D$41*$D$42/100,2)</f>
        <v>240.82</v>
      </c>
      <c r="E645" s="11">
        <f>ROUND(АТС!F643*$E$41*$E$42/100,2)</f>
        <v>221.27</v>
      </c>
      <c r="F645" s="11">
        <f>ROUND(АТС!$F643*$F$41*$F$42/100,2)</f>
        <v>150.62</v>
      </c>
      <c r="G645" s="11">
        <f>ROUND(АТС!$F643*$G$41*$G$42/100,2)</f>
        <v>88.15</v>
      </c>
    </row>
    <row r="646" spans="1:7" x14ac:dyDescent="0.25">
      <c r="A646" s="253"/>
      <c r="B646" s="130">
        <f t="shared" si="10"/>
        <v>42242.125</v>
      </c>
      <c r="C646" s="131">
        <v>3</v>
      </c>
      <c r="D646" s="11">
        <f>ROUND(АТС!F644*$D$41*$D$42/100,2)</f>
        <v>240.57</v>
      </c>
      <c r="E646" s="11">
        <f>ROUND(АТС!F644*$E$41*$E$42/100,2)</f>
        <v>221.04</v>
      </c>
      <c r="F646" s="11">
        <f>ROUND(АТС!$F644*$F$41*$F$42/100,2)</f>
        <v>150.47</v>
      </c>
      <c r="G646" s="11">
        <f>ROUND(АТС!$F644*$G$41*$G$42/100,2)</f>
        <v>88.06</v>
      </c>
    </row>
    <row r="647" spans="1:7" x14ac:dyDescent="0.25">
      <c r="A647" s="253"/>
      <c r="B647" s="128">
        <f t="shared" si="10"/>
        <v>42242.166669999999</v>
      </c>
      <c r="C647" s="131">
        <v>4</v>
      </c>
      <c r="D647" s="11">
        <f>ROUND(АТС!F645*$D$41*$D$42/100,2)</f>
        <v>221.88</v>
      </c>
      <c r="E647" s="11">
        <f>ROUND(АТС!F645*$E$41*$E$42/100,2)</f>
        <v>203.87</v>
      </c>
      <c r="F647" s="11">
        <f>ROUND(АТС!$F645*$F$41*$F$42/100,2)</f>
        <v>138.78</v>
      </c>
      <c r="G647" s="11">
        <f>ROUND(АТС!$F645*$G$41*$G$42/100,2)</f>
        <v>81.22</v>
      </c>
    </row>
    <row r="648" spans="1:7" x14ac:dyDescent="0.25">
      <c r="A648" s="253"/>
      <c r="B648" s="130">
        <f t="shared" si="10"/>
        <v>42242.208330000001</v>
      </c>
      <c r="C648" s="131">
        <v>5</v>
      </c>
      <c r="D648" s="11">
        <f>ROUND(АТС!F646*$D$41*$D$42/100,2)</f>
        <v>241.74</v>
      </c>
      <c r="E648" s="11">
        <f>ROUND(АТС!F646*$E$41*$E$42/100,2)</f>
        <v>222.12</v>
      </c>
      <c r="F648" s="11">
        <f>ROUND(АТС!$F646*$F$41*$F$42/100,2)</f>
        <v>151.19999999999999</v>
      </c>
      <c r="G648" s="11">
        <f>ROUND(АТС!$F646*$G$41*$G$42/100,2)</f>
        <v>88.49</v>
      </c>
    </row>
    <row r="649" spans="1:7" x14ac:dyDescent="0.25">
      <c r="A649" s="253"/>
      <c r="B649" s="130">
        <f t="shared" si="10"/>
        <v>42242.25</v>
      </c>
      <c r="C649" s="131">
        <v>6</v>
      </c>
      <c r="D649" s="11">
        <f>ROUND(АТС!F647*$D$41*$D$42/100,2)</f>
        <v>250.67</v>
      </c>
      <c r="E649" s="11">
        <f>ROUND(АТС!F647*$E$41*$E$42/100,2)</f>
        <v>230.32</v>
      </c>
      <c r="F649" s="11">
        <f>ROUND(АТС!$F647*$F$41*$F$42/100,2)</f>
        <v>156.78</v>
      </c>
      <c r="G649" s="11">
        <f>ROUND(АТС!$F647*$G$41*$G$42/100,2)</f>
        <v>91.76</v>
      </c>
    </row>
    <row r="650" spans="1:7" x14ac:dyDescent="0.25">
      <c r="A650" s="253"/>
      <c r="B650" s="130">
        <f t="shared" si="10"/>
        <v>42242.291669999999</v>
      </c>
      <c r="C650" s="131">
        <v>7</v>
      </c>
      <c r="D650" s="11">
        <f>ROUND(АТС!F648*$D$41*$D$42/100,2)</f>
        <v>269.75</v>
      </c>
      <c r="E650" s="11">
        <f>ROUND(АТС!F648*$E$41*$E$42/100,2)</f>
        <v>247.85</v>
      </c>
      <c r="F650" s="11">
        <f>ROUND(АТС!$F648*$F$41*$F$42/100,2)</f>
        <v>168.72</v>
      </c>
      <c r="G650" s="11">
        <f>ROUND(АТС!$F648*$G$41*$G$42/100,2)</f>
        <v>98.74</v>
      </c>
    </row>
    <row r="651" spans="1:7" x14ac:dyDescent="0.25">
      <c r="A651" s="253"/>
      <c r="B651" s="128">
        <f t="shared" si="10"/>
        <v>42242.333330000001</v>
      </c>
      <c r="C651" s="131">
        <v>8</v>
      </c>
      <c r="D651" s="11">
        <f>ROUND(АТС!F649*$D$41*$D$42/100,2)</f>
        <v>248.74</v>
      </c>
      <c r="E651" s="11">
        <f>ROUND(АТС!F649*$E$41*$E$42/100,2)</f>
        <v>228.54</v>
      </c>
      <c r="F651" s="11">
        <f>ROUND(АТС!$F649*$F$41*$F$42/100,2)</f>
        <v>155.58000000000001</v>
      </c>
      <c r="G651" s="11">
        <f>ROUND(АТС!$F649*$G$41*$G$42/100,2)</f>
        <v>91.05</v>
      </c>
    </row>
    <row r="652" spans="1:7" x14ac:dyDescent="0.25">
      <c r="A652" s="253"/>
      <c r="B652" s="130">
        <f t="shared" si="10"/>
        <v>42242.375</v>
      </c>
      <c r="C652" s="131">
        <v>9</v>
      </c>
      <c r="D652" s="11">
        <f>ROUND(АТС!F650*$D$41*$D$42/100,2)</f>
        <v>279.55</v>
      </c>
      <c r="E652" s="11">
        <f>ROUND(АТС!F650*$E$41*$E$42/100,2)</f>
        <v>256.86</v>
      </c>
      <c r="F652" s="11">
        <f>ROUND(АТС!$F650*$F$41*$F$42/100,2)</f>
        <v>174.85</v>
      </c>
      <c r="G652" s="11">
        <f>ROUND(АТС!$F650*$G$41*$G$42/100,2)</f>
        <v>102.33</v>
      </c>
    </row>
    <row r="653" spans="1:7" x14ac:dyDescent="0.25">
      <c r="A653" s="253"/>
      <c r="B653" s="130">
        <f t="shared" si="10"/>
        <v>42242.416669999999</v>
      </c>
      <c r="C653" s="131">
        <v>10</v>
      </c>
      <c r="D653" s="11">
        <f>ROUND(АТС!F651*$D$41*$D$42/100,2)</f>
        <v>296.52</v>
      </c>
      <c r="E653" s="11">
        <f>ROUND(АТС!F651*$E$41*$E$42/100,2)</f>
        <v>272.45</v>
      </c>
      <c r="F653" s="11">
        <f>ROUND(АТС!$F651*$F$41*$F$42/100,2)</f>
        <v>185.46</v>
      </c>
      <c r="G653" s="11">
        <f>ROUND(АТС!$F651*$G$41*$G$42/100,2)</f>
        <v>108.54</v>
      </c>
    </row>
    <row r="654" spans="1:7" x14ac:dyDescent="0.25">
      <c r="A654" s="253"/>
      <c r="B654" s="130">
        <f t="shared" si="10"/>
        <v>42242.458330000001</v>
      </c>
      <c r="C654" s="131">
        <v>11</v>
      </c>
      <c r="D654" s="11">
        <f>ROUND(АТС!F652*$D$41*$D$42/100,2)</f>
        <v>304.7</v>
      </c>
      <c r="E654" s="11">
        <f>ROUND(АТС!F652*$E$41*$E$42/100,2)</f>
        <v>279.95999999999998</v>
      </c>
      <c r="F654" s="11">
        <f>ROUND(АТС!$F652*$F$41*$F$42/100,2)</f>
        <v>190.58</v>
      </c>
      <c r="G654" s="11">
        <f>ROUND(АТС!$F652*$G$41*$G$42/100,2)</f>
        <v>111.54</v>
      </c>
    </row>
    <row r="655" spans="1:7" x14ac:dyDescent="0.25">
      <c r="A655" s="253"/>
      <c r="B655" s="128">
        <f t="shared" si="10"/>
        <v>42242.5</v>
      </c>
      <c r="C655" s="131">
        <v>12</v>
      </c>
      <c r="D655" s="11">
        <f>ROUND(АТС!F653*$D$41*$D$42/100,2)</f>
        <v>291.07</v>
      </c>
      <c r="E655" s="11">
        <f>ROUND(АТС!F653*$E$41*$E$42/100,2)</f>
        <v>267.44</v>
      </c>
      <c r="F655" s="11">
        <f>ROUND(АТС!$F653*$F$41*$F$42/100,2)</f>
        <v>182.05</v>
      </c>
      <c r="G655" s="11">
        <f>ROUND(АТС!$F653*$G$41*$G$42/100,2)</f>
        <v>106.55</v>
      </c>
    </row>
    <row r="656" spans="1:7" x14ac:dyDescent="0.25">
      <c r="A656" s="253"/>
      <c r="B656" s="130">
        <f t="shared" si="10"/>
        <v>42242.541669999999</v>
      </c>
      <c r="C656" s="131">
        <v>13</v>
      </c>
      <c r="D656" s="11">
        <f>ROUND(АТС!F654*$D$41*$D$42/100,2)</f>
        <v>286.89999999999998</v>
      </c>
      <c r="E656" s="11">
        <f>ROUND(АТС!F654*$E$41*$E$42/100,2)</f>
        <v>263.61</v>
      </c>
      <c r="F656" s="11">
        <f>ROUND(АТС!$F654*$F$41*$F$42/100,2)</f>
        <v>179.44</v>
      </c>
      <c r="G656" s="11">
        <f>ROUND(АТС!$F654*$G$41*$G$42/100,2)</f>
        <v>105.02</v>
      </c>
    </row>
    <row r="657" spans="1:7" x14ac:dyDescent="0.25">
      <c r="A657" s="253"/>
      <c r="B657" s="130">
        <f t="shared" si="10"/>
        <v>42242.583330000001</v>
      </c>
      <c r="C657" s="131">
        <v>14</v>
      </c>
      <c r="D657" s="11">
        <f>ROUND(АТС!F655*$D$41*$D$42/100,2)</f>
        <v>285.63</v>
      </c>
      <c r="E657" s="11">
        <f>ROUND(АТС!F655*$E$41*$E$42/100,2)</f>
        <v>262.45</v>
      </c>
      <c r="F657" s="11">
        <f>ROUND(АТС!$F655*$F$41*$F$42/100,2)</f>
        <v>178.65</v>
      </c>
      <c r="G657" s="11">
        <f>ROUND(АТС!$F655*$G$41*$G$42/100,2)</f>
        <v>104.56</v>
      </c>
    </row>
    <row r="658" spans="1:7" x14ac:dyDescent="0.25">
      <c r="A658" s="253"/>
      <c r="B658" s="130">
        <f t="shared" si="10"/>
        <v>42242.625</v>
      </c>
      <c r="C658" s="131">
        <v>15</v>
      </c>
      <c r="D658" s="11">
        <f>ROUND(АТС!F656*$D$41*$D$42/100,2)</f>
        <v>282.68</v>
      </c>
      <c r="E658" s="11">
        <f>ROUND(АТС!F656*$E$41*$E$42/100,2)</f>
        <v>259.73</v>
      </c>
      <c r="F658" s="11">
        <f>ROUND(АТС!$F656*$F$41*$F$42/100,2)</f>
        <v>176.8</v>
      </c>
      <c r="G658" s="11">
        <f>ROUND(АТС!$F656*$G$41*$G$42/100,2)</f>
        <v>103.47</v>
      </c>
    </row>
    <row r="659" spans="1:7" x14ac:dyDescent="0.25">
      <c r="A659" s="253"/>
      <c r="B659" s="128">
        <f t="shared" si="10"/>
        <v>42242.666669999999</v>
      </c>
      <c r="C659" s="131">
        <v>16</v>
      </c>
      <c r="D659" s="11">
        <f>ROUND(АТС!F657*$D$41*$D$42/100,2)</f>
        <v>283.64999999999998</v>
      </c>
      <c r="E659" s="11">
        <f>ROUND(АТС!F657*$E$41*$E$42/100,2)</f>
        <v>260.62</v>
      </c>
      <c r="F659" s="11">
        <f>ROUND(АТС!$F657*$F$41*$F$42/100,2)</f>
        <v>177.41</v>
      </c>
      <c r="G659" s="11">
        <f>ROUND(АТС!$F657*$G$41*$G$42/100,2)</f>
        <v>103.83</v>
      </c>
    </row>
    <row r="660" spans="1:7" x14ac:dyDescent="0.25">
      <c r="A660" s="253"/>
      <c r="B660" s="130">
        <f t="shared" si="10"/>
        <v>42242.708330000001</v>
      </c>
      <c r="C660" s="131">
        <v>17</v>
      </c>
      <c r="D660" s="11">
        <f>ROUND(АТС!F658*$D$41*$D$42/100,2)</f>
        <v>283.43</v>
      </c>
      <c r="E660" s="11">
        <f>ROUND(АТС!F658*$E$41*$E$42/100,2)</f>
        <v>260.42</v>
      </c>
      <c r="F660" s="11">
        <f>ROUND(АТС!$F658*$F$41*$F$42/100,2)</f>
        <v>177.27</v>
      </c>
      <c r="G660" s="11">
        <f>ROUND(АТС!$F658*$G$41*$G$42/100,2)</f>
        <v>103.75</v>
      </c>
    </row>
    <row r="661" spans="1:7" x14ac:dyDescent="0.25">
      <c r="A661" s="253"/>
      <c r="B661" s="130">
        <f t="shared" si="10"/>
        <v>42242.75</v>
      </c>
      <c r="C661" s="131">
        <v>18</v>
      </c>
      <c r="D661" s="11">
        <f>ROUND(АТС!F659*$D$41*$D$42/100,2)</f>
        <v>286.83</v>
      </c>
      <c r="E661" s="11">
        <f>ROUND(АТС!F659*$E$41*$E$42/100,2)</f>
        <v>263.55</v>
      </c>
      <c r="F661" s="11">
        <f>ROUND(АТС!$F659*$F$41*$F$42/100,2)</f>
        <v>179.4</v>
      </c>
      <c r="G661" s="11">
        <f>ROUND(АТС!$F659*$G$41*$G$42/100,2)</f>
        <v>105</v>
      </c>
    </row>
    <row r="662" spans="1:7" x14ac:dyDescent="0.25">
      <c r="A662" s="253"/>
      <c r="B662" s="130">
        <f t="shared" si="10"/>
        <v>42242.791669999999</v>
      </c>
      <c r="C662" s="131">
        <v>19</v>
      </c>
      <c r="D662" s="11">
        <f>ROUND(АТС!F660*$D$41*$D$42/100,2)</f>
        <v>326.5</v>
      </c>
      <c r="E662" s="11">
        <f>ROUND(АТС!F660*$E$41*$E$42/100,2)</f>
        <v>299.99</v>
      </c>
      <c r="F662" s="11">
        <f>ROUND(АТС!$F660*$F$41*$F$42/100,2)</f>
        <v>204.21</v>
      </c>
      <c r="G662" s="11">
        <f>ROUND(АТС!$F660*$G$41*$G$42/100,2)</f>
        <v>119.52</v>
      </c>
    </row>
    <row r="663" spans="1:7" x14ac:dyDescent="0.25">
      <c r="A663" s="253"/>
      <c r="B663" s="128">
        <f t="shared" si="10"/>
        <v>42242.833330000001</v>
      </c>
      <c r="C663" s="131">
        <v>20</v>
      </c>
      <c r="D663" s="11">
        <f>ROUND(АТС!F661*$D$41*$D$42/100,2)</f>
        <v>332.7</v>
      </c>
      <c r="E663" s="11">
        <f>ROUND(АТС!F661*$E$41*$E$42/100,2)</f>
        <v>305.69</v>
      </c>
      <c r="F663" s="11">
        <f>ROUND(АТС!$F661*$F$41*$F$42/100,2)</f>
        <v>208.09</v>
      </c>
      <c r="G663" s="11">
        <f>ROUND(АТС!$F661*$G$41*$G$42/100,2)</f>
        <v>121.78</v>
      </c>
    </row>
    <row r="664" spans="1:7" x14ac:dyDescent="0.25">
      <c r="A664" s="253"/>
      <c r="B664" s="130">
        <f t="shared" si="10"/>
        <v>42242.875</v>
      </c>
      <c r="C664" s="131">
        <v>21</v>
      </c>
      <c r="D664" s="11">
        <f>ROUND(АТС!F662*$D$41*$D$42/100,2)</f>
        <v>317.35000000000002</v>
      </c>
      <c r="E664" s="11">
        <f>ROUND(АТС!F662*$E$41*$E$42/100,2)</f>
        <v>291.58999999999997</v>
      </c>
      <c r="F664" s="11">
        <f>ROUND(АТС!$F662*$F$41*$F$42/100,2)</f>
        <v>198.49</v>
      </c>
      <c r="G664" s="11">
        <f>ROUND(АТС!$F662*$G$41*$G$42/100,2)</f>
        <v>116.17</v>
      </c>
    </row>
    <row r="665" spans="1:7" x14ac:dyDescent="0.25">
      <c r="A665" s="253"/>
      <c r="B665" s="130">
        <f t="shared" si="10"/>
        <v>42242.916669999999</v>
      </c>
      <c r="C665" s="131">
        <v>22</v>
      </c>
      <c r="D665" s="11">
        <f>ROUND(АТС!F663*$D$41*$D$42/100,2)</f>
        <v>281.5</v>
      </c>
      <c r="E665" s="11">
        <f>ROUND(АТС!F663*$E$41*$E$42/100,2)</f>
        <v>258.64999999999998</v>
      </c>
      <c r="F665" s="11">
        <f>ROUND(АТС!$F663*$F$41*$F$42/100,2)</f>
        <v>176.07</v>
      </c>
      <c r="G665" s="11">
        <f>ROUND(АТС!$F663*$G$41*$G$42/100,2)</f>
        <v>103.04</v>
      </c>
    </row>
    <row r="666" spans="1:7" x14ac:dyDescent="0.25">
      <c r="A666" s="253"/>
      <c r="B666" s="130">
        <f t="shared" si="10"/>
        <v>42242.958330000001</v>
      </c>
      <c r="C666" s="131">
        <v>23</v>
      </c>
      <c r="D666" s="11">
        <f>ROUND(АТС!F664*$D$41*$D$42/100,2)</f>
        <v>309.01</v>
      </c>
      <c r="E666" s="11">
        <f>ROUND(АТС!F664*$E$41*$E$42/100,2)</f>
        <v>283.93</v>
      </c>
      <c r="F666" s="11">
        <f>ROUND(АТС!$F664*$F$41*$F$42/100,2)</f>
        <v>193.27</v>
      </c>
      <c r="G666" s="11">
        <f>ROUND(АТС!$F664*$G$41*$G$42/100,2)</f>
        <v>113.11</v>
      </c>
    </row>
    <row r="667" spans="1:7" x14ac:dyDescent="0.25">
      <c r="A667" s="253"/>
      <c r="B667" s="128">
        <f t="shared" si="10"/>
        <v>42243</v>
      </c>
      <c r="C667" s="131">
        <v>0</v>
      </c>
      <c r="D667" s="11">
        <f>ROUND(АТС!F665*$D$41*$D$42/100,2)</f>
        <v>275.97000000000003</v>
      </c>
      <c r="E667" s="11">
        <f>ROUND(АТС!F665*$E$41*$E$42/100,2)</f>
        <v>253.57</v>
      </c>
      <c r="F667" s="11">
        <f>ROUND(АТС!$F665*$F$41*$F$42/100,2)</f>
        <v>172.61</v>
      </c>
      <c r="G667" s="11">
        <f>ROUND(АТС!$F665*$G$41*$G$42/100,2)</f>
        <v>101.02</v>
      </c>
    </row>
    <row r="668" spans="1:7" x14ac:dyDescent="0.25">
      <c r="A668" s="253"/>
      <c r="B668" s="130">
        <f t="shared" si="10"/>
        <v>42243.041669999999</v>
      </c>
      <c r="C668" s="131">
        <v>1</v>
      </c>
      <c r="D668" s="11">
        <f>ROUND(АТС!F666*$D$41*$D$42/100,2)</f>
        <v>261.58</v>
      </c>
      <c r="E668" s="11">
        <f>ROUND(АТС!F666*$E$41*$E$42/100,2)</f>
        <v>240.34</v>
      </c>
      <c r="F668" s="11">
        <f>ROUND(АТС!$F666*$F$41*$F$42/100,2)</f>
        <v>163.61000000000001</v>
      </c>
      <c r="G668" s="11">
        <f>ROUND(АТС!$F666*$G$41*$G$42/100,2)</f>
        <v>95.75</v>
      </c>
    </row>
    <row r="669" spans="1:7" x14ac:dyDescent="0.25">
      <c r="A669" s="253"/>
      <c r="B669" s="130">
        <f t="shared" si="10"/>
        <v>42243.083330000001</v>
      </c>
      <c r="C669" s="131">
        <v>2</v>
      </c>
      <c r="D669" s="11">
        <f>ROUND(АТС!F667*$D$41*$D$42/100,2)</f>
        <v>251.83</v>
      </c>
      <c r="E669" s="11">
        <f>ROUND(АТС!F667*$E$41*$E$42/100,2)</f>
        <v>231.39</v>
      </c>
      <c r="F669" s="11">
        <f>ROUND(АТС!$F667*$F$41*$F$42/100,2)</f>
        <v>157.51</v>
      </c>
      <c r="G669" s="11">
        <f>ROUND(АТС!$F667*$G$41*$G$42/100,2)</f>
        <v>92.18</v>
      </c>
    </row>
    <row r="670" spans="1:7" x14ac:dyDescent="0.25">
      <c r="A670" s="253"/>
      <c r="B670" s="130">
        <f t="shared" si="10"/>
        <v>42243.125</v>
      </c>
      <c r="C670" s="131">
        <v>3</v>
      </c>
      <c r="D670" s="11">
        <f>ROUND(АТС!F668*$D$41*$D$42/100,2)</f>
        <v>249.99</v>
      </c>
      <c r="E670" s="11">
        <f>ROUND(АТС!F668*$E$41*$E$42/100,2)</f>
        <v>229.7</v>
      </c>
      <c r="F670" s="11">
        <f>ROUND(АТС!$F668*$F$41*$F$42/100,2)</f>
        <v>156.36000000000001</v>
      </c>
      <c r="G670" s="11">
        <f>ROUND(АТС!$F668*$G$41*$G$42/100,2)</f>
        <v>91.51</v>
      </c>
    </row>
    <row r="671" spans="1:7" x14ac:dyDescent="0.25">
      <c r="A671" s="253"/>
      <c r="B671" s="128">
        <f t="shared" si="10"/>
        <v>42243.166669999999</v>
      </c>
      <c r="C671" s="131">
        <v>4</v>
      </c>
      <c r="D671" s="11">
        <f>ROUND(АТС!F669*$D$41*$D$42/100,2)</f>
        <v>250.59</v>
      </c>
      <c r="E671" s="11">
        <f>ROUND(АТС!F669*$E$41*$E$42/100,2)</f>
        <v>230.25</v>
      </c>
      <c r="F671" s="11">
        <f>ROUND(АТС!$F669*$F$41*$F$42/100,2)</f>
        <v>156.72999999999999</v>
      </c>
      <c r="G671" s="11">
        <f>ROUND(АТС!$F669*$G$41*$G$42/100,2)</f>
        <v>91.73</v>
      </c>
    </row>
    <row r="672" spans="1:7" x14ac:dyDescent="0.25">
      <c r="A672" s="253"/>
      <c r="B672" s="130">
        <f t="shared" si="10"/>
        <v>42243.208330000001</v>
      </c>
      <c r="C672" s="131">
        <v>5</v>
      </c>
      <c r="D672" s="11">
        <f>ROUND(АТС!F670*$D$41*$D$42/100,2)</f>
        <v>250.47</v>
      </c>
      <c r="E672" s="11">
        <f>ROUND(АТС!F670*$E$41*$E$42/100,2)</f>
        <v>230.14</v>
      </c>
      <c r="F672" s="11">
        <f>ROUND(АТС!$F670*$F$41*$F$42/100,2)</f>
        <v>156.66</v>
      </c>
      <c r="G672" s="11">
        <f>ROUND(АТС!$F670*$G$41*$G$42/100,2)</f>
        <v>91.68</v>
      </c>
    </row>
    <row r="673" spans="1:7" x14ac:dyDescent="0.25">
      <c r="A673" s="253"/>
      <c r="B673" s="130">
        <f t="shared" si="10"/>
        <v>42243.25</v>
      </c>
      <c r="C673" s="131">
        <v>6</v>
      </c>
      <c r="D673" s="11">
        <f>ROUND(АТС!F671*$D$41*$D$42/100,2)</f>
        <v>259.18</v>
      </c>
      <c r="E673" s="11">
        <f>ROUND(АТС!F671*$E$41*$E$42/100,2)</f>
        <v>238.14</v>
      </c>
      <c r="F673" s="11">
        <f>ROUND(АТС!$F671*$F$41*$F$42/100,2)</f>
        <v>162.11000000000001</v>
      </c>
      <c r="G673" s="11">
        <f>ROUND(АТС!$F671*$G$41*$G$42/100,2)</f>
        <v>94.87</v>
      </c>
    </row>
    <row r="674" spans="1:7" x14ac:dyDescent="0.25">
      <c r="A674" s="253"/>
      <c r="B674" s="130">
        <f t="shared" si="10"/>
        <v>42243.291669999999</v>
      </c>
      <c r="C674" s="131">
        <v>7</v>
      </c>
      <c r="D674" s="11">
        <f>ROUND(АТС!F672*$D$41*$D$42/100,2)</f>
        <v>277.99</v>
      </c>
      <c r="E674" s="11">
        <f>ROUND(АТС!F672*$E$41*$E$42/100,2)</f>
        <v>255.42</v>
      </c>
      <c r="F674" s="11">
        <f>ROUND(АТС!$F672*$F$41*$F$42/100,2)</f>
        <v>173.87</v>
      </c>
      <c r="G674" s="11">
        <f>ROUND(АТС!$F672*$G$41*$G$42/100,2)</f>
        <v>101.76</v>
      </c>
    </row>
    <row r="675" spans="1:7" x14ac:dyDescent="0.25">
      <c r="A675" s="253"/>
      <c r="B675" s="128">
        <f t="shared" si="10"/>
        <v>42243.333330000001</v>
      </c>
      <c r="C675" s="131">
        <v>8</v>
      </c>
      <c r="D675" s="11">
        <f>ROUND(АТС!F673*$D$41*$D$42/100,2)</f>
        <v>263.72000000000003</v>
      </c>
      <c r="E675" s="11">
        <f>ROUND(АТС!F673*$E$41*$E$42/100,2)</f>
        <v>242.31</v>
      </c>
      <c r="F675" s="11">
        <f>ROUND(АТС!$F673*$F$41*$F$42/100,2)</f>
        <v>164.95</v>
      </c>
      <c r="G675" s="11">
        <f>ROUND(АТС!$F673*$G$41*$G$42/100,2)</f>
        <v>96.53</v>
      </c>
    </row>
    <row r="676" spans="1:7" x14ac:dyDescent="0.25">
      <c r="A676" s="253"/>
      <c r="B676" s="130">
        <f t="shared" si="10"/>
        <v>42243.375</v>
      </c>
      <c r="C676" s="131">
        <v>9</v>
      </c>
      <c r="D676" s="11">
        <f>ROUND(АТС!F674*$D$41*$D$42/100,2)</f>
        <v>300.27</v>
      </c>
      <c r="E676" s="11">
        <f>ROUND(АТС!F674*$E$41*$E$42/100,2)</f>
        <v>275.89999999999998</v>
      </c>
      <c r="F676" s="11">
        <f>ROUND(АТС!$F674*$F$41*$F$42/100,2)</f>
        <v>187.81</v>
      </c>
      <c r="G676" s="11">
        <f>ROUND(АТС!$F674*$G$41*$G$42/100,2)</f>
        <v>109.92</v>
      </c>
    </row>
    <row r="677" spans="1:7" x14ac:dyDescent="0.25">
      <c r="A677" s="253"/>
      <c r="B677" s="130">
        <f t="shared" si="10"/>
        <v>42243.416669999999</v>
      </c>
      <c r="C677" s="131">
        <v>10</v>
      </c>
      <c r="D677" s="11">
        <f>ROUND(АТС!F675*$D$41*$D$42/100,2)</f>
        <v>309.05</v>
      </c>
      <c r="E677" s="11">
        <f>ROUND(АТС!F675*$E$41*$E$42/100,2)</f>
        <v>283.95999999999998</v>
      </c>
      <c r="F677" s="11">
        <f>ROUND(АТС!$F675*$F$41*$F$42/100,2)</f>
        <v>193.3</v>
      </c>
      <c r="G677" s="11">
        <f>ROUND(АТС!$F675*$G$41*$G$42/100,2)</f>
        <v>113.13</v>
      </c>
    </row>
    <row r="678" spans="1:7" x14ac:dyDescent="0.25">
      <c r="A678" s="253"/>
      <c r="B678" s="130">
        <f t="shared" si="10"/>
        <v>42243.458330000001</v>
      </c>
      <c r="C678" s="131">
        <v>11</v>
      </c>
      <c r="D678" s="11">
        <f>ROUND(АТС!F676*$D$41*$D$42/100,2)</f>
        <v>324.06</v>
      </c>
      <c r="E678" s="11">
        <f>ROUND(АТС!F676*$E$41*$E$42/100,2)</f>
        <v>297.75</v>
      </c>
      <c r="F678" s="11">
        <f>ROUND(АТС!$F676*$F$41*$F$42/100,2)</f>
        <v>202.69</v>
      </c>
      <c r="G678" s="11">
        <f>ROUND(АТС!$F676*$G$41*$G$42/100,2)</f>
        <v>118.62</v>
      </c>
    </row>
    <row r="679" spans="1:7" x14ac:dyDescent="0.25">
      <c r="A679" s="253"/>
      <c r="B679" s="128">
        <f t="shared" si="10"/>
        <v>42243.5</v>
      </c>
      <c r="C679" s="131">
        <v>12</v>
      </c>
      <c r="D679" s="11">
        <f>ROUND(АТС!F677*$D$41*$D$42/100,2)</f>
        <v>313.7</v>
      </c>
      <c r="E679" s="11">
        <f>ROUND(АТС!F677*$E$41*$E$42/100,2)</f>
        <v>288.23</v>
      </c>
      <c r="F679" s="11">
        <f>ROUND(АТС!$F677*$F$41*$F$42/100,2)</f>
        <v>196.21</v>
      </c>
      <c r="G679" s="11">
        <f>ROUND(АТС!$F677*$G$41*$G$42/100,2)</f>
        <v>114.83</v>
      </c>
    </row>
    <row r="680" spans="1:7" x14ac:dyDescent="0.25">
      <c r="A680" s="253"/>
      <c r="B680" s="130">
        <f t="shared" si="10"/>
        <v>42243.541669999999</v>
      </c>
      <c r="C680" s="131">
        <v>13</v>
      </c>
      <c r="D680" s="11">
        <f>ROUND(АТС!F678*$D$41*$D$42/100,2)</f>
        <v>317.72000000000003</v>
      </c>
      <c r="E680" s="11">
        <f>ROUND(АТС!F678*$E$41*$E$42/100,2)</f>
        <v>291.92</v>
      </c>
      <c r="F680" s="11">
        <f>ROUND(АТС!$F678*$F$41*$F$42/100,2)</f>
        <v>198.72</v>
      </c>
      <c r="G680" s="11">
        <f>ROUND(АТС!$F678*$G$41*$G$42/100,2)</f>
        <v>116.3</v>
      </c>
    </row>
    <row r="681" spans="1:7" x14ac:dyDescent="0.25">
      <c r="A681" s="253"/>
      <c r="B681" s="130">
        <f t="shared" si="10"/>
        <v>42243.583330000001</v>
      </c>
      <c r="C681" s="131">
        <v>14</v>
      </c>
      <c r="D681" s="11">
        <f>ROUND(АТС!F679*$D$41*$D$42/100,2)</f>
        <v>313.12</v>
      </c>
      <c r="E681" s="11">
        <f>ROUND(АТС!F679*$E$41*$E$42/100,2)</f>
        <v>287.7</v>
      </c>
      <c r="F681" s="11">
        <f>ROUND(АТС!$F679*$F$41*$F$42/100,2)</f>
        <v>195.85</v>
      </c>
      <c r="G681" s="11">
        <f>ROUND(АТС!$F679*$G$41*$G$42/100,2)</f>
        <v>114.62</v>
      </c>
    </row>
    <row r="682" spans="1:7" x14ac:dyDescent="0.25">
      <c r="A682" s="253"/>
      <c r="B682" s="130">
        <f t="shared" si="10"/>
        <v>42243.625</v>
      </c>
      <c r="C682" s="131">
        <v>15</v>
      </c>
      <c r="D682" s="11">
        <f>ROUND(АТС!F680*$D$41*$D$42/100,2)</f>
        <v>313.06</v>
      </c>
      <c r="E682" s="11">
        <f>ROUND(АТС!F680*$E$41*$E$42/100,2)</f>
        <v>287.64</v>
      </c>
      <c r="F682" s="11">
        <f>ROUND(АТС!$F680*$F$41*$F$42/100,2)</f>
        <v>195.8</v>
      </c>
      <c r="G682" s="11">
        <f>ROUND(АТС!$F680*$G$41*$G$42/100,2)</f>
        <v>114.59</v>
      </c>
    </row>
    <row r="683" spans="1:7" x14ac:dyDescent="0.25">
      <c r="A683" s="253"/>
      <c r="B683" s="128">
        <f t="shared" si="10"/>
        <v>42243.666669999999</v>
      </c>
      <c r="C683" s="131">
        <v>16</v>
      </c>
      <c r="D683" s="11">
        <f>ROUND(АТС!F681*$D$41*$D$42/100,2)</f>
        <v>303.02999999999997</v>
      </c>
      <c r="E683" s="11">
        <f>ROUND(АТС!F681*$E$41*$E$42/100,2)</f>
        <v>278.43</v>
      </c>
      <c r="F683" s="11">
        <f>ROUND(АТС!$F681*$F$41*$F$42/100,2)</f>
        <v>189.53</v>
      </c>
      <c r="G683" s="11">
        <f>ROUND(АТС!$F681*$G$41*$G$42/100,2)</f>
        <v>110.92</v>
      </c>
    </row>
    <row r="684" spans="1:7" x14ac:dyDescent="0.25">
      <c r="A684" s="253"/>
      <c r="B684" s="130">
        <f t="shared" si="10"/>
        <v>42243.708330000001</v>
      </c>
      <c r="C684" s="131">
        <v>17</v>
      </c>
      <c r="D684" s="11">
        <f>ROUND(АТС!F682*$D$41*$D$42/100,2)</f>
        <v>312.48</v>
      </c>
      <c r="E684" s="11">
        <f>ROUND(АТС!F682*$E$41*$E$42/100,2)</f>
        <v>287.11</v>
      </c>
      <c r="F684" s="11">
        <f>ROUND(АТС!$F682*$F$41*$F$42/100,2)</f>
        <v>195.44</v>
      </c>
      <c r="G684" s="11">
        <f>ROUND(АТС!$F682*$G$41*$G$42/100,2)</f>
        <v>114.38</v>
      </c>
    </row>
    <row r="685" spans="1:7" x14ac:dyDescent="0.25">
      <c r="A685" s="253"/>
      <c r="B685" s="130">
        <f t="shared" si="10"/>
        <v>42243.75</v>
      </c>
      <c r="C685" s="131">
        <v>18</v>
      </c>
      <c r="D685" s="11">
        <f>ROUND(АТС!F683*$D$41*$D$42/100,2)</f>
        <v>331.43</v>
      </c>
      <c r="E685" s="11">
        <f>ROUND(АТС!F683*$E$41*$E$42/100,2)</f>
        <v>304.52999999999997</v>
      </c>
      <c r="F685" s="11">
        <f>ROUND(АТС!$F683*$F$41*$F$42/100,2)</f>
        <v>207.3</v>
      </c>
      <c r="G685" s="11">
        <f>ROUND(АТС!$F683*$G$41*$G$42/100,2)</f>
        <v>121.32</v>
      </c>
    </row>
    <row r="686" spans="1:7" x14ac:dyDescent="0.25">
      <c r="A686" s="253"/>
      <c r="B686" s="130">
        <f t="shared" si="10"/>
        <v>42243.791669999999</v>
      </c>
      <c r="C686" s="131">
        <v>19</v>
      </c>
      <c r="D686" s="11">
        <f>ROUND(АТС!F684*$D$41*$D$42/100,2)</f>
        <v>358.78</v>
      </c>
      <c r="E686" s="11">
        <f>ROUND(АТС!F684*$E$41*$E$42/100,2)</f>
        <v>329.66</v>
      </c>
      <c r="F686" s="11">
        <f>ROUND(АТС!$F684*$F$41*$F$42/100,2)</f>
        <v>224.41</v>
      </c>
      <c r="G686" s="11">
        <f>ROUND(АТС!$F684*$G$41*$G$42/100,2)</f>
        <v>131.33000000000001</v>
      </c>
    </row>
    <row r="687" spans="1:7" x14ac:dyDescent="0.25">
      <c r="A687" s="253"/>
      <c r="B687" s="128">
        <f t="shared" si="10"/>
        <v>42243.833330000001</v>
      </c>
      <c r="C687" s="131">
        <v>20</v>
      </c>
      <c r="D687" s="11">
        <f>ROUND(АТС!F685*$D$41*$D$42/100,2)</f>
        <v>355.99</v>
      </c>
      <c r="E687" s="11">
        <f>ROUND(АТС!F685*$E$41*$E$42/100,2)</f>
        <v>327.08999999999997</v>
      </c>
      <c r="F687" s="11">
        <f>ROUND(АТС!$F685*$F$41*$F$42/100,2)</f>
        <v>222.66</v>
      </c>
      <c r="G687" s="11">
        <f>ROUND(АТС!$F685*$G$41*$G$42/100,2)</f>
        <v>130.31</v>
      </c>
    </row>
    <row r="688" spans="1:7" x14ac:dyDescent="0.25">
      <c r="A688" s="253"/>
      <c r="B688" s="130">
        <f t="shared" si="10"/>
        <v>42243.875</v>
      </c>
      <c r="C688" s="131">
        <v>21</v>
      </c>
      <c r="D688" s="11">
        <f>ROUND(АТС!F686*$D$41*$D$42/100,2)</f>
        <v>344.3</v>
      </c>
      <c r="E688" s="11">
        <f>ROUND(АТС!F686*$E$41*$E$42/100,2)</f>
        <v>316.35000000000002</v>
      </c>
      <c r="F688" s="11">
        <f>ROUND(АТС!$F686*$F$41*$F$42/100,2)</f>
        <v>215.35</v>
      </c>
      <c r="G688" s="11">
        <f>ROUND(АТС!$F686*$G$41*$G$42/100,2)</f>
        <v>126.03</v>
      </c>
    </row>
    <row r="689" spans="1:7" x14ac:dyDescent="0.25">
      <c r="A689" s="253"/>
      <c r="B689" s="130">
        <f t="shared" si="10"/>
        <v>42243.916669999999</v>
      </c>
      <c r="C689" s="131">
        <v>22</v>
      </c>
      <c r="D689" s="11">
        <f>ROUND(АТС!F687*$D$41*$D$42/100,2)</f>
        <v>299.31</v>
      </c>
      <c r="E689" s="11">
        <f>ROUND(АТС!F687*$E$41*$E$42/100,2)</f>
        <v>275.01</v>
      </c>
      <c r="F689" s="11">
        <f>ROUND(АТС!$F687*$F$41*$F$42/100,2)</f>
        <v>187.21</v>
      </c>
      <c r="G689" s="11">
        <f>ROUND(АТС!$F687*$G$41*$G$42/100,2)</f>
        <v>109.56</v>
      </c>
    </row>
    <row r="690" spans="1:7" x14ac:dyDescent="0.25">
      <c r="A690" s="253"/>
      <c r="B690" s="130">
        <f t="shared" si="10"/>
        <v>42243.958330000001</v>
      </c>
      <c r="C690" s="131">
        <v>23</v>
      </c>
      <c r="D690" s="11">
        <f>ROUND(АТС!F688*$D$41*$D$42/100,2)</f>
        <v>317.99</v>
      </c>
      <c r="E690" s="11">
        <f>ROUND(АТС!F688*$E$41*$E$42/100,2)</f>
        <v>292.18</v>
      </c>
      <c r="F690" s="11">
        <f>ROUND(АТС!$F688*$F$41*$F$42/100,2)</f>
        <v>198.89</v>
      </c>
      <c r="G690" s="11">
        <f>ROUND(АТС!$F688*$G$41*$G$42/100,2)</f>
        <v>116.4</v>
      </c>
    </row>
    <row r="691" spans="1:7" x14ac:dyDescent="0.25">
      <c r="A691" s="253"/>
      <c r="B691" s="128">
        <f t="shared" si="10"/>
        <v>42244</v>
      </c>
      <c r="C691" s="131">
        <v>0</v>
      </c>
      <c r="D691" s="11">
        <f>ROUND(АТС!F689*$D$41*$D$42/100,2)</f>
        <v>270.43</v>
      </c>
      <c r="E691" s="11">
        <f>ROUND(АТС!F689*$E$41*$E$42/100,2)</f>
        <v>248.47</v>
      </c>
      <c r="F691" s="11">
        <f>ROUND(АТС!$F689*$F$41*$F$42/100,2)</f>
        <v>169.14</v>
      </c>
      <c r="G691" s="11">
        <f>ROUND(АТС!$F689*$G$41*$G$42/100,2)</f>
        <v>98.99</v>
      </c>
    </row>
    <row r="692" spans="1:7" x14ac:dyDescent="0.25">
      <c r="A692" s="253"/>
      <c r="B692" s="130">
        <f t="shared" si="10"/>
        <v>42244.041669999999</v>
      </c>
      <c r="C692" s="131">
        <v>1</v>
      </c>
      <c r="D692" s="11">
        <f>ROUND(АТС!F690*$D$41*$D$42/100,2)</f>
        <v>255.53</v>
      </c>
      <c r="E692" s="11">
        <f>ROUND(АТС!F690*$E$41*$E$42/100,2)</f>
        <v>234.79</v>
      </c>
      <c r="F692" s="11">
        <f>ROUND(АТС!$F690*$F$41*$F$42/100,2)</f>
        <v>159.83000000000001</v>
      </c>
      <c r="G692" s="11">
        <f>ROUND(АТС!$F690*$G$41*$G$42/100,2)</f>
        <v>93.54</v>
      </c>
    </row>
    <row r="693" spans="1:7" x14ac:dyDescent="0.25">
      <c r="A693" s="253"/>
      <c r="B693" s="130">
        <f t="shared" si="10"/>
        <v>42244.083330000001</v>
      </c>
      <c r="C693" s="131">
        <v>2</v>
      </c>
      <c r="D693" s="11">
        <f>ROUND(АТС!F691*$D$41*$D$42/100,2)</f>
        <v>248.13</v>
      </c>
      <c r="E693" s="11">
        <f>ROUND(АТС!F691*$E$41*$E$42/100,2)</f>
        <v>227.99</v>
      </c>
      <c r="F693" s="11">
        <f>ROUND(АТС!$F691*$F$41*$F$42/100,2)</f>
        <v>155.19999999999999</v>
      </c>
      <c r="G693" s="11">
        <f>ROUND(АТС!$F691*$G$41*$G$42/100,2)</f>
        <v>90.83</v>
      </c>
    </row>
    <row r="694" spans="1:7" x14ac:dyDescent="0.25">
      <c r="A694" s="253"/>
      <c r="B694" s="130">
        <f t="shared" si="10"/>
        <v>42244.125</v>
      </c>
      <c r="C694" s="131">
        <v>3</v>
      </c>
      <c r="D694" s="35">
        <f>ROUND(АТС!F692*$D$41*$D$42/100,2)</f>
        <v>246.73</v>
      </c>
      <c r="E694" s="35">
        <f>ROUND(АТС!F692*$E$41*$E$42/100,2)</f>
        <v>226.7</v>
      </c>
      <c r="F694" s="35">
        <f>ROUND(АТС!$F692*$F$41*$F$42/100,2)</f>
        <v>154.32</v>
      </c>
      <c r="G694" s="35">
        <f>ROUND(АТС!$F692*$G$41*$G$42/100,2)</f>
        <v>90.32</v>
      </c>
    </row>
    <row r="695" spans="1:7" x14ac:dyDescent="0.25">
      <c r="A695" s="253"/>
      <c r="B695" s="130">
        <f t="shared" si="10"/>
        <v>42244.166669999999</v>
      </c>
      <c r="C695" s="131">
        <v>4</v>
      </c>
      <c r="D695" s="35">
        <f>ROUND(АТС!F693*$D$41*$D$42/100,2)</f>
        <v>246.45</v>
      </c>
      <c r="E695" s="35">
        <f>ROUND(АТС!F693*$E$41*$E$42/100,2)</f>
        <v>226.44</v>
      </c>
      <c r="F695" s="35">
        <f>ROUND(АТС!$F693*$F$41*$F$42/100,2)</f>
        <v>154.13999999999999</v>
      </c>
      <c r="G695" s="35">
        <f>ROUND(АТС!$F693*$G$41*$G$42/100,2)</f>
        <v>90.21</v>
      </c>
    </row>
    <row r="696" spans="1:7" x14ac:dyDescent="0.25">
      <c r="A696" s="253"/>
      <c r="B696" s="130">
        <f t="shared" si="10"/>
        <v>42244.208330000001</v>
      </c>
      <c r="C696" s="131">
        <v>5</v>
      </c>
      <c r="D696" s="35">
        <f>ROUND(АТС!F694*$D$41*$D$42/100,2)</f>
        <v>247.54</v>
      </c>
      <c r="E696" s="35">
        <f>ROUND(АТС!F694*$E$41*$E$42/100,2)</f>
        <v>227.45</v>
      </c>
      <c r="F696" s="35">
        <f>ROUND(АТС!$F694*$F$41*$F$42/100,2)</f>
        <v>154.83000000000001</v>
      </c>
      <c r="G696" s="35">
        <f>ROUND(АТС!$F694*$G$41*$G$42/100,2)</f>
        <v>90.61</v>
      </c>
    </row>
    <row r="697" spans="1:7" x14ac:dyDescent="0.25">
      <c r="A697" s="253"/>
      <c r="B697" s="130">
        <f t="shared" si="10"/>
        <v>42244.25</v>
      </c>
      <c r="C697" s="131">
        <v>6</v>
      </c>
      <c r="D697" s="35">
        <f>ROUND(АТС!F695*$D$41*$D$42/100,2)</f>
        <v>259.81</v>
      </c>
      <c r="E697" s="35">
        <f>ROUND(АТС!F695*$E$41*$E$42/100,2)</f>
        <v>238.72</v>
      </c>
      <c r="F697" s="35">
        <f>ROUND(АТС!$F695*$F$41*$F$42/100,2)</f>
        <v>162.5</v>
      </c>
      <c r="G697" s="35">
        <f>ROUND(АТС!$F695*$G$41*$G$42/100,2)</f>
        <v>95.1</v>
      </c>
    </row>
    <row r="698" spans="1:7" x14ac:dyDescent="0.25">
      <c r="A698" s="253"/>
      <c r="B698" s="130">
        <f t="shared" si="10"/>
        <v>42244.291669999999</v>
      </c>
      <c r="C698" s="131">
        <v>7</v>
      </c>
      <c r="D698" s="35">
        <f>ROUND(АТС!F696*$D$41*$D$42/100,2)</f>
        <v>287.33</v>
      </c>
      <c r="E698" s="35">
        <f>ROUND(АТС!F696*$E$41*$E$42/100,2)</f>
        <v>264</v>
      </c>
      <c r="F698" s="35">
        <f>ROUND(АТС!$F696*$F$41*$F$42/100,2)</f>
        <v>179.71</v>
      </c>
      <c r="G698" s="35">
        <f>ROUND(АТС!$F696*$G$41*$G$42/100,2)</f>
        <v>105.18</v>
      </c>
    </row>
    <row r="699" spans="1:7" x14ac:dyDescent="0.25">
      <c r="A699" s="253"/>
      <c r="B699" s="130">
        <f t="shared" si="10"/>
        <v>42244.333330000001</v>
      </c>
      <c r="C699" s="131">
        <v>8</v>
      </c>
      <c r="D699" s="35">
        <f>ROUND(АТС!F697*$D$41*$D$42/100,2)</f>
        <v>266.62</v>
      </c>
      <c r="E699" s="35">
        <f>ROUND(АТС!F697*$E$41*$E$42/100,2)</f>
        <v>244.97</v>
      </c>
      <c r="F699" s="35">
        <f>ROUND(АТС!$F697*$F$41*$F$42/100,2)</f>
        <v>166.76</v>
      </c>
      <c r="G699" s="35">
        <f>ROUND(АТС!$F697*$G$41*$G$42/100,2)</f>
        <v>97.6</v>
      </c>
    </row>
    <row r="700" spans="1:7" x14ac:dyDescent="0.25">
      <c r="A700" s="253"/>
      <c r="B700" s="130">
        <f t="shared" si="10"/>
        <v>42244.375</v>
      </c>
      <c r="C700" s="131">
        <v>9</v>
      </c>
      <c r="D700" s="35">
        <f>ROUND(АТС!F698*$D$41*$D$42/100,2)</f>
        <v>307.42</v>
      </c>
      <c r="E700" s="35">
        <f>ROUND(АТС!F698*$E$41*$E$42/100,2)</f>
        <v>282.45999999999998</v>
      </c>
      <c r="F700" s="35">
        <f>ROUND(АТС!$F698*$F$41*$F$42/100,2)</f>
        <v>192.28</v>
      </c>
      <c r="G700" s="35">
        <f>ROUND(АТС!$F698*$G$41*$G$42/100,2)</f>
        <v>112.53</v>
      </c>
    </row>
    <row r="701" spans="1:7" x14ac:dyDescent="0.25">
      <c r="A701" s="253"/>
      <c r="B701" s="130">
        <f t="shared" si="10"/>
        <v>42244.416669999999</v>
      </c>
      <c r="C701" s="131">
        <v>10</v>
      </c>
      <c r="D701" s="35">
        <f>ROUND(АТС!F699*$D$41*$D$42/100,2)</f>
        <v>329.14</v>
      </c>
      <c r="E701" s="35">
        <f>ROUND(АТС!F699*$E$41*$E$42/100,2)</f>
        <v>302.42</v>
      </c>
      <c r="F701" s="35">
        <f>ROUND(АТС!$F699*$F$41*$F$42/100,2)</f>
        <v>205.87</v>
      </c>
      <c r="G701" s="35">
        <f>ROUND(АТС!$F699*$G$41*$G$42/100,2)</f>
        <v>120.48</v>
      </c>
    </row>
    <row r="702" spans="1:7" x14ac:dyDescent="0.25">
      <c r="A702" s="253"/>
      <c r="B702" s="130">
        <f t="shared" si="10"/>
        <v>42244.458330000001</v>
      </c>
      <c r="C702" s="131">
        <v>11</v>
      </c>
      <c r="D702" s="35">
        <f>ROUND(АТС!F700*$D$41*$D$42/100,2)</f>
        <v>335.21</v>
      </c>
      <c r="E702" s="35">
        <f>ROUND(АТС!F700*$E$41*$E$42/100,2)</f>
        <v>308</v>
      </c>
      <c r="F702" s="35">
        <f>ROUND(АТС!$F700*$F$41*$F$42/100,2)</f>
        <v>209.66</v>
      </c>
      <c r="G702" s="35">
        <f>ROUND(АТС!$F700*$G$41*$G$42/100,2)</f>
        <v>122.71</v>
      </c>
    </row>
    <row r="703" spans="1:7" x14ac:dyDescent="0.25">
      <c r="A703" s="253"/>
      <c r="B703" s="130">
        <f t="shared" si="10"/>
        <v>42244.5</v>
      </c>
      <c r="C703" s="131">
        <v>12</v>
      </c>
      <c r="D703" s="35">
        <f>ROUND(АТС!F701*$D$41*$D$42/100,2)</f>
        <v>327.24</v>
      </c>
      <c r="E703" s="35">
        <f>ROUND(АТС!F701*$E$41*$E$42/100,2)</f>
        <v>300.67</v>
      </c>
      <c r="F703" s="35">
        <f>ROUND(АТС!$F701*$F$41*$F$42/100,2)</f>
        <v>204.67</v>
      </c>
      <c r="G703" s="35">
        <f>ROUND(АТС!$F701*$G$41*$G$42/100,2)</f>
        <v>119.79</v>
      </c>
    </row>
    <row r="704" spans="1:7" x14ac:dyDescent="0.25">
      <c r="A704" s="253"/>
      <c r="B704" s="130">
        <f t="shared" si="10"/>
        <v>42244.541669999999</v>
      </c>
      <c r="C704" s="131">
        <v>13</v>
      </c>
      <c r="D704" s="35">
        <f>ROUND(АТС!F702*$D$41*$D$42/100,2)</f>
        <v>323.3</v>
      </c>
      <c r="E704" s="35">
        <f>ROUND(АТС!F702*$E$41*$E$42/100,2)</f>
        <v>297.05</v>
      </c>
      <c r="F704" s="35">
        <f>ROUND(АТС!$F702*$F$41*$F$42/100,2)</f>
        <v>202.21</v>
      </c>
      <c r="G704" s="35">
        <f>ROUND(АТС!$F702*$G$41*$G$42/100,2)</f>
        <v>118.34</v>
      </c>
    </row>
    <row r="705" spans="1:7" x14ac:dyDescent="0.25">
      <c r="A705" s="253"/>
      <c r="B705" s="130">
        <f t="shared" si="10"/>
        <v>42244.583330000001</v>
      </c>
      <c r="C705" s="131">
        <v>14</v>
      </c>
      <c r="D705" s="35">
        <f>ROUND(АТС!F703*$D$41*$D$42/100,2)</f>
        <v>314.02</v>
      </c>
      <c r="E705" s="35">
        <f>ROUND(АТС!F703*$E$41*$E$42/100,2)</f>
        <v>288.52</v>
      </c>
      <c r="F705" s="35">
        <f>ROUND(АТС!$F703*$F$41*$F$42/100,2)</f>
        <v>196.41</v>
      </c>
      <c r="G705" s="35">
        <f>ROUND(АТС!$F703*$G$41*$G$42/100,2)</f>
        <v>114.95</v>
      </c>
    </row>
    <row r="706" spans="1:7" x14ac:dyDescent="0.25">
      <c r="A706" s="253"/>
      <c r="B706" s="130">
        <f t="shared" si="10"/>
        <v>42244.625</v>
      </c>
      <c r="C706" s="131">
        <v>15</v>
      </c>
      <c r="D706" s="35">
        <f>ROUND(АТС!F704*$D$41*$D$42/100,2)</f>
        <v>304.57</v>
      </c>
      <c r="E706" s="35">
        <f>ROUND(АТС!F704*$E$41*$E$42/100,2)</f>
        <v>279.85000000000002</v>
      </c>
      <c r="F706" s="35">
        <f>ROUND(АТС!$F704*$F$41*$F$42/100,2)</f>
        <v>190.5</v>
      </c>
      <c r="G706" s="35">
        <f>ROUND(АТС!$F704*$G$41*$G$42/100,2)</f>
        <v>111.49</v>
      </c>
    </row>
    <row r="707" spans="1:7" x14ac:dyDescent="0.25">
      <c r="A707" s="253"/>
      <c r="B707" s="130">
        <f t="shared" si="10"/>
        <v>42244.666669999999</v>
      </c>
      <c r="C707" s="131">
        <v>16</v>
      </c>
      <c r="D707" s="35">
        <f>ROUND(АТС!F705*$D$41*$D$42/100,2)</f>
        <v>302.35000000000002</v>
      </c>
      <c r="E707" s="35">
        <f>ROUND(АТС!F705*$E$41*$E$42/100,2)</f>
        <v>277.81</v>
      </c>
      <c r="F707" s="35">
        <f>ROUND(АТС!$F705*$F$41*$F$42/100,2)</f>
        <v>189.11</v>
      </c>
      <c r="G707" s="35">
        <f>ROUND(АТС!$F705*$G$41*$G$42/100,2)</f>
        <v>110.68</v>
      </c>
    </row>
    <row r="708" spans="1:7" x14ac:dyDescent="0.25">
      <c r="A708" s="253"/>
      <c r="B708" s="130">
        <f t="shared" ref="B708:B786" si="11">B684+1</f>
        <v>42244.708330000001</v>
      </c>
      <c r="C708" s="131">
        <v>17</v>
      </c>
      <c r="D708" s="35">
        <f>ROUND(АТС!F706*$D$41*$D$42/100,2)</f>
        <v>301.02999999999997</v>
      </c>
      <c r="E708" s="35">
        <f>ROUND(АТС!F706*$E$41*$E$42/100,2)</f>
        <v>276.58999999999997</v>
      </c>
      <c r="F708" s="35">
        <f>ROUND(АТС!$F706*$F$41*$F$42/100,2)</f>
        <v>188.28</v>
      </c>
      <c r="G708" s="35">
        <f>ROUND(АТС!$F706*$G$41*$G$42/100,2)</f>
        <v>110.19</v>
      </c>
    </row>
    <row r="709" spans="1:7" x14ac:dyDescent="0.25">
      <c r="A709" s="253"/>
      <c r="B709" s="130">
        <f t="shared" si="11"/>
        <v>42244.75</v>
      </c>
      <c r="C709" s="131">
        <v>18</v>
      </c>
      <c r="D709" s="35">
        <f>ROUND(АТС!F707*$D$41*$D$42/100,2)</f>
        <v>306.8</v>
      </c>
      <c r="E709" s="35">
        <f>ROUND(АТС!F707*$E$41*$E$42/100,2)</f>
        <v>281.89</v>
      </c>
      <c r="F709" s="35">
        <f>ROUND(АТС!$F707*$F$41*$F$42/100,2)</f>
        <v>191.89</v>
      </c>
      <c r="G709" s="35">
        <f>ROUND(АТС!$F707*$G$41*$G$42/100,2)</f>
        <v>112.3</v>
      </c>
    </row>
    <row r="710" spans="1:7" x14ac:dyDescent="0.25">
      <c r="A710" s="253"/>
      <c r="B710" s="130">
        <f t="shared" si="11"/>
        <v>42244.791669999999</v>
      </c>
      <c r="C710" s="131">
        <v>19</v>
      </c>
      <c r="D710" s="35">
        <f>ROUND(АТС!F708*$D$41*$D$42/100,2)</f>
        <v>353.65</v>
      </c>
      <c r="E710" s="35">
        <f>ROUND(АТС!F708*$E$41*$E$42/100,2)</f>
        <v>324.94</v>
      </c>
      <c r="F710" s="35">
        <f>ROUND(АТС!$F708*$F$41*$F$42/100,2)</f>
        <v>221.2</v>
      </c>
      <c r="G710" s="35">
        <f>ROUND(АТС!$F708*$G$41*$G$42/100,2)</f>
        <v>129.46</v>
      </c>
    </row>
    <row r="711" spans="1:7" x14ac:dyDescent="0.25">
      <c r="A711" s="253"/>
      <c r="B711" s="130">
        <f t="shared" si="11"/>
        <v>42244.833330000001</v>
      </c>
      <c r="C711" s="131">
        <v>20</v>
      </c>
      <c r="D711" s="35">
        <f>ROUND(АТС!F709*$D$41*$D$42/100,2)</f>
        <v>354.84</v>
      </c>
      <c r="E711" s="35">
        <f>ROUND(АТС!F709*$E$41*$E$42/100,2)</f>
        <v>326.04000000000002</v>
      </c>
      <c r="F711" s="35">
        <f>ROUND(АТС!$F709*$F$41*$F$42/100,2)</f>
        <v>221.94</v>
      </c>
      <c r="G711" s="35">
        <f>ROUND(АТС!$F709*$G$41*$G$42/100,2)</f>
        <v>129.88999999999999</v>
      </c>
    </row>
    <row r="712" spans="1:7" x14ac:dyDescent="0.25">
      <c r="A712" s="253"/>
      <c r="B712" s="130">
        <f t="shared" si="11"/>
        <v>42244.875</v>
      </c>
      <c r="C712" s="131">
        <v>21</v>
      </c>
      <c r="D712" s="35">
        <f>ROUND(АТС!F710*$D$41*$D$42/100,2)</f>
        <v>341.55</v>
      </c>
      <c r="E712" s="35">
        <f>ROUND(АТС!F710*$E$41*$E$42/100,2)</f>
        <v>313.83</v>
      </c>
      <c r="F712" s="35">
        <f>ROUND(АТС!$F710*$F$41*$F$42/100,2)</f>
        <v>213.63</v>
      </c>
      <c r="G712" s="35">
        <f>ROUND(АТС!$F710*$G$41*$G$42/100,2)</f>
        <v>125.03</v>
      </c>
    </row>
    <row r="713" spans="1:7" x14ac:dyDescent="0.25">
      <c r="A713" s="253"/>
      <c r="B713" s="130">
        <f t="shared" si="11"/>
        <v>42244.916669999999</v>
      </c>
      <c r="C713" s="131">
        <v>22</v>
      </c>
      <c r="D713" s="35">
        <f>ROUND(АТС!F711*$D$41*$D$42/100,2)</f>
        <v>296.33999999999997</v>
      </c>
      <c r="E713" s="35">
        <f>ROUND(АТС!F711*$E$41*$E$42/100,2)</f>
        <v>272.27999999999997</v>
      </c>
      <c r="F713" s="35">
        <f>ROUND(АТС!$F711*$F$41*$F$42/100,2)</f>
        <v>185.35</v>
      </c>
      <c r="G713" s="35">
        <f>ROUND(АТС!$F711*$G$41*$G$42/100,2)</f>
        <v>108.48</v>
      </c>
    </row>
    <row r="714" spans="1:7" x14ac:dyDescent="0.25">
      <c r="A714" s="253"/>
      <c r="B714" s="130">
        <f t="shared" si="11"/>
        <v>42244.958330000001</v>
      </c>
      <c r="C714" s="131">
        <v>23</v>
      </c>
      <c r="D714" s="35">
        <f>ROUND(АТС!F712*$D$41*$D$42/100,2)</f>
        <v>308.26</v>
      </c>
      <c r="E714" s="35">
        <f>ROUND(АТС!F712*$E$41*$E$42/100,2)</f>
        <v>283.24</v>
      </c>
      <c r="F714" s="35">
        <f>ROUND(АТС!$F712*$F$41*$F$42/100,2)</f>
        <v>192.8</v>
      </c>
      <c r="G714" s="35">
        <f>ROUND(АТС!$F712*$G$41*$G$42/100,2)</f>
        <v>112.84</v>
      </c>
    </row>
    <row r="715" spans="1:7" x14ac:dyDescent="0.25">
      <c r="A715" s="253"/>
      <c r="B715" s="130">
        <f t="shared" si="11"/>
        <v>42245</v>
      </c>
      <c r="C715" s="131">
        <v>0</v>
      </c>
      <c r="D715" s="35">
        <f>ROUND(АТС!F713*$D$41*$D$42/100,2)</f>
        <v>283.45</v>
      </c>
      <c r="E715" s="35">
        <f>ROUND(АТС!F713*$E$41*$E$42/100,2)</f>
        <v>260.44</v>
      </c>
      <c r="F715" s="35">
        <f>ROUND(АТС!$F713*$F$41*$F$42/100,2)</f>
        <v>177.29</v>
      </c>
      <c r="G715" s="35">
        <f>ROUND(АТС!$F713*$G$41*$G$42/100,2)</f>
        <v>103.76</v>
      </c>
    </row>
    <row r="716" spans="1:7" x14ac:dyDescent="0.25">
      <c r="A716" s="253"/>
      <c r="B716" s="130">
        <f t="shared" si="11"/>
        <v>42245.041669999999</v>
      </c>
      <c r="C716" s="131">
        <v>1</v>
      </c>
      <c r="D716" s="35">
        <f>ROUND(АТС!F714*$D$41*$D$42/100,2)</f>
        <v>269.20999999999998</v>
      </c>
      <c r="E716" s="35">
        <f>ROUND(АТС!F714*$E$41*$E$42/100,2)</f>
        <v>247.36</v>
      </c>
      <c r="F716" s="35">
        <f>ROUND(АТС!$F714*$F$41*$F$42/100,2)</f>
        <v>168.38</v>
      </c>
      <c r="G716" s="35">
        <f>ROUND(АТС!$F714*$G$41*$G$42/100,2)</f>
        <v>98.55</v>
      </c>
    </row>
    <row r="717" spans="1:7" x14ac:dyDescent="0.25">
      <c r="A717" s="253"/>
      <c r="B717" s="130">
        <f t="shared" si="11"/>
        <v>42245.083330000001</v>
      </c>
      <c r="C717" s="131">
        <v>2</v>
      </c>
      <c r="D717" s="35">
        <f>ROUND(АТС!F715*$D$41*$D$42/100,2)</f>
        <v>259.95999999999998</v>
      </c>
      <c r="E717" s="35">
        <f>ROUND(АТС!F715*$E$41*$E$42/100,2)</f>
        <v>238.85</v>
      </c>
      <c r="F717" s="35">
        <f>ROUND(АТС!$F715*$F$41*$F$42/100,2)</f>
        <v>162.59</v>
      </c>
      <c r="G717" s="35">
        <f>ROUND(АТС!$F715*$G$41*$G$42/100,2)</f>
        <v>95.16</v>
      </c>
    </row>
    <row r="718" spans="1:7" x14ac:dyDescent="0.25">
      <c r="A718" s="253"/>
      <c r="B718" s="130">
        <f t="shared" si="11"/>
        <v>42245.125</v>
      </c>
      <c r="C718" s="131">
        <v>3</v>
      </c>
      <c r="D718" s="35">
        <f>ROUND(АТС!F716*$D$41*$D$42/100,2)</f>
        <v>257.45</v>
      </c>
      <c r="E718" s="35">
        <f>ROUND(АТС!F716*$E$41*$E$42/100,2)</f>
        <v>236.55</v>
      </c>
      <c r="F718" s="35">
        <f>ROUND(АТС!$F716*$F$41*$F$42/100,2)</f>
        <v>161.02000000000001</v>
      </c>
      <c r="G718" s="35">
        <f>ROUND(АТС!$F716*$G$41*$G$42/100,2)</f>
        <v>94.24</v>
      </c>
    </row>
    <row r="719" spans="1:7" x14ac:dyDescent="0.25">
      <c r="A719" s="253"/>
      <c r="B719" s="130">
        <f t="shared" si="11"/>
        <v>42245.166669999999</v>
      </c>
      <c r="C719" s="131">
        <v>4</v>
      </c>
      <c r="D719" s="35">
        <f>ROUND(АТС!F717*$D$41*$D$42/100,2)</f>
        <v>255.3</v>
      </c>
      <c r="E719" s="35">
        <f>ROUND(АТС!F717*$E$41*$E$42/100,2)</f>
        <v>234.57</v>
      </c>
      <c r="F719" s="35">
        <f>ROUND(АТС!$F717*$F$41*$F$42/100,2)</f>
        <v>159.68</v>
      </c>
      <c r="G719" s="35">
        <f>ROUND(АТС!$F717*$G$41*$G$42/100,2)</f>
        <v>93.45</v>
      </c>
    </row>
    <row r="720" spans="1:7" x14ac:dyDescent="0.25">
      <c r="A720" s="253"/>
      <c r="B720" s="130">
        <f t="shared" si="11"/>
        <v>42245.208330000001</v>
      </c>
      <c r="C720" s="131">
        <v>5</v>
      </c>
      <c r="D720" s="35">
        <f>ROUND(АТС!F718*$D$41*$D$42/100,2)</f>
        <v>248.03</v>
      </c>
      <c r="E720" s="35">
        <f>ROUND(АТС!F718*$E$41*$E$42/100,2)</f>
        <v>227.89</v>
      </c>
      <c r="F720" s="35">
        <f>ROUND(АТС!$F718*$F$41*$F$42/100,2)</f>
        <v>155.13</v>
      </c>
      <c r="G720" s="35">
        <f>ROUND(АТС!$F718*$G$41*$G$42/100,2)</f>
        <v>90.79</v>
      </c>
    </row>
    <row r="721" spans="1:7" x14ac:dyDescent="0.25">
      <c r="A721" s="253"/>
      <c r="B721" s="130">
        <f t="shared" si="11"/>
        <v>42245.25</v>
      </c>
      <c r="C721" s="131">
        <v>6</v>
      </c>
      <c r="D721" s="35">
        <f>ROUND(АТС!F719*$D$41*$D$42/100,2)</f>
        <v>255.49</v>
      </c>
      <c r="E721" s="35">
        <f>ROUND(АТС!F719*$E$41*$E$42/100,2)</f>
        <v>234.75</v>
      </c>
      <c r="F721" s="35">
        <f>ROUND(АТС!$F719*$F$41*$F$42/100,2)</f>
        <v>159.80000000000001</v>
      </c>
      <c r="G721" s="35">
        <f>ROUND(АТС!$F719*$G$41*$G$42/100,2)</f>
        <v>93.52</v>
      </c>
    </row>
    <row r="722" spans="1:7" x14ac:dyDescent="0.25">
      <c r="A722" s="253"/>
      <c r="B722" s="130">
        <f t="shared" si="11"/>
        <v>42245.291669999999</v>
      </c>
      <c r="C722" s="131">
        <v>7</v>
      </c>
      <c r="D722" s="35">
        <f>ROUND(АТС!F720*$D$41*$D$42/100,2)</f>
        <v>265.95999999999998</v>
      </c>
      <c r="E722" s="35">
        <f>ROUND(АТС!F720*$E$41*$E$42/100,2)</f>
        <v>244.37</v>
      </c>
      <c r="F722" s="35">
        <f>ROUND(АТС!$F720*$F$41*$F$42/100,2)</f>
        <v>166.35</v>
      </c>
      <c r="G722" s="35">
        <f>ROUND(АТС!$F720*$G$41*$G$42/100,2)</f>
        <v>97.36</v>
      </c>
    </row>
    <row r="723" spans="1:7" x14ac:dyDescent="0.25">
      <c r="A723" s="253"/>
      <c r="B723" s="130">
        <f t="shared" si="11"/>
        <v>42245.333330000001</v>
      </c>
      <c r="C723" s="131">
        <v>8</v>
      </c>
      <c r="D723" s="35">
        <f>ROUND(АТС!F721*$D$41*$D$42/100,2)</f>
        <v>302.57</v>
      </c>
      <c r="E723" s="35">
        <f>ROUND(АТС!F721*$E$41*$E$42/100,2)</f>
        <v>278.01</v>
      </c>
      <c r="F723" s="35">
        <f>ROUND(АТС!$F721*$F$41*$F$42/100,2)</f>
        <v>189.25</v>
      </c>
      <c r="G723" s="35">
        <f>ROUND(АТС!$F721*$G$41*$G$42/100,2)</f>
        <v>110.76</v>
      </c>
    </row>
    <row r="724" spans="1:7" x14ac:dyDescent="0.25">
      <c r="A724" s="253"/>
      <c r="B724" s="130">
        <f t="shared" si="11"/>
        <v>42245.375</v>
      </c>
      <c r="C724" s="131">
        <v>9</v>
      </c>
      <c r="D724" s="35">
        <f>ROUND(АТС!F722*$D$41*$D$42/100,2)</f>
        <v>270.72000000000003</v>
      </c>
      <c r="E724" s="35">
        <f>ROUND(АТС!F722*$E$41*$E$42/100,2)</f>
        <v>248.74</v>
      </c>
      <c r="F724" s="35">
        <f>ROUND(АТС!$F722*$F$41*$F$42/100,2)</f>
        <v>169.33</v>
      </c>
      <c r="G724" s="35">
        <f>ROUND(АТС!$F722*$G$41*$G$42/100,2)</f>
        <v>99.1</v>
      </c>
    </row>
    <row r="725" spans="1:7" x14ac:dyDescent="0.25">
      <c r="A725" s="253"/>
      <c r="B725" s="130">
        <f t="shared" si="11"/>
        <v>42245.416669999999</v>
      </c>
      <c r="C725" s="131">
        <v>10</v>
      </c>
      <c r="D725" s="35">
        <f>ROUND(АТС!F723*$D$41*$D$42/100,2)</f>
        <v>284.45999999999998</v>
      </c>
      <c r="E725" s="35">
        <f>ROUND(АТС!F723*$E$41*$E$42/100,2)</f>
        <v>261.37</v>
      </c>
      <c r="F725" s="35">
        <f>ROUND(АТС!$F723*$F$41*$F$42/100,2)</f>
        <v>177.92</v>
      </c>
      <c r="G725" s="35">
        <f>ROUND(АТС!$F723*$G$41*$G$42/100,2)</f>
        <v>104.13</v>
      </c>
    </row>
    <row r="726" spans="1:7" x14ac:dyDescent="0.25">
      <c r="A726" s="253"/>
      <c r="B726" s="130">
        <f t="shared" si="11"/>
        <v>42245.458330000001</v>
      </c>
      <c r="C726" s="131">
        <v>11</v>
      </c>
      <c r="D726" s="35">
        <f>ROUND(АТС!F724*$D$41*$D$42/100,2)</f>
        <v>285.98</v>
      </c>
      <c r="E726" s="35">
        <f>ROUND(АТС!F724*$E$41*$E$42/100,2)</f>
        <v>262.77</v>
      </c>
      <c r="F726" s="35">
        <f>ROUND(АТС!$F724*$F$41*$F$42/100,2)</f>
        <v>178.87</v>
      </c>
      <c r="G726" s="35">
        <f>ROUND(АТС!$F724*$G$41*$G$42/100,2)</f>
        <v>104.68</v>
      </c>
    </row>
    <row r="727" spans="1:7" x14ac:dyDescent="0.25">
      <c r="A727" s="253"/>
      <c r="B727" s="130">
        <f t="shared" si="11"/>
        <v>42245.5</v>
      </c>
      <c r="C727" s="131">
        <v>12</v>
      </c>
      <c r="D727" s="35">
        <f>ROUND(АТС!F725*$D$41*$D$42/100,2)</f>
        <v>278.16000000000003</v>
      </c>
      <c r="E727" s="35">
        <f>ROUND(АТС!F725*$E$41*$E$42/100,2)</f>
        <v>255.58</v>
      </c>
      <c r="F727" s="35">
        <f>ROUND(АТС!$F725*$F$41*$F$42/100,2)</f>
        <v>173.98</v>
      </c>
      <c r="G727" s="35">
        <f>ROUND(АТС!$F725*$G$41*$G$42/100,2)</f>
        <v>101.82</v>
      </c>
    </row>
    <row r="728" spans="1:7" x14ac:dyDescent="0.25">
      <c r="A728" s="253"/>
      <c r="B728" s="130">
        <f t="shared" si="11"/>
        <v>42245.541669999999</v>
      </c>
      <c r="C728" s="131">
        <v>13</v>
      </c>
      <c r="D728" s="35">
        <f>ROUND(АТС!F726*$D$41*$D$42/100,2)</f>
        <v>275.08</v>
      </c>
      <c r="E728" s="35">
        <f>ROUND(АТС!F726*$E$41*$E$42/100,2)</f>
        <v>252.75</v>
      </c>
      <c r="F728" s="35">
        <f>ROUND(АТС!$F726*$F$41*$F$42/100,2)</f>
        <v>172.05</v>
      </c>
      <c r="G728" s="35">
        <f>ROUND(АТС!$F726*$G$41*$G$42/100,2)</f>
        <v>100.69</v>
      </c>
    </row>
    <row r="729" spans="1:7" x14ac:dyDescent="0.25">
      <c r="A729" s="253"/>
      <c r="B729" s="130">
        <f t="shared" si="11"/>
        <v>42245.583330000001</v>
      </c>
      <c r="C729" s="131">
        <v>14</v>
      </c>
      <c r="D729" s="35">
        <f>ROUND(АТС!F727*$D$41*$D$42/100,2)</f>
        <v>273.22000000000003</v>
      </c>
      <c r="E729" s="35">
        <f>ROUND(АТС!F727*$E$41*$E$42/100,2)</f>
        <v>251.04</v>
      </c>
      <c r="F729" s="35">
        <f>ROUND(АТС!$F727*$F$41*$F$42/100,2)</f>
        <v>170.89</v>
      </c>
      <c r="G729" s="35">
        <f>ROUND(АТС!$F727*$G$41*$G$42/100,2)</f>
        <v>100.01</v>
      </c>
    </row>
    <row r="730" spans="1:7" x14ac:dyDescent="0.25">
      <c r="A730" s="253"/>
      <c r="B730" s="130">
        <f t="shared" si="11"/>
        <v>42245.625</v>
      </c>
      <c r="C730" s="131">
        <v>15</v>
      </c>
      <c r="D730" s="35">
        <f>ROUND(АТС!F728*$D$41*$D$42/100,2)</f>
        <v>272.68</v>
      </c>
      <c r="E730" s="35">
        <f>ROUND(АТС!F728*$E$41*$E$42/100,2)</f>
        <v>250.55</v>
      </c>
      <c r="F730" s="35">
        <f>ROUND(АТС!$F728*$F$41*$F$42/100,2)</f>
        <v>170.55</v>
      </c>
      <c r="G730" s="35">
        <f>ROUND(АТС!$F728*$G$41*$G$42/100,2)</f>
        <v>99.82</v>
      </c>
    </row>
    <row r="731" spans="1:7" x14ac:dyDescent="0.25">
      <c r="A731" s="253"/>
      <c r="B731" s="130">
        <f t="shared" si="11"/>
        <v>42245.666669999999</v>
      </c>
      <c r="C731" s="131">
        <v>16</v>
      </c>
      <c r="D731" s="35">
        <f>ROUND(АТС!F729*$D$41*$D$42/100,2)</f>
        <v>282.45</v>
      </c>
      <c r="E731" s="35">
        <f>ROUND(АТС!F729*$E$41*$E$42/100,2)</f>
        <v>259.52</v>
      </c>
      <c r="F731" s="35">
        <f>ROUND(АТС!$F729*$F$41*$F$42/100,2)</f>
        <v>176.66</v>
      </c>
      <c r="G731" s="35">
        <f>ROUND(АТС!$F729*$G$41*$G$42/100,2)</f>
        <v>103.39</v>
      </c>
    </row>
    <row r="732" spans="1:7" x14ac:dyDescent="0.25">
      <c r="A732" s="253"/>
      <c r="B732" s="130">
        <f t="shared" si="11"/>
        <v>42245.708330000001</v>
      </c>
      <c r="C732" s="131">
        <v>17</v>
      </c>
      <c r="D732" s="35">
        <f>ROUND(АТС!F730*$D$41*$D$42/100,2)</f>
        <v>281.62</v>
      </c>
      <c r="E732" s="35">
        <f>ROUND(АТС!F730*$E$41*$E$42/100,2)</f>
        <v>258.76</v>
      </c>
      <c r="F732" s="35">
        <f>ROUND(АТС!$F730*$F$41*$F$42/100,2)</f>
        <v>176.14</v>
      </c>
      <c r="G732" s="35">
        <f>ROUND(АТС!$F730*$G$41*$G$42/100,2)</f>
        <v>103.09</v>
      </c>
    </row>
    <row r="733" spans="1:7" x14ac:dyDescent="0.25">
      <c r="A733" s="253"/>
      <c r="B733" s="130">
        <f t="shared" si="11"/>
        <v>42245.75</v>
      </c>
      <c r="C733" s="131">
        <v>18</v>
      </c>
      <c r="D733" s="35">
        <f>ROUND(АТС!F731*$D$41*$D$42/100,2)</f>
        <v>282.97000000000003</v>
      </c>
      <c r="E733" s="35">
        <f>ROUND(АТС!F731*$E$41*$E$42/100,2)</f>
        <v>260</v>
      </c>
      <c r="F733" s="35">
        <f>ROUND(АТС!$F731*$F$41*$F$42/100,2)</f>
        <v>176.99</v>
      </c>
      <c r="G733" s="35">
        <f>ROUND(АТС!$F731*$G$41*$G$42/100,2)</f>
        <v>103.58</v>
      </c>
    </row>
    <row r="734" spans="1:7" x14ac:dyDescent="0.25">
      <c r="A734" s="253"/>
      <c r="B734" s="130">
        <f t="shared" si="11"/>
        <v>42245.791669999999</v>
      </c>
      <c r="C734" s="131">
        <v>19</v>
      </c>
      <c r="D734" s="35">
        <f>ROUND(АТС!F732*$D$41*$D$42/100,2)</f>
        <v>336.79</v>
      </c>
      <c r="E734" s="35">
        <f>ROUND(АТС!F732*$E$41*$E$42/100,2)</f>
        <v>309.45</v>
      </c>
      <c r="F734" s="35">
        <f>ROUND(АТС!$F732*$F$41*$F$42/100,2)</f>
        <v>210.65</v>
      </c>
      <c r="G734" s="35">
        <f>ROUND(АТС!$F732*$G$41*$G$42/100,2)</f>
        <v>123.28</v>
      </c>
    </row>
    <row r="735" spans="1:7" x14ac:dyDescent="0.25">
      <c r="A735" s="253"/>
      <c r="B735" s="130">
        <f t="shared" si="11"/>
        <v>42245.833330000001</v>
      </c>
      <c r="C735" s="131">
        <v>20</v>
      </c>
      <c r="D735" s="35">
        <f>ROUND(АТС!F733*$D$41*$D$42/100,2)</f>
        <v>349.59</v>
      </c>
      <c r="E735" s="35">
        <f>ROUND(АТС!F733*$E$41*$E$42/100,2)</f>
        <v>321.20999999999998</v>
      </c>
      <c r="F735" s="35">
        <f>ROUND(АТС!$F733*$F$41*$F$42/100,2)</f>
        <v>218.66</v>
      </c>
      <c r="G735" s="35">
        <f>ROUND(АТС!$F733*$G$41*$G$42/100,2)</f>
        <v>127.97</v>
      </c>
    </row>
    <row r="736" spans="1:7" x14ac:dyDescent="0.25">
      <c r="A736" s="253"/>
      <c r="B736" s="130">
        <f t="shared" si="11"/>
        <v>42245.875</v>
      </c>
      <c r="C736" s="131">
        <v>21</v>
      </c>
      <c r="D736" s="35">
        <f>ROUND(АТС!F734*$D$41*$D$42/100,2)</f>
        <v>347.35</v>
      </c>
      <c r="E736" s="35">
        <f>ROUND(АТС!F734*$E$41*$E$42/100,2)</f>
        <v>319.14999999999998</v>
      </c>
      <c r="F736" s="35">
        <f>ROUND(АТС!$F734*$F$41*$F$42/100,2)</f>
        <v>217.25</v>
      </c>
      <c r="G736" s="35">
        <f>ROUND(АТС!$F734*$G$41*$G$42/100,2)</f>
        <v>127.15</v>
      </c>
    </row>
    <row r="737" spans="1:7" x14ac:dyDescent="0.25">
      <c r="A737" s="253"/>
      <c r="B737" s="130">
        <f t="shared" si="11"/>
        <v>42245.916669999999</v>
      </c>
      <c r="C737" s="131">
        <v>22</v>
      </c>
      <c r="D737" s="35">
        <f>ROUND(АТС!F735*$D$41*$D$42/100,2)</f>
        <v>310.01</v>
      </c>
      <c r="E737" s="35">
        <f>ROUND(АТС!F735*$E$41*$E$42/100,2)</f>
        <v>284.83999999999997</v>
      </c>
      <c r="F737" s="35">
        <f>ROUND(АТС!$F735*$F$41*$F$42/100,2)</f>
        <v>193.9</v>
      </c>
      <c r="G737" s="35">
        <f>ROUND(АТС!$F735*$G$41*$G$42/100,2)</f>
        <v>113.48</v>
      </c>
    </row>
    <row r="738" spans="1:7" x14ac:dyDescent="0.25">
      <c r="A738" s="253"/>
      <c r="B738" s="130">
        <f t="shared" si="11"/>
        <v>42245.958330000001</v>
      </c>
      <c r="C738" s="131">
        <v>23</v>
      </c>
      <c r="D738" s="35">
        <f>ROUND(АТС!F736*$D$41*$D$42/100,2)</f>
        <v>263.8</v>
      </c>
      <c r="E738" s="35">
        <f>ROUND(АТС!F736*$E$41*$E$42/100,2)</f>
        <v>242.38</v>
      </c>
      <c r="F738" s="35">
        <f>ROUND(АТС!$F736*$F$41*$F$42/100,2)</f>
        <v>165</v>
      </c>
      <c r="G738" s="35">
        <f>ROUND(АТС!$F736*$G$41*$G$42/100,2)</f>
        <v>96.56</v>
      </c>
    </row>
    <row r="739" spans="1:7" x14ac:dyDescent="0.25">
      <c r="A739" s="253"/>
      <c r="B739" s="130">
        <f t="shared" si="11"/>
        <v>42246</v>
      </c>
      <c r="C739" s="131">
        <v>0</v>
      </c>
      <c r="D739" s="35">
        <f>ROUND(АТС!F737*$D$41*$D$42/100,2)</f>
        <v>288.02</v>
      </c>
      <c r="E739" s="35">
        <f>ROUND(АТС!F737*$E$41*$E$42/100,2)</f>
        <v>264.64</v>
      </c>
      <c r="F739" s="35">
        <f>ROUND(АТС!$F737*$F$41*$F$42/100,2)</f>
        <v>180.15</v>
      </c>
      <c r="G739" s="35">
        <f>ROUND(АТС!$F737*$G$41*$G$42/100,2)</f>
        <v>105.43</v>
      </c>
    </row>
    <row r="740" spans="1:7" x14ac:dyDescent="0.25">
      <c r="A740" s="253"/>
      <c r="B740" s="130">
        <f t="shared" si="11"/>
        <v>42246.041669999999</v>
      </c>
      <c r="C740" s="131">
        <v>1</v>
      </c>
      <c r="D740" s="35">
        <f>ROUND(АТС!F738*$D$41*$D$42/100,2)</f>
        <v>267.58</v>
      </c>
      <c r="E740" s="35">
        <f>ROUND(АТС!F738*$E$41*$E$42/100,2)</f>
        <v>245.86</v>
      </c>
      <c r="F740" s="35">
        <f>ROUND(АТС!$F738*$F$41*$F$42/100,2)</f>
        <v>167.36</v>
      </c>
      <c r="G740" s="35">
        <f>ROUND(АТС!$F738*$G$41*$G$42/100,2)</f>
        <v>97.95</v>
      </c>
    </row>
    <row r="741" spans="1:7" x14ac:dyDescent="0.25">
      <c r="A741" s="253"/>
      <c r="B741" s="130">
        <f t="shared" si="11"/>
        <v>42246.083330000001</v>
      </c>
      <c r="C741" s="131">
        <v>2</v>
      </c>
      <c r="D741" s="35">
        <f>ROUND(АТС!F739*$D$41*$D$42/100,2)</f>
        <v>257.69</v>
      </c>
      <c r="E741" s="35">
        <f>ROUND(АТС!F739*$E$41*$E$42/100,2)</f>
        <v>236.77</v>
      </c>
      <c r="F741" s="35">
        <f>ROUND(АТС!$F739*$F$41*$F$42/100,2)</f>
        <v>161.18</v>
      </c>
      <c r="G741" s="35">
        <f>ROUND(АТС!$F739*$G$41*$G$42/100,2)</f>
        <v>94.33</v>
      </c>
    </row>
    <row r="742" spans="1:7" x14ac:dyDescent="0.25">
      <c r="A742" s="253"/>
      <c r="B742" s="130">
        <f t="shared" si="11"/>
        <v>42246.125</v>
      </c>
      <c r="C742" s="131">
        <v>3</v>
      </c>
      <c r="D742" s="35">
        <f>ROUND(АТС!F740*$D$41*$D$42/100,2)</f>
        <v>254.23</v>
      </c>
      <c r="E742" s="35">
        <f>ROUND(АТС!F740*$E$41*$E$42/100,2)</f>
        <v>233.59</v>
      </c>
      <c r="F742" s="35">
        <f>ROUND(АТС!$F740*$F$41*$F$42/100,2)</f>
        <v>159.01</v>
      </c>
      <c r="G742" s="35">
        <f>ROUND(АТС!$F740*$G$41*$G$42/100,2)</f>
        <v>93.06</v>
      </c>
    </row>
    <row r="743" spans="1:7" x14ac:dyDescent="0.25">
      <c r="A743" s="253"/>
      <c r="B743" s="130">
        <f t="shared" si="11"/>
        <v>42246.166669999999</v>
      </c>
      <c r="C743" s="131">
        <v>4</v>
      </c>
      <c r="D743" s="35">
        <f>ROUND(АТС!F741*$D$41*$D$42/100,2)</f>
        <v>253.29</v>
      </c>
      <c r="E743" s="35">
        <f>ROUND(АТС!F741*$E$41*$E$42/100,2)</f>
        <v>232.73</v>
      </c>
      <c r="F743" s="35">
        <f>ROUND(АТС!$F741*$F$41*$F$42/100,2)</f>
        <v>158.41999999999999</v>
      </c>
      <c r="G743" s="35">
        <f>ROUND(АТС!$F741*$G$41*$G$42/100,2)</f>
        <v>92.72</v>
      </c>
    </row>
    <row r="744" spans="1:7" x14ac:dyDescent="0.25">
      <c r="A744" s="253"/>
      <c r="B744" s="130">
        <f t="shared" si="11"/>
        <v>42246.208330000001</v>
      </c>
      <c r="C744" s="131">
        <v>5</v>
      </c>
      <c r="D744" s="35">
        <f>ROUND(АТС!F742*$D$41*$D$42/100,2)</f>
        <v>244.81</v>
      </c>
      <c r="E744" s="35">
        <f>ROUND(АТС!F742*$E$41*$E$42/100,2)</f>
        <v>224.94</v>
      </c>
      <c r="F744" s="35">
        <f>ROUND(АТС!$F742*$F$41*$F$42/100,2)</f>
        <v>153.12</v>
      </c>
      <c r="G744" s="35">
        <f>ROUND(АТС!$F742*$G$41*$G$42/100,2)</f>
        <v>89.61</v>
      </c>
    </row>
    <row r="745" spans="1:7" x14ac:dyDescent="0.25">
      <c r="A745" s="253"/>
      <c r="B745" s="130">
        <f t="shared" si="11"/>
        <v>42246.25</v>
      </c>
      <c r="C745" s="131">
        <v>6</v>
      </c>
      <c r="D745" s="35">
        <f>ROUND(АТС!F743*$D$41*$D$42/100,2)</f>
        <v>248.08</v>
      </c>
      <c r="E745" s="35">
        <f>ROUND(АТС!F743*$E$41*$E$42/100,2)</f>
        <v>227.94</v>
      </c>
      <c r="F745" s="35">
        <f>ROUND(АТС!$F743*$F$41*$F$42/100,2)</f>
        <v>155.16999999999999</v>
      </c>
      <c r="G745" s="35">
        <f>ROUND(АТС!$F743*$G$41*$G$42/100,2)</f>
        <v>90.81</v>
      </c>
    </row>
    <row r="746" spans="1:7" x14ac:dyDescent="0.25">
      <c r="A746" s="253"/>
      <c r="B746" s="130">
        <f t="shared" si="11"/>
        <v>42246.291669999999</v>
      </c>
      <c r="C746" s="131">
        <v>7</v>
      </c>
      <c r="D746" s="35">
        <f>ROUND(АТС!F744*$D$41*$D$42/100,2)</f>
        <v>251.2</v>
      </c>
      <c r="E746" s="35">
        <f>ROUND(АТС!F744*$E$41*$E$42/100,2)</f>
        <v>230.8</v>
      </c>
      <c r="F746" s="35">
        <f>ROUND(АТС!$F744*$F$41*$F$42/100,2)</f>
        <v>157.11000000000001</v>
      </c>
      <c r="G746" s="35">
        <f>ROUND(АТС!$F744*$G$41*$G$42/100,2)</f>
        <v>91.95</v>
      </c>
    </row>
    <row r="747" spans="1:7" x14ac:dyDescent="0.25">
      <c r="A747" s="253"/>
      <c r="B747" s="130">
        <f t="shared" si="11"/>
        <v>42246.333330000001</v>
      </c>
      <c r="C747" s="131">
        <v>8</v>
      </c>
      <c r="D747" s="35">
        <f>ROUND(АТС!F745*$D$41*$D$42/100,2)</f>
        <v>273.68</v>
      </c>
      <c r="E747" s="35">
        <f>ROUND(АТС!F745*$E$41*$E$42/100,2)</f>
        <v>251.46</v>
      </c>
      <c r="F747" s="35">
        <f>ROUND(АТС!$F745*$F$41*$F$42/100,2)</f>
        <v>171.18</v>
      </c>
      <c r="G747" s="35">
        <f>ROUND(АТС!$F745*$G$41*$G$42/100,2)</f>
        <v>100.18</v>
      </c>
    </row>
    <row r="748" spans="1:7" x14ac:dyDescent="0.25">
      <c r="A748" s="253"/>
      <c r="B748" s="130">
        <f t="shared" si="11"/>
        <v>42246.375</v>
      </c>
      <c r="C748" s="131">
        <v>9</v>
      </c>
      <c r="D748" s="35">
        <f>ROUND(АТС!F746*$D$41*$D$42/100,2)</f>
        <v>250.71</v>
      </c>
      <c r="E748" s="35">
        <f>ROUND(АТС!F746*$E$41*$E$42/100,2)</f>
        <v>230.35</v>
      </c>
      <c r="F748" s="35">
        <f>ROUND(АТС!$F746*$F$41*$F$42/100,2)</f>
        <v>156.81</v>
      </c>
      <c r="G748" s="35">
        <f>ROUND(АТС!$F746*$G$41*$G$42/100,2)</f>
        <v>91.77</v>
      </c>
    </row>
    <row r="749" spans="1:7" x14ac:dyDescent="0.25">
      <c r="A749" s="253"/>
      <c r="B749" s="130">
        <f t="shared" si="11"/>
        <v>42246.416669999999</v>
      </c>
      <c r="C749" s="131">
        <v>10</v>
      </c>
      <c r="D749" s="35">
        <f>ROUND(АТС!F747*$D$41*$D$42/100,2)</f>
        <v>266.97000000000003</v>
      </c>
      <c r="E749" s="35">
        <f>ROUND(АТС!F747*$E$41*$E$42/100,2)</f>
        <v>245.3</v>
      </c>
      <c r="F749" s="35">
        <f>ROUND(АТС!$F747*$F$41*$F$42/100,2)</f>
        <v>166.98</v>
      </c>
      <c r="G749" s="35">
        <f>ROUND(АТС!$F747*$G$41*$G$42/100,2)</f>
        <v>97.73</v>
      </c>
    </row>
    <row r="750" spans="1:7" x14ac:dyDescent="0.25">
      <c r="A750" s="253"/>
      <c r="B750" s="130">
        <f t="shared" si="11"/>
        <v>42246.458330000001</v>
      </c>
      <c r="C750" s="131">
        <v>11</v>
      </c>
      <c r="D750" s="35">
        <f>ROUND(АТС!F748*$D$41*$D$42/100,2)</f>
        <v>276.98</v>
      </c>
      <c r="E750" s="35">
        <f>ROUND(АТС!F748*$E$41*$E$42/100,2)</f>
        <v>254.49</v>
      </c>
      <c r="F750" s="35">
        <f>ROUND(АТС!$F748*$F$41*$F$42/100,2)</f>
        <v>173.24</v>
      </c>
      <c r="G750" s="35">
        <f>ROUND(АТС!$F748*$G$41*$G$42/100,2)</f>
        <v>101.39</v>
      </c>
    </row>
    <row r="751" spans="1:7" x14ac:dyDescent="0.25">
      <c r="A751" s="253"/>
      <c r="B751" s="130">
        <f t="shared" si="11"/>
        <v>42246.5</v>
      </c>
      <c r="C751" s="131">
        <v>12</v>
      </c>
      <c r="D751" s="35">
        <f>ROUND(АТС!F749*$D$41*$D$42/100,2)</f>
        <v>273.27</v>
      </c>
      <c r="E751" s="35">
        <f>ROUND(АТС!F749*$E$41*$E$42/100,2)</f>
        <v>251.09</v>
      </c>
      <c r="F751" s="35">
        <f>ROUND(АТС!$F749*$F$41*$F$42/100,2)</f>
        <v>170.92</v>
      </c>
      <c r="G751" s="35">
        <f>ROUND(АТС!$F749*$G$41*$G$42/100,2)</f>
        <v>100.03</v>
      </c>
    </row>
    <row r="752" spans="1:7" x14ac:dyDescent="0.25">
      <c r="A752" s="253"/>
      <c r="B752" s="130">
        <f t="shared" si="11"/>
        <v>42246.541669999999</v>
      </c>
      <c r="C752" s="131">
        <v>13</v>
      </c>
      <c r="D752" s="35">
        <f>ROUND(АТС!F750*$D$41*$D$42/100,2)</f>
        <v>270.33999999999997</v>
      </c>
      <c r="E752" s="35">
        <f>ROUND(АТС!F750*$E$41*$E$42/100,2)</f>
        <v>248.39</v>
      </c>
      <c r="F752" s="35">
        <f>ROUND(АТС!$F750*$F$41*$F$42/100,2)</f>
        <v>169.09</v>
      </c>
      <c r="G752" s="35">
        <f>ROUND(АТС!$F750*$G$41*$G$42/100,2)</f>
        <v>98.96</v>
      </c>
    </row>
    <row r="753" spans="1:7" x14ac:dyDescent="0.25">
      <c r="A753" s="253"/>
      <c r="B753" s="130">
        <f t="shared" si="11"/>
        <v>42246.583330000001</v>
      </c>
      <c r="C753" s="131">
        <v>14</v>
      </c>
      <c r="D753" s="35">
        <f>ROUND(АТС!F751*$D$41*$D$42/100,2)</f>
        <v>269.44</v>
      </c>
      <c r="E753" s="35">
        <f>ROUND(АТС!F751*$E$41*$E$42/100,2)</f>
        <v>247.56</v>
      </c>
      <c r="F753" s="35">
        <f>ROUND(АТС!$F751*$F$41*$F$42/100,2)</f>
        <v>168.52</v>
      </c>
      <c r="G753" s="35">
        <f>ROUND(АТС!$F751*$G$41*$G$42/100,2)</f>
        <v>98.63</v>
      </c>
    </row>
    <row r="754" spans="1:7" x14ac:dyDescent="0.25">
      <c r="A754" s="253"/>
      <c r="B754" s="130">
        <f t="shared" si="11"/>
        <v>42246.625</v>
      </c>
      <c r="C754" s="131">
        <v>15</v>
      </c>
      <c r="D754" s="35">
        <f>ROUND(АТС!F752*$D$41*$D$42/100,2)</f>
        <v>261.64</v>
      </c>
      <c r="E754" s="35">
        <f>ROUND(АТС!F752*$E$41*$E$42/100,2)</f>
        <v>240.4</v>
      </c>
      <c r="F754" s="35">
        <f>ROUND(АТС!$F752*$F$41*$F$42/100,2)</f>
        <v>163.65</v>
      </c>
      <c r="G754" s="35">
        <f>ROUND(АТС!$F752*$G$41*$G$42/100,2)</f>
        <v>95.77</v>
      </c>
    </row>
    <row r="755" spans="1:7" x14ac:dyDescent="0.25">
      <c r="A755" s="253"/>
      <c r="B755" s="130">
        <f t="shared" si="11"/>
        <v>42246.666669999999</v>
      </c>
      <c r="C755" s="131">
        <v>16</v>
      </c>
      <c r="D755" s="35">
        <f>ROUND(АТС!F753*$D$41*$D$42/100,2)</f>
        <v>257.08</v>
      </c>
      <c r="E755" s="35">
        <f>ROUND(АТС!F753*$E$41*$E$42/100,2)</f>
        <v>236.21</v>
      </c>
      <c r="F755" s="35">
        <f>ROUND(АТС!$F753*$F$41*$F$42/100,2)</f>
        <v>160.80000000000001</v>
      </c>
      <c r="G755" s="35">
        <f>ROUND(АТС!$F753*$G$41*$G$42/100,2)</f>
        <v>94.11</v>
      </c>
    </row>
    <row r="756" spans="1:7" x14ac:dyDescent="0.25">
      <c r="A756" s="253"/>
      <c r="B756" s="130">
        <f t="shared" si="11"/>
        <v>42246.708330000001</v>
      </c>
      <c r="C756" s="131">
        <v>17</v>
      </c>
      <c r="D756" s="35">
        <f>ROUND(АТС!F754*$D$41*$D$42/100,2)</f>
        <v>256.2</v>
      </c>
      <c r="E756" s="35">
        <f>ROUND(АТС!F754*$E$41*$E$42/100,2)</f>
        <v>235.4</v>
      </c>
      <c r="F756" s="35">
        <f>ROUND(АТС!$F754*$F$41*$F$42/100,2)</f>
        <v>160.24</v>
      </c>
      <c r="G756" s="35">
        <f>ROUND(АТС!$F754*$G$41*$G$42/100,2)</f>
        <v>93.78</v>
      </c>
    </row>
    <row r="757" spans="1:7" x14ac:dyDescent="0.25">
      <c r="A757" s="253"/>
      <c r="B757" s="130">
        <f t="shared" si="11"/>
        <v>42246.75</v>
      </c>
      <c r="C757" s="131">
        <v>18</v>
      </c>
      <c r="D757" s="35">
        <f>ROUND(АТС!F755*$D$41*$D$42/100,2)</f>
        <v>277.44</v>
      </c>
      <c r="E757" s="35">
        <f>ROUND(АТС!F755*$E$41*$E$42/100,2)</f>
        <v>254.92</v>
      </c>
      <c r="F757" s="35">
        <f>ROUND(АТС!$F755*$F$41*$F$42/100,2)</f>
        <v>173.53</v>
      </c>
      <c r="G757" s="35">
        <f>ROUND(АТС!$F755*$G$41*$G$42/100,2)</f>
        <v>101.56</v>
      </c>
    </row>
    <row r="758" spans="1:7" x14ac:dyDescent="0.25">
      <c r="A758" s="253"/>
      <c r="B758" s="130">
        <f t="shared" si="11"/>
        <v>42246.791669999999</v>
      </c>
      <c r="C758" s="131">
        <v>19</v>
      </c>
      <c r="D758" s="35">
        <f>ROUND(АТС!F756*$D$41*$D$42/100,2)</f>
        <v>328.95</v>
      </c>
      <c r="E758" s="35">
        <f>ROUND(АТС!F756*$E$41*$E$42/100,2)</f>
        <v>302.25</v>
      </c>
      <c r="F758" s="35">
        <f>ROUND(АТС!$F756*$F$41*$F$42/100,2)</f>
        <v>205.75</v>
      </c>
      <c r="G758" s="35">
        <f>ROUND(АТС!$F756*$G$41*$G$42/100,2)</f>
        <v>120.41</v>
      </c>
    </row>
    <row r="759" spans="1:7" x14ac:dyDescent="0.25">
      <c r="A759" s="253"/>
      <c r="B759" s="130">
        <f t="shared" si="11"/>
        <v>42246.833330000001</v>
      </c>
      <c r="C759" s="131">
        <v>20</v>
      </c>
      <c r="D759" s="35">
        <f>ROUND(АТС!F757*$D$41*$D$42/100,2)</f>
        <v>342.22</v>
      </c>
      <c r="E759" s="35">
        <f>ROUND(АТС!F757*$E$41*$E$42/100,2)</f>
        <v>314.44</v>
      </c>
      <c r="F759" s="35">
        <f>ROUND(АТС!$F757*$F$41*$F$42/100,2)</f>
        <v>214.04</v>
      </c>
      <c r="G759" s="35">
        <f>ROUND(АТС!$F757*$G$41*$G$42/100,2)</f>
        <v>125.27</v>
      </c>
    </row>
    <row r="760" spans="1:7" x14ac:dyDescent="0.25">
      <c r="A760" s="253"/>
      <c r="B760" s="130">
        <f t="shared" si="11"/>
        <v>42246.875</v>
      </c>
      <c r="C760" s="131">
        <v>21</v>
      </c>
      <c r="D760" s="35">
        <f>ROUND(АТС!F758*$D$41*$D$42/100,2)</f>
        <v>327.44</v>
      </c>
      <c r="E760" s="35">
        <f>ROUND(АТС!F758*$E$41*$E$42/100,2)</f>
        <v>300.86</v>
      </c>
      <c r="F760" s="35">
        <f>ROUND(АТС!$F758*$F$41*$F$42/100,2)</f>
        <v>204.8</v>
      </c>
      <c r="G760" s="35">
        <f>ROUND(АТС!$F758*$G$41*$G$42/100,2)</f>
        <v>119.86</v>
      </c>
    </row>
    <row r="761" spans="1:7" x14ac:dyDescent="0.25">
      <c r="A761" s="253"/>
      <c r="B761" s="130">
        <f t="shared" si="11"/>
        <v>42246.916669999999</v>
      </c>
      <c r="C761" s="131">
        <v>22</v>
      </c>
      <c r="D761" s="35">
        <f>ROUND(АТС!F759*$D$41*$D$42/100,2)</f>
        <v>298.60000000000002</v>
      </c>
      <c r="E761" s="35">
        <f>ROUND(АТС!F759*$E$41*$E$42/100,2)</f>
        <v>274.36</v>
      </c>
      <c r="F761" s="35">
        <f>ROUND(АТС!$F759*$F$41*$F$42/100,2)</f>
        <v>186.77</v>
      </c>
      <c r="G761" s="35">
        <f>ROUND(АТС!$F759*$G$41*$G$42/100,2)</f>
        <v>109.3</v>
      </c>
    </row>
    <row r="762" spans="1:7" x14ac:dyDescent="0.25">
      <c r="A762" s="253"/>
      <c r="B762" s="130">
        <f t="shared" si="11"/>
        <v>42246.958330000001</v>
      </c>
      <c r="C762" s="131">
        <v>23</v>
      </c>
      <c r="D762" s="35">
        <f>ROUND(АТС!F760*$D$41*$D$42/100,2)</f>
        <v>259.94</v>
      </c>
      <c r="E762" s="35">
        <f>ROUND(АТС!F760*$E$41*$E$42/100,2)</f>
        <v>238.84</v>
      </c>
      <c r="F762" s="35">
        <f>ROUND(АТС!$F760*$F$41*$F$42/100,2)</f>
        <v>162.58000000000001</v>
      </c>
      <c r="G762" s="35">
        <f>ROUND(АТС!$F760*$G$41*$G$42/100,2)</f>
        <v>95.15</v>
      </c>
    </row>
    <row r="763" spans="1:7" x14ac:dyDescent="0.25">
      <c r="A763" s="253"/>
      <c r="B763" s="130">
        <f t="shared" si="11"/>
        <v>42247</v>
      </c>
      <c r="C763" s="131">
        <v>0</v>
      </c>
      <c r="D763" s="35">
        <f>ROUND(АТС!F761*$D$41*$D$42/100,2)</f>
        <v>281.55</v>
      </c>
      <c r="E763" s="35">
        <f>ROUND(АТС!F761*$E$41*$E$42/100,2)</f>
        <v>258.69</v>
      </c>
      <c r="F763" s="35">
        <f>ROUND(АТС!$F761*$F$41*$F$42/100,2)</f>
        <v>176.1</v>
      </c>
      <c r="G763" s="35">
        <f>ROUND(АТС!$F761*$G$41*$G$42/100,2)</f>
        <v>103.06</v>
      </c>
    </row>
    <row r="764" spans="1:7" x14ac:dyDescent="0.25">
      <c r="A764" s="253"/>
      <c r="B764" s="130">
        <f t="shared" si="11"/>
        <v>42247.041669999999</v>
      </c>
      <c r="C764" s="131">
        <v>1</v>
      </c>
      <c r="D764" s="35">
        <f>ROUND(АТС!F762*$D$41*$D$42/100,2)</f>
        <v>264.76</v>
      </c>
      <c r="E764" s="35">
        <f>ROUND(АТС!F762*$E$41*$E$42/100,2)</f>
        <v>243.26</v>
      </c>
      <c r="F764" s="35">
        <f>ROUND(АТС!$F762*$F$41*$F$42/100,2)</f>
        <v>165.6</v>
      </c>
      <c r="G764" s="35">
        <f>ROUND(АТС!$F762*$G$41*$G$42/100,2)</f>
        <v>96.91</v>
      </c>
    </row>
    <row r="765" spans="1:7" x14ac:dyDescent="0.25">
      <c r="A765" s="253"/>
      <c r="B765" s="130">
        <f t="shared" si="11"/>
        <v>42247.083330000001</v>
      </c>
      <c r="C765" s="131">
        <v>2</v>
      </c>
      <c r="D765" s="35">
        <f>ROUND(АТС!F763*$D$41*$D$42/100,2)</f>
        <v>257.86</v>
      </c>
      <c r="E765" s="35">
        <f>ROUND(АТС!F763*$E$41*$E$42/100,2)</f>
        <v>236.92</v>
      </c>
      <c r="F765" s="35">
        <f>ROUND(АТС!$F763*$F$41*$F$42/100,2)</f>
        <v>161.28</v>
      </c>
      <c r="G765" s="35">
        <f>ROUND(АТС!$F763*$G$41*$G$42/100,2)</f>
        <v>94.39</v>
      </c>
    </row>
    <row r="766" spans="1:7" x14ac:dyDescent="0.25">
      <c r="A766" s="253"/>
      <c r="B766" s="130">
        <f t="shared" si="11"/>
        <v>42247.125</v>
      </c>
      <c r="C766" s="131">
        <v>3</v>
      </c>
      <c r="D766" s="35">
        <f>ROUND(АТС!F764*$D$41*$D$42/100,2)</f>
        <v>252.81</v>
      </c>
      <c r="E766" s="35">
        <f>ROUND(АТС!F764*$E$41*$E$42/100,2)</f>
        <v>232.29</v>
      </c>
      <c r="F766" s="35">
        <f>ROUND(АТС!$F764*$F$41*$F$42/100,2)</f>
        <v>158.12</v>
      </c>
      <c r="G766" s="35">
        <f>ROUND(АТС!$F764*$G$41*$G$42/100,2)</f>
        <v>92.54</v>
      </c>
    </row>
    <row r="767" spans="1:7" x14ac:dyDescent="0.25">
      <c r="A767" s="253"/>
      <c r="B767" s="130">
        <f t="shared" si="11"/>
        <v>42247.166669999999</v>
      </c>
      <c r="C767" s="131">
        <v>4</v>
      </c>
      <c r="D767" s="35">
        <f>ROUND(АТС!F765*$D$41*$D$42/100,2)</f>
        <v>253.11</v>
      </c>
      <c r="E767" s="35">
        <f>ROUND(АТС!F765*$E$41*$E$42/100,2)</f>
        <v>232.56</v>
      </c>
      <c r="F767" s="35">
        <f>ROUND(АТС!$F765*$F$41*$F$42/100,2)</f>
        <v>158.31</v>
      </c>
      <c r="G767" s="35">
        <f>ROUND(АТС!$F765*$G$41*$G$42/100,2)</f>
        <v>92.65</v>
      </c>
    </row>
    <row r="768" spans="1:7" x14ac:dyDescent="0.25">
      <c r="A768" s="253"/>
      <c r="B768" s="130">
        <f t="shared" si="11"/>
        <v>42247.208330000001</v>
      </c>
      <c r="C768" s="131">
        <v>5</v>
      </c>
      <c r="D768" s="35">
        <f>ROUND(АТС!F766*$D$41*$D$42/100,2)</f>
        <v>251.19</v>
      </c>
      <c r="E768" s="35">
        <f>ROUND(АТС!F766*$E$41*$E$42/100,2)</f>
        <v>230.8</v>
      </c>
      <c r="F768" s="35">
        <f>ROUND(АТС!$F766*$F$41*$F$42/100,2)</f>
        <v>157.11000000000001</v>
      </c>
      <c r="G768" s="35">
        <f>ROUND(АТС!$F766*$G$41*$G$42/100,2)</f>
        <v>91.95</v>
      </c>
    </row>
    <row r="769" spans="1:7" x14ac:dyDescent="0.25">
      <c r="A769" s="253"/>
      <c r="B769" s="130">
        <f t="shared" si="11"/>
        <v>42247.25</v>
      </c>
      <c r="C769" s="131">
        <v>6</v>
      </c>
      <c r="D769" s="35">
        <f>ROUND(АТС!F767*$D$41*$D$42/100,2)</f>
        <v>257.13</v>
      </c>
      <c r="E769" s="35">
        <f>ROUND(АТС!F767*$E$41*$E$42/100,2)</f>
        <v>236.26</v>
      </c>
      <c r="F769" s="35">
        <f>ROUND(АТС!$F767*$F$41*$F$42/100,2)</f>
        <v>160.83000000000001</v>
      </c>
      <c r="G769" s="35">
        <f>ROUND(АТС!$F767*$G$41*$G$42/100,2)</f>
        <v>94.12</v>
      </c>
    </row>
    <row r="770" spans="1:7" x14ac:dyDescent="0.25">
      <c r="A770" s="253"/>
      <c r="B770" s="130">
        <f t="shared" si="11"/>
        <v>42247.291669999999</v>
      </c>
      <c r="C770" s="131">
        <v>7</v>
      </c>
      <c r="D770" s="35">
        <f>ROUND(АТС!F768*$D$41*$D$42/100,2)</f>
        <v>280.88</v>
      </c>
      <c r="E770" s="35">
        <f>ROUND(АТС!F768*$E$41*$E$42/100,2)</f>
        <v>258.07</v>
      </c>
      <c r="F770" s="35">
        <f>ROUND(АТС!$F768*$F$41*$F$42/100,2)</f>
        <v>175.68</v>
      </c>
      <c r="G770" s="35">
        <f>ROUND(АТС!$F768*$G$41*$G$42/100,2)</f>
        <v>102.82</v>
      </c>
    </row>
    <row r="771" spans="1:7" x14ac:dyDescent="0.25">
      <c r="A771" s="253"/>
      <c r="B771" s="130">
        <f t="shared" si="11"/>
        <v>42247.333330000001</v>
      </c>
      <c r="C771" s="131">
        <v>8</v>
      </c>
      <c r="D771" s="35">
        <f>ROUND(АТС!F769*$D$41*$D$42/100,2)</f>
        <v>264.94</v>
      </c>
      <c r="E771" s="35">
        <f>ROUND(АТС!F769*$E$41*$E$42/100,2)</f>
        <v>243.43</v>
      </c>
      <c r="F771" s="35">
        <f>ROUND(АТС!$F769*$F$41*$F$42/100,2)</f>
        <v>165.71</v>
      </c>
      <c r="G771" s="35">
        <f>ROUND(АТС!$F769*$G$41*$G$42/100,2)</f>
        <v>96.98</v>
      </c>
    </row>
    <row r="772" spans="1:7" x14ac:dyDescent="0.25">
      <c r="A772" s="253"/>
      <c r="B772" s="130">
        <f t="shared" si="11"/>
        <v>42247.375</v>
      </c>
      <c r="C772" s="131">
        <v>9</v>
      </c>
      <c r="D772" s="35">
        <f>ROUND(АТС!F770*$D$41*$D$42/100,2)</f>
        <v>298.87</v>
      </c>
      <c r="E772" s="35">
        <f>ROUND(АТС!F770*$E$41*$E$42/100,2)</f>
        <v>274.61</v>
      </c>
      <c r="F772" s="35">
        <f>ROUND(АТС!$F770*$F$41*$F$42/100,2)</f>
        <v>186.93</v>
      </c>
      <c r="G772" s="35">
        <f>ROUND(АТС!$F770*$G$41*$G$42/100,2)</f>
        <v>109.4</v>
      </c>
    </row>
    <row r="773" spans="1:7" x14ac:dyDescent="0.25">
      <c r="A773" s="253"/>
      <c r="B773" s="130">
        <f t="shared" si="11"/>
        <v>42247.416669999999</v>
      </c>
      <c r="C773" s="131">
        <v>10</v>
      </c>
      <c r="D773" s="35">
        <f>ROUND(АТС!F771*$D$41*$D$42/100,2)</f>
        <v>307.07</v>
      </c>
      <c r="E773" s="35">
        <f>ROUND(АТС!F771*$E$41*$E$42/100,2)</f>
        <v>282.14</v>
      </c>
      <c r="F773" s="35">
        <f>ROUND(АТС!$F771*$F$41*$F$42/100,2)</f>
        <v>192.06</v>
      </c>
      <c r="G773" s="35">
        <f>ROUND(АТС!$F771*$G$41*$G$42/100,2)</f>
        <v>112.4</v>
      </c>
    </row>
    <row r="774" spans="1:7" x14ac:dyDescent="0.25">
      <c r="A774" s="253"/>
      <c r="B774" s="130">
        <f t="shared" si="11"/>
        <v>42247.458330000001</v>
      </c>
      <c r="C774" s="131">
        <v>11</v>
      </c>
      <c r="D774" s="35">
        <f>ROUND(АТС!F772*$D$41*$D$42/100,2)</f>
        <v>304.8</v>
      </c>
      <c r="E774" s="35">
        <f>ROUND(АТС!F772*$E$41*$E$42/100,2)</f>
        <v>280.06</v>
      </c>
      <c r="F774" s="35">
        <f>ROUND(АТС!$F772*$F$41*$F$42/100,2)</f>
        <v>190.64</v>
      </c>
      <c r="G774" s="35">
        <f>ROUND(АТС!$F772*$G$41*$G$42/100,2)</f>
        <v>111.57</v>
      </c>
    </row>
    <row r="775" spans="1:7" x14ac:dyDescent="0.25">
      <c r="A775" s="253"/>
      <c r="B775" s="130">
        <f t="shared" si="11"/>
        <v>42247.5</v>
      </c>
      <c r="C775" s="131">
        <v>12</v>
      </c>
      <c r="D775" s="35">
        <f>ROUND(АТС!F773*$D$41*$D$42/100,2)</f>
        <v>298.33999999999997</v>
      </c>
      <c r="E775" s="35">
        <f>ROUND(АТС!F773*$E$41*$E$42/100,2)</f>
        <v>274.12</v>
      </c>
      <c r="F775" s="35">
        <f>ROUND(АТС!$F773*$F$41*$F$42/100,2)</f>
        <v>186.6</v>
      </c>
      <c r="G775" s="35">
        <f>ROUND(АТС!$F773*$G$41*$G$42/100,2)</f>
        <v>109.21</v>
      </c>
    </row>
    <row r="776" spans="1:7" x14ac:dyDescent="0.25">
      <c r="A776" s="253"/>
      <c r="B776" s="130">
        <f t="shared" si="11"/>
        <v>42247.541669999999</v>
      </c>
      <c r="C776" s="131">
        <v>13</v>
      </c>
      <c r="D776" s="35">
        <f>ROUND(АТС!F774*$D$41*$D$42/100,2)</f>
        <v>296.05</v>
      </c>
      <c r="E776" s="35">
        <f>ROUND(АТС!F774*$E$41*$E$42/100,2)</f>
        <v>272.02</v>
      </c>
      <c r="F776" s="35">
        <f>ROUND(АТС!$F774*$F$41*$F$42/100,2)</f>
        <v>185.17</v>
      </c>
      <c r="G776" s="35">
        <f>ROUND(АТС!$F774*$G$41*$G$42/100,2)</f>
        <v>108.37</v>
      </c>
    </row>
    <row r="777" spans="1:7" x14ac:dyDescent="0.25">
      <c r="A777" s="253"/>
      <c r="B777" s="130">
        <f t="shared" si="11"/>
        <v>42247.583330000001</v>
      </c>
      <c r="C777" s="131">
        <v>14</v>
      </c>
      <c r="D777" s="35">
        <f>ROUND(АТС!F775*$D$41*$D$42/100,2)</f>
        <v>288.38</v>
      </c>
      <c r="E777" s="35">
        <f>ROUND(АТС!F775*$E$41*$E$42/100,2)</f>
        <v>264.97000000000003</v>
      </c>
      <c r="F777" s="35">
        <f>ROUND(АТС!$F775*$F$41*$F$42/100,2)</f>
        <v>180.37</v>
      </c>
      <c r="G777" s="35">
        <f>ROUND(АТС!$F775*$G$41*$G$42/100,2)</f>
        <v>105.56</v>
      </c>
    </row>
    <row r="778" spans="1:7" x14ac:dyDescent="0.25">
      <c r="A778" s="253"/>
      <c r="B778" s="130">
        <f t="shared" si="11"/>
        <v>42247.625</v>
      </c>
      <c r="C778" s="131">
        <v>15</v>
      </c>
      <c r="D778" s="35">
        <f>ROUND(АТС!F776*$D$41*$D$42/100,2)</f>
        <v>290.45</v>
      </c>
      <c r="E778" s="35">
        <f>ROUND(АТС!F776*$E$41*$E$42/100,2)</f>
        <v>266.87</v>
      </c>
      <c r="F778" s="35">
        <f>ROUND(АТС!$F776*$F$41*$F$42/100,2)</f>
        <v>181.67</v>
      </c>
      <c r="G778" s="35">
        <f>ROUND(АТС!$F776*$G$41*$G$42/100,2)</f>
        <v>106.32</v>
      </c>
    </row>
    <row r="779" spans="1:7" x14ac:dyDescent="0.25">
      <c r="A779" s="253"/>
      <c r="B779" s="130">
        <f t="shared" si="11"/>
        <v>42247.666669999999</v>
      </c>
      <c r="C779" s="131">
        <v>16</v>
      </c>
      <c r="D779" s="35">
        <f>ROUND(АТС!F777*$D$41*$D$42/100,2)</f>
        <v>282.04000000000002</v>
      </c>
      <c r="E779" s="35">
        <f>ROUND(АТС!F777*$E$41*$E$42/100,2)</f>
        <v>259.14</v>
      </c>
      <c r="F779" s="35">
        <f>ROUND(АТС!$F777*$F$41*$F$42/100,2)</f>
        <v>176.4</v>
      </c>
      <c r="G779" s="35">
        <f>ROUND(АТС!$F777*$G$41*$G$42/100,2)</f>
        <v>103.24</v>
      </c>
    </row>
    <row r="780" spans="1:7" x14ac:dyDescent="0.25">
      <c r="A780" s="253"/>
      <c r="B780" s="130">
        <f t="shared" si="11"/>
        <v>42247.708330000001</v>
      </c>
      <c r="C780" s="131">
        <v>17</v>
      </c>
      <c r="D780" s="35">
        <f>ROUND(АТС!F778*$D$41*$D$42/100,2)</f>
        <v>274.5</v>
      </c>
      <c r="E780" s="35">
        <f>ROUND(АТС!F778*$E$41*$E$42/100,2)</f>
        <v>252.21</v>
      </c>
      <c r="F780" s="35">
        <f>ROUND(АТС!$F778*$F$41*$F$42/100,2)</f>
        <v>171.69</v>
      </c>
      <c r="G780" s="35">
        <f>ROUND(АТС!$F778*$G$41*$G$42/100,2)</f>
        <v>100.48</v>
      </c>
    </row>
    <row r="781" spans="1:7" x14ac:dyDescent="0.25">
      <c r="A781" s="253"/>
      <c r="B781" s="130">
        <f t="shared" si="11"/>
        <v>42247.75</v>
      </c>
      <c r="C781" s="131">
        <v>18</v>
      </c>
      <c r="D781" s="35">
        <f>ROUND(АТС!F779*$D$41*$D$42/100,2)</f>
        <v>281.79000000000002</v>
      </c>
      <c r="E781" s="35">
        <f>ROUND(АТС!F779*$E$41*$E$42/100,2)</f>
        <v>258.92</v>
      </c>
      <c r="F781" s="35">
        <f>ROUND(АТС!$F779*$F$41*$F$42/100,2)</f>
        <v>176.25</v>
      </c>
      <c r="G781" s="35">
        <f>ROUND(АТС!$F779*$G$41*$G$42/100,2)</f>
        <v>103.15</v>
      </c>
    </row>
    <row r="782" spans="1:7" x14ac:dyDescent="0.25">
      <c r="A782" s="253"/>
      <c r="B782" s="130">
        <f t="shared" si="11"/>
        <v>42247.791669999999</v>
      </c>
      <c r="C782" s="131">
        <v>19</v>
      </c>
      <c r="D782" s="35">
        <f>ROUND(АТС!F780*$D$41*$D$42/100,2)</f>
        <v>333.95</v>
      </c>
      <c r="E782" s="35">
        <f>ROUND(АТС!F780*$E$41*$E$42/100,2)</f>
        <v>306.83999999999997</v>
      </c>
      <c r="F782" s="35">
        <f>ROUND(АТС!$F780*$F$41*$F$42/100,2)</f>
        <v>208.88</v>
      </c>
      <c r="G782" s="35">
        <f>ROUND(АТС!$F780*$G$41*$G$42/100,2)</f>
        <v>122.24</v>
      </c>
    </row>
    <row r="783" spans="1:7" x14ac:dyDescent="0.25">
      <c r="A783" s="253"/>
      <c r="B783" s="130">
        <f t="shared" si="11"/>
        <v>42247.833330000001</v>
      </c>
      <c r="C783" s="131">
        <v>20</v>
      </c>
      <c r="D783" s="35">
        <f>ROUND(АТС!F781*$D$41*$D$42/100,2)</f>
        <v>348.57</v>
      </c>
      <c r="E783" s="35">
        <f>ROUND(АТС!F781*$E$41*$E$42/100,2)</f>
        <v>320.27</v>
      </c>
      <c r="F783" s="35">
        <f>ROUND(АТС!$F781*$F$41*$F$42/100,2)</f>
        <v>218.01</v>
      </c>
      <c r="G783" s="35">
        <f>ROUND(АТС!$F781*$G$41*$G$42/100,2)</f>
        <v>127.59</v>
      </c>
    </row>
    <row r="784" spans="1:7" x14ac:dyDescent="0.25">
      <c r="A784" s="253"/>
      <c r="B784" s="130">
        <f t="shared" si="11"/>
        <v>42247.875</v>
      </c>
      <c r="C784" s="131">
        <v>21</v>
      </c>
      <c r="D784" s="35">
        <f>ROUND(АТС!F782*$D$41*$D$42/100,2)</f>
        <v>324.77</v>
      </c>
      <c r="E784" s="35">
        <f>ROUND(АТС!F782*$E$41*$E$42/100,2)</f>
        <v>298.39999999999998</v>
      </c>
      <c r="F784" s="35">
        <f>ROUND(АТС!$F782*$F$41*$F$42/100,2)</f>
        <v>203.13</v>
      </c>
      <c r="G784" s="35">
        <f>ROUND(АТС!$F782*$G$41*$G$42/100,2)</f>
        <v>118.88</v>
      </c>
    </row>
    <row r="785" spans="1:9" x14ac:dyDescent="0.25">
      <c r="A785" s="253"/>
      <c r="B785" s="130">
        <f t="shared" si="11"/>
        <v>42247.916669999999</v>
      </c>
      <c r="C785" s="131">
        <v>22</v>
      </c>
      <c r="D785" s="35">
        <f>ROUND(АТС!F783*$D$41*$D$42/100,2)</f>
        <v>292.82</v>
      </c>
      <c r="E785" s="35">
        <f>ROUND(АТС!F783*$E$41*$E$42/100,2)</f>
        <v>269.05</v>
      </c>
      <c r="F785" s="35">
        <f>ROUND(АТС!$F783*$F$41*$F$42/100,2)</f>
        <v>183.15</v>
      </c>
      <c r="G785" s="35">
        <f>ROUND(АТС!$F783*$G$41*$G$42/100,2)</f>
        <v>107.19</v>
      </c>
    </row>
    <row r="786" spans="1:9" x14ac:dyDescent="0.25">
      <c r="A786" s="253"/>
      <c r="B786" s="130">
        <f t="shared" si="11"/>
        <v>42247.958330000001</v>
      </c>
      <c r="C786" s="131">
        <v>23</v>
      </c>
      <c r="D786" s="35">
        <f>ROUND(АТС!F784*$D$41*$D$42/100,2)</f>
        <v>306.64</v>
      </c>
      <c r="E786" s="35">
        <f>ROUND(АТС!F784*$E$41*$E$42/100,2)</f>
        <v>281.75</v>
      </c>
      <c r="F786" s="35">
        <f>ROUND(АТС!$F784*$F$41*$F$42/100,2)</f>
        <v>191.79</v>
      </c>
      <c r="G786" s="35">
        <f>ROUND(АТС!$F784*$G$41*$G$42/100,2)</f>
        <v>112.25</v>
      </c>
    </row>
    <row r="787" spans="1:9" x14ac:dyDescent="0.25">
      <c r="A787" s="112"/>
      <c r="B787" s="132"/>
      <c r="C787" s="133"/>
      <c r="D787" s="113"/>
      <c r="E787" s="113"/>
      <c r="F787" s="113"/>
      <c r="G787" s="113"/>
    </row>
    <row r="789" spans="1:9" x14ac:dyDescent="0.25">
      <c r="A789" s="251" t="s">
        <v>48</v>
      </c>
      <c r="B789" s="251"/>
      <c r="C789" s="251"/>
      <c r="D789" s="251"/>
      <c r="E789" s="251"/>
      <c r="F789" s="251"/>
      <c r="G789" s="251"/>
    </row>
    <row r="790" spans="1:9" ht="94.5" x14ac:dyDescent="0.25">
      <c r="A790" s="19" t="s">
        <v>11</v>
      </c>
      <c r="B790" s="79" t="s">
        <v>33</v>
      </c>
      <c r="C790" s="79" t="s">
        <v>34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2" t="s">
        <v>10</v>
      </c>
      <c r="B791" s="233"/>
      <c r="C791" s="234"/>
      <c r="D791" s="15">
        <f>'РСТ РСО-А'!G9</f>
        <v>27.1</v>
      </c>
      <c r="E791" s="15">
        <f>'РСТ РСО-А'!H9</f>
        <v>24.9</v>
      </c>
      <c r="F791" s="15">
        <f>'РСТ РСО-А'!I9</f>
        <v>16.95</v>
      </c>
      <c r="G791" s="15">
        <f>'РСТ РСО-А'!J9</f>
        <v>9.92</v>
      </c>
    </row>
    <row r="792" spans="1:9" ht="31.5" customHeight="1" x14ac:dyDescent="0.25">
      <c r="A792" s="235" t="s">
        <v>8</v>
      </c>
      <c r="B792" s="236"/>
      <c r="C792" s="237"/>
      <c r="D792" s="14">
        <f>'РСТ РСО-А'!G10</f>
        <v>1.5149999999999999</v>
      </c>
      <c r="E792" s="14">
        <f>'РСТ РСО-А'!H10</f>
        <v>1.5149999999999999</v>
      </c>
      <c r="F792" s="14">
        <f>'РСТ РСО-А'!I10</f>
        <v>1.5149999999999999</v>
      </c>
      <c r="G792" s="14">
        <f>'РСТ РСО-А'!J10</f>
        <v>1.5149999999999999</v>
      </c>
      <c r="I792" s="38"/>
    </row>
    <row r="793" spans="1:9" x14ac:dyDescent="0.25">
      <c r="A793" s="253" t="s">
        <v>187</v>
      </c>
      <c r="B793" s="128">
        <f>B43</f>
        <v>42217</v>
      </c>
      <c r="C793" s="131">
        <v>0</v>
      </c>
      <c r="D793" s="35">
        <f>ROUND($D$791/100*$D$792*АТС!$C41,2)</f>
        <v>336.34</v>
      </c>
      <c r="E793" s="35">
        <f>ROUND($E$791/100*$E$792*АТС!C41,2)</f>
        <v>309.04000000000002</v>
      </c>
      <c r="F793" s="35">
        <f>ROUND($F$791/100*$F$792*АТС!C41,2)</f>
        <v>210.37</v>
      </c>
      <c r="G793" s="35">
        <f>ROUND($G$791/100*$G$792*АТС!C41,2)</f>
        <v>123.12</v>
      </c>
    </row>
    <row r="794" spans="1:9" x14ac:dyDescent="0.25">
      <c r="A794" s="253"/>
      <c r="B794" s="130">
        <f>B$43+ROUND(C794/24,5)</f>
        <v>42217.041669999999</v>
      </c>
      <c r="C794" s="131">
        <v>1</v>
      </c>
      <c r="D794" s="35">
        <f>ROUND($D$791/100*$D$792*АТС!$C42,2)</f>
        <v>290.29000000000002</v>
      </c>
      <c r="E794" s="35">
        <f>ROUND($E$791/100*$E$792*АТС!C42,2)</f>
        <v>266.72000000000003</v>
      </c>
      <c r="F794" s="35">
        <f>ROUND($F$791/100*$F$792*АТС!C42,2)</f>
        <v>181.56</v>
      </c>
      <c r="G794" s="35">
        <f>ROUND($G$791/100*$G$792*АТС!C42,2)</f>
        <v>106.26</v>
      </c>
    </row>
    <row r="795" spans="1:9" x14ac:dyDescent="0.25">
      <c r="A795" s="253"/>
      <c r="B795" s="128">
        <f>B$43+ROUND(C795/24,5)</f>
        <v>42217.083330000001</v>
      </c>
      <c r="C795" s="131">
        <v>2</v>
      </c>
      <c r="D795" s="35">
        <f>ROUND($D$791/100*$D$792*АТС!$C43,2)</f>
        <v>259.95</v>
      </c>
      <c r="E795" s="35">
        <f>ROUND($E$791/100*$E$792*АТС!C43,2)</f>
        <v>238.85</v>
      </c>
      <c r="F795" s="35">
        <f>ROUND($F$791/100*$F$792*АТС!C43,2)</f>
        <v>162.59</v>
      </c>
      <c r="G795" s="35">
        <f>ROUND($G$791/100*$G$792*АТС!C43,2)</f>
        <v>95.15</v>
      </c>
    </row>
    <row r="796" spans="1:9" x14ac:dyDescent="0.25">
      <c r="A796" s="253"/>
      <c r="B796" s="130">
        <f t="shared" ref="B796:B816" si="12">B$43+ROUND(C796/24,5)</f>
        <v>42217.125</v>
      </c>
      <c r="C796" s="131">
        <v>3</v>
      </c>
      <c r="D796" s="35">
        <f>ROUND($D$791/100*$D$792*АТС!$C44,2)</f>
        <v>254.06</v>
      </c>
      <c r="E796" s="35">
        <f>ROUND($E$791/100*$E$792*АТС!C44,2)</f>
        <v>233.44</v>
      </c>
      <c r="F796" s="35">
        <f>ROUND($F$791/100*$F$792*АТС!C44,2)</f>
        <v>158.91</v>
      </c>
      <c r="G796" s="35">
        <f>ROUND($G$791/100*$G$792*АТС!C44,2)</f>
        <v>93</v>
      </c>
    </row>
    <row r="797" spans="1:9" x14ac:dyDescent="0.25">
      <c r="A797" s="253"/>
      <c r="B797" s="128">
        <f t="shared" si="12"/>
        <v>42217.166669999999</v>
      </c>
      <c r="C797" s="131">
        <v>4</v>
      </c>
      <c r="D797" s="35">
        <f>ROUND($D$791/100*$D$792*АТС!$C45,2)</f>
        <v>250.92</v>
      </c>
      <c r="E797" s="35">
        <f>ROUND($E$791/100*$E$792*АТС!C45,2)</f>
        <v>230.55</v>
      </c>
      <c r="F797" s="35">
        <f>ROUND($F$791/100*$F$792*АТС!C45,2)</f>
        <v>156.94</v>
      </c>
      <c r="G797" s="35">
        <f>ROUND($G$791/100*$G$792*АТС!C45,2)</f>
        <v>91.85</v>
      </c>
    </row>
    <row r="798" spans="1:9" x14ac:dyDescent="0.25">
      <c r="A798" s="253"/>
      <c r="B798" s="130">
        <f t="shared" si="12"/>
        <v>42217.208330000001</v>
      </c>
      <c r="C798" s="131">
        <v>5</v>
      </c>
      <c r="D798" s="35">
        <f>ROUND($D$791/100*$D$792*АТС!$C46,2)</f>
        <v>250.3</v>
      </c>
      <c r="E798" s="35">
        <f>ROUND($E$791/100*$E$792*АТС!C46,2)</f>
        <v>229.98</v>
      </c>
      <c r="F798" s="35">
        <f>ROUND($F$791/100*$F$792*АТС!C46,2)</f>
        <v>156.55000000000001</v>
      </c>
      <c r="G798" s="35">
        <f>ROUND($G$791/100*$G$792*АТС!C46,2)</f>
        <v>91.62</v>
      </c>
    </row>
    <row r="799" spans="1:9" x14ac:dyDescent="0.25">
      <c r="A799" s="253"/>
      <c r="B799" s="128">
        <f t="shared" si="12"/>
        <v>42217.25</v>
      </c>
      <c r="C799" s="131">
        <v>6</v>
      </c>
      <c r="D799" s="35">
        <f>ROUND($D$791/100*$D$792*АТС!$C47,2)</f>
        <v>248.53</v>
      </c>
      <c r="E799" s="35">
        <f>ROUND($E$791/100*$E$792*АТС!C47,2)</f>
        <v>228.36</v>
      </c>
      <c r="F799" s="35">
        <f>ROUND($F$791/100*$F$792*АТС!C47,2)</f>
        <v>155.44999999999999</v>
      </c>
      <c r="G799" s="35">
        <f>ROUND($G$791/100*$G$792*АТС!C47,2)</f>
        <v>90.98</v>
      </c>
    </row>
    <row r="800" spans="1:9" x14ac:dyDescent="0.25">
      <c r="A800" s="253"/>
      <c r="B800" s="130">
        <f t="shared" si="12"/>
        <v>42217.291669999999</v>
      </c>
      <c r="C800" s="131">
        <v>7</v>
      </c>
      <c r="D800" s="35">
        <f>ROUND($D$791/100*$D$792*АТС!$C48,2)</f>
        <v>264.25</v>
      </c>
      <c r="E800" s="35">
        <f>ROUND($E$791/100*$E$792*АТС!C48,2)</f>
        <v>242.8</v>
      </c>
      <c r="F800" s="35">
        <f>ROUND($F$791/100*$F$792*АТС!C48,2)</f>
        <v>165.28</v>
      </c>
      <c r="G800" s="35">
        <f>ROUND($G$791/100*$G$792*АТС!C48,2)</f>
        <v>96.73</v>
      </c>
    </row>
    <row r="801" spans="1:7" x14ac:dyDescent="0.25">
      <c r="A801" s="253"/>
      <c r="B801" s="128">
        <f t="shared" si="12"/>
        <v>42217.333330000001</v>
      </c>
      <c r="C801" s="131">
        <v>8</v>
      </c>
      <c r="D801" s="35">
        <f>ROUND($D$791/100*$D$792*АТС!$C49,2)</f>
        <v>300.42</v>
      </c>
      <c r="E801" s="35">
        <f>ROUND($E$791/100*$E$792*АТС!C49,2)</f>
        <v>276.02999999999997</v>
      </c>
      <c r="F801" s="35">
        <f>ROUND($F$791/100*$F$792*АТС!C49,2)</f>
        <v>187.9</v>
      </c>
      <c r="G801" s="35">
        <f>ROUND($G$791/100*$G$792*АТС!C49,2)</f>
        <v>109.97</v>
      </c>
    </row>
    <row r="802" spans="1:7" x14ac:dyDescent="0.25">
      <c r="A802" s="253"/>
      <c r="B802" s="130">
        <f t="shared" si="12"/>
        <v>42217.375</v>
      </c>
      <c r="C802" s="131">
        <v>9</v>
      </c>
      <c r="D802" s="35">
        <f>ROUND($D$791/100*$D$792*АТС!$C50,2)</f>
        <v>304.89999999999998</v>
      </c>
      <c r="E802" s="35">
        <f>ROUND($E$791/100*$E$792*АТС!C50,2)</f>
        <v>280.14999999999998</v>
      </c>
      <c r="F802" s="35">
        <f>ROUND($F$791/100*$F$792*АТС!C50,2)</f>
        <v>190.7</v>
      </c>
      <c r="G802" s="35">
        <f>ROUND($G$791/100*$G$792*АТС!C50,2)</f>
        <v>111.61</v>
      </c>
    </row>
    <row r="803" spans="1:7" x14ac:dyDescent="0.25">
      <c r="A803" s="253"/>
      <c r="B803" s="128">
        <f t="shared" si="12"/>
        <v>42217.416669999999</v>
      </c>
      <c r="C803" s="131">
        <v>10</v>
      </c>
      <c r="D803" s="35">
        <f>ROUND($D$791/100*$D$792*АТС!$C51,2)</f>
        <v>330.57</v>
      </c>
      <c r="E803" s="35">
        <f>ROUND($E$791/100*$E$792*АТС!C51,2)</f>
        <v>303.74</v>
      </c>
      <c r="F803" s="35">
        <f>ROUND($F$791/100*$F$792*АТС!C51,2)</f>
        <v>206.76</v>
      </c>
      <c r="G803" s="35">
        <f>ROUND($G$791/100*$G$792*АТС!C51,2)</f>
        <v>121.01</v>
      </c>
    </row>
    <row r="804" spans="1:7" x14ac:dyDescent="0.25">
      <c r="A804" s="253"/>
      <c r="B804" s="130">
        <f t="shared" si="12"/>
        <v>42217.458330000001</v>
      </c>
      <c r="C804" s="131">
        <v>11</v>
      </c>
      <c r="D804" s="35">
        <f>ROUND($D$791/100*$D$792*АТС!$C52,2)</f>
        <v>355.53</v>
      </c>
      <c r="E804" s="35">
        <f>ROUND($E$791/100*$E$792*АТС!C52,2)</f>
        <v>326.67</v>
      </c>
      <c r="F804" s="35">
        <f>ROUND($F$791/100*$F$792*АТС!C52,2)</f>
        <v>222.37</v>
      </c>
      <c r="G804" s="35">
        <f>ROUND($G$791/100*$G$792*АТС!C52,2)</f>
        <v>130.13999999999999</v>
      </c>
    </row>
    <row r="805" spans="1:7" x14ac:dyDescent="0.25">
      <c r="A805" s="253"/>
      <c r="B805" s="128">
        <f t="shared" si="12"/>
        <v>42217.5</v>
      </c>
      <c r="C805" s="131">
        <v>12</v>
      </c>
      <c r="D805" s="35">
        <f>ROUND($D$791/100*$D$792*АТС!$C53,2)</f>
        <v>339.53</v>
      </c>
      <c r="E805" s="35">
        <f>ROUND($E$791/100*$E$792*АТС!C53,2)</f>
        <v>311.97000000000003</v>
      </c>
      <c r="F805" s="35">
        <f>ROUND($F$791/100*$F$792*АТС!C53,2)</f>
        <v>212.36</v>
      </c>
      <c r="G805" s="35">
        <f>ROUND($G$791/100*$G$792*АТС!C53,2)</f>
        <v>124.29</v>
      </c>
    </row>
    <row r="806" spans="1:7" x14ac:dyDescent="0.25">
      <c r="A806" s="253"/>
      <c r="B806" s="130">
        <f t="shared" si="12"/>
        <v>42217.541669999999</v>
      </c>
      <c r="C806" s="131">
        <v>13</v>
      </c>
      <c r="D806" s="35">
        <f>ROUND($D$791/100*$D$792*АТС!$C54,2)</f>
        <v>338.3</v>
      </c>
      <c r="E806" s="35">
        <f>ROUND($E$791/100*$E$792*АТС!C54,2)</f>
        <v>310.83999999999997</v>
      </c>
      <c r="F806" s="35">
        <f>ROUND($F$791/100*$F$792*АТС!C54,2)</f>
        <v>211.59</v>
      </c>
      <c r="G806" s="35">
        <f>ROUND($G$791/100*$G$792*АТС!C54,2)</f>
        <v>123.84</v>
      </c>
    </row>
    <row r="807" spans="1:7" x14ac:dyDescent="0.25">
      <c r="A807" s="253"/>
      <c r="B807" s="128">
        <f t="shared" si="12"/>
        <v>42217.583330000001</v>
      </c>
      <c r="C807" s="131">
        <v>14</v>
      </c>
      <c r="D807" s="35">
        <f>ROUND($D$791/100*$D$792*АТС!$C55,2)</f>
        <v>337.66</v>
      </c>
      <c r="E807" s="35">
        <f>ROUND($E$791/100*$E$792*АТС!C55,2)</f>
        <v>310.25</v>
      </c>
      <c r="F807" s="35">
        <f>ROUND($F$791/100*$F$792*АТС!C55,2)</f>
        <v>211.19</v>
      </c>
      <c r="G807" s="35">
        <f>ROUND($G$791/100*$G$792*АТС!C55,2)</f>
        <v>123.6</v>
      </c>
    </row>
    <row r="808" spans="1:7" x14ac:dyDescent="0.25">
      <c r="A808" s="253"/>
      <c r="B808" s="130">
        <f t="shared" si="12"/>
        <v>42217.625</v>
      </c>
      <c r="C808" s="131">
        <v>15</v>
      </c>
      <c r="D808" s="35">
        <f>ROUND($D$791/100*$D$792*АТС!$C56,2)</f>
        <v>350.71</v>
      </c>
      <c r="E808" s="35">
        <f>ROUND($E$791/100*$E$792*АТС!C56,2)</f>
        <v>322.24</v>
      </c>
      <c r="F808" s="35">
        <f>ROUND($F$791/100*$F$792*АТС!C56,2)</f>
        <v>219.35</v>
      </c>
      <c r="G808" s="35">
        <f>ROUND($G$791/100*$G$792*АТС!C56,2)</f>
        <v>128.38</v>
      </c>
    </row>
    <row r="809" spans="1:7" x14ac:dyDescent="0.25">
      <c r="A809" s="253"/>
      <c r="B809" s="128">
        <f t="shared" si="12"/>
        <v>42217.666669999999</v>
      </c>
      <c r="C809" s="131">
        <v>16</v>
      </c>
      <c r="D809" s="35">
        <f>ROUND($D$791/100*$D$792*АТС!$C57,2)</f>
        <v>329.73</v>
      </c>
      <c r="E809" s="35">
        <f>ROUND($E$791/100*$E$792*АТС!C57,2)</f>
        <v>302.95999999999998</v>
      </c>
      <c r="F809" s="35">
        <f>ROUND($F$791/100*$F$792*АТС!C57,2)</f>
        <v>206.24</v>
      </c>
      <c r="G809" s="35">
        <f>ROUND($G$791/100*$G$792*АТС!C57,2)</f>
        <v>120.7</v>
      </c>
    </row>
    <row r="810" spans="1:7" x14ac:dyDescent="0.25">
      <c r="A810" s="253"/>
      <c r="B810" s="130">
        <f t="shared" si="12"/>
        <v>42217.708330000001</v>
      </c>
      <c r="C810" s="131">
        <v>17</v>
      </c>
      <c r="D810" s="35">
        <f>ROUND($D$791/100*$D$792*АТС!$C58,2)</f>
        <v>337.99</v>
      </c>
      <c r="E810" s="35">
        <f>ROUND($E$791/100*$E$792*АТС!C58,2)</f>
        <v>310.55</v>
      </c>
      <c r="F810" s="35">
        <f>ROUND($F$791/100*$F$792*АТС!C58,2)</f>
        <v>211.4</v>
      </c>
      <c r="G810" s="35">
        <f>ROUND($G$791/100*$G$792*АТС!C58,2)</f>
        <v>123.72</v>
      </c>
    </row>
    <row r="811" spans="1:7" x14ac:dyDescent="0.25">
      <c r="A811" s="253"/>
      <c r="B811" s="128">
        <f t="shared" si="12"/>
        <v>42217.75</v>
      </c>
      <c r="C811" s="131">
        <v>18</v>
      </c>
      <c r="D811" s="35">
        <f>ROUND($D$791/100*$D$792*АТС!$C59,2)</f>
        <v>329.76</v>
      </c>
      <c r="E811" s="35">
        <f>ROUND($E$791/100*$E$792*АТС!C59,2)</f>
        <v>302.99</v>
      </c>
      <c r="F811" s="35">
        <f>ROUND($F$791/100*$F$792*АТС!C59,2)</f>
        <v>206.25</v>
      </c>
      <c r="G811" s="35">
        <f>ROUND($G$791/100*$G$792*АТС!C59,2)</f>
        <v>120.71</v>
      </c>
    </row>
    <row r="812" spans="1:7" x14ac:dyDescent="0.25">
      <c r="A812" s="253"/>
      <c r="B812" s="130">
        <f t="shared" si="12"/>
        <v>42217.791669999999</v>
      </c>
      <c r="C812" s="131">
        <v>19</v>
      </c>
      <c r="D812" s="35">
        <f>ROUND($D$791/100*$D$792*АТС!$C60,2)</f>
        <v>348.22</v>
      </c>
      <c r="E812" s="35">
        <f>ROUND($E$791/100*$E$792*АТС!C60,2)</f>
        <v>319.95</v>
      </c>
      <c r="F812" s="35">
        <f>ROUND($F$791/100*$F$792*АТС!C60,2)</f>
        <v>217.8</v>
      </c>
      <c r="G812" s="35">
        <f>ROUND($G$791/100*$G$792*АТС!C60,2)</f>
        <v>127.47</v>
      </c>
    </row>
    <row r="813" spans="1:7" x14ac:dyDescent="0.25">
      <c r="A813" s="253"/>
      <c r="B813" s="128">
        <f t="shared" si="12"/>
        <v>42217.833330000001</v>
      </c>
      <c r="C813" s="131">
        <v>20</v>
      </c>
      <c r="D813" s="35">
        <f>ROUND($D$791/100*$D$792*АТС!$C61,2)</f>
        <v>360.25</v>
      </c>
      <c r="E813" s="35">
        <f>ROUND($E$791/100*$E$792*АТС!C61,2)</f>
        <v>331.01</v>
      </c>
      <c r="F813" s="35">
        <f>ROUND($F$791/100*$F$792*АТС!C61,2)</f>
        <v>225.33</v>
      </c>
      <c r="G813" s="35">
        <f>ROUND($G$791/100*$G$792*АТС!C61,2)</f>
        <v>131.87</v>
      </c>
    </row>
    <row r="814" spans="1:7" x14ac:dyDescent="0.25">
      <c r="A814" s="253"/>
      <c r="B814" s="130">
        <f t="shared" si="12"/>
        <v>42217.875</v>
      </c>
      <c r="C814" s="131">
        <v>21</v>
      </c>
      <c r="D814" s="35">
        <f>ROUND($D$791/100*$D$792*АТС!$C62,2)</f>
        <v>376.2</v>
      </c>
      <c r="E814" s="35">
        <f>ROUND($E$791/100*$E$792*АТС!C62,2)</f>
        <v>345.66</v>
      </c>
      <c r="F814" s="35">
        <f>ROUND($F$791/100*$F$792*АТС!C62,2)</f>
        <v>235.3</v>
      </c>
      <c r="G814" s="35">
        <f>ROUND($G$791/100*$G$792*АТС!C62,2)</f>
        <v>137.71</v>
      </c>
    </row>
    <row r="815" spans="1:7" x14ac:dyDescent="0.25">
      <c r="A815" s="253"/>
      <c r="B815" s="128">
        <f t="shared" si="12"/>
        <v>42217.916669999999</v>
      </c>
      <c r="C815" s="131">
        <v>22</v>
      </c>
      <c r="D815" s="35">
        <f>ROUND($D$791/100*$D$792*АТС!$C63,2)</f>
        <v>352.82</v>
      </c>
      <c r="E815" s="35">
        <f>ROUND($E$791/100*$E$792*АТС!C63,2)</f>
        <v>324.18</v>
      </c>
      <c r="F815" s="35">
        <f>ROUND($F$791/100*$F$792*АТС!C63,2)</f>
        <v>220.67</v>
      </c>
      <c r="G815" s="35">
        <f>ROUND($G$791/100*$G$792*АТС!C63,2)</f>
        <v>129.15</v>
      </c>
    </row>
    <row r="816" spans="1:7" x14ac:dyDescent="0.25">
      <c r="A816" s="253"/>
      <c r="B816" s="130">
        <f t="shared" si="12"/>
        <v>42217.958330000001</v>
      </c>
      <c r="C816" s="131">
        <v>23</v>
      </c>
      <c r="D816" s="35">
        <f>ROUND($D$791/100*$D$792*АТС!$C64,2)</f>
        <v>293.14</v>
      </c>
      <c r="E816" s="35">
        <f>ROUND($E$791/100*$E$792*АТС!C64,2)</f>
        <v>269.33999999999997</v>
      </c>
      <c r="F816" s="35">
        <f>ROUND($F$791/100*$F$792*АТС!C64,2)</f>
        <v>183.35</v>
      </c>
      <c r="G816" s="35">
        <f>ROUND($G$791/100*$G$792*АТС!C64,2)</f>
        <v>107.3</v>
      </c>
    </row>
    <row r="817" spans="1:7" x14ac:dyDescent="0.25">
      <c r="A817" s="253"/>
      <c r="B817" s="128">
        <f>B793+1</f>
        <v>42218</v>
      </c>
      <c r="C817" s="131">
        <v>0</v>
      </c>
      <c r="D817" s="35">
        <f>ROUND($D$791/100*$D$792*АТС!$C65,2)</f>
        <v>309.33999999999997</v>
      </c>
      <c r="E817" s="35">
        <f>ROUND($E$791/100*$E$792*АТС!C65,2)</f>
        <v>284.22000000000003</v>
      </c>
      <c r="F817" s="35">
        <f>ROUND($F$791/100*$F$792*АТС!C65,2)</f>
        <v>193.48</v>
      </c>
      <c r="G817" s="35">
        <f>ROUND($G$791/100*$G$792*АТС!C65,2)</f>
        <v>113.23</v>
      </c>
    </row>
    <row r="818" spans="1:7" x14ac:dyDescent="0.25">
      <c r="A818" s="253"/>
      <c r="B818" s="130">
        <f t="shared" ref="B818:B881" si="13">B794+1</f>
        <v>42218.041669999999</v>
      </c>
      <c r="C818" s="131">
        <v>1</v>
      </c>
      <c r="D818" s="35">
        <f>ROUND($D$791/100*$D$792*АТС!$C66,2)</f>
        <v>265.44</v>
      </c>
      <c r="E818" s="35">
        <f>ROUND($E$791/100*$E$792*АТС!C66,2)</f>
        <v>243.89</v>
      </c>
      <c r="F818" s="35">
        <f>ROUND($F$791/100*$F$792*АТС!C66,2)</f>
        <v>166.02</v>
      </c>
      <c r="G818" s="35">
        <f>ROUND($G$791/100*$G$792*АТС!C66,2)</f>
        <v>97.17</v>
      </c>
    </row>
    <row r="819" spans="1:7" x14ac:dyDescent="0.25">
      <c r="A819" s="253"/>
      <c r="B819" s="128">
        <f t="shared" si="13"/>
        <v>42218.083330000001</v>
      </c>
      <c r="C819" s="131">
        <v>2</v>
      </c>
      <c r="D819" s="35">
        <f>ROUND($D$791/100*$D$792*АТС!$C67,2)</f>
        <v>256.45</v>
      </c>
      <c r="E819" s="35">
        <f>ROUND($E$791/100*$E$792*АТС!C67,2)</f>
        <v>235.63</v>
      </c>
      <c r="F819" s="35">
        <f>ROUND($F$791/100*$F$792*АТС!C67,2)</f>
        <v>160.4</v>
      </c>
      <c r="G819" s="35">
        <f>ROUND($G$791/100*$G$792*АТС!C67,2)</f>
        <v>93.87</v>
      </c>
    </row>
    <row r="820" spans="1:7" x14ac:dyDescent="0.25">
      <c r="A820" s="253"/>
      <c r="B820" s="130">
        <f t="shared" si="13"/>
        <v>42218.125</v>
      </c>
      <c r="C820" s="131">
        <v>3</v>
      </c>
      <c r="D820" s="35">
        <f>ROUND($D$791/100*$D$792*АТС!$C68,2)</f>
        <v>252.76</v>
      </c>
      <c r="E820" s="35">
        <f>ROUND($E$791/100*$E$792*АТС!C68,2)</f>
        <v>232.24</v>
      </c>
      <c r="F820" s="35">
        <f>ROUND($F$791/100*$F$792*АТС!C68,2)</f>
        <v>158.09</v>
      </c>
      <c r="G820" s="35">
        <f>ROUND($G$791/100*$G$792*АТС!C68,2)</f>
        <v>92.52</v>
      </c>
    </row>
    <row r="821" spans="1:7" x14ac:dyDescent="0.25">
      <c r="A821" s="253"/>
      <c r="B821" s="128">
        <f t="shared" si="13"/>
        <v>42218.166669999999</v>
      </c>
      <c r="C821" s="131">
        <v>4</v>
      </c>
      <c r="D821" s="35">
        <f>ROUND($D$791/100*$D$792*АТС!$C69,2)</f>
        <v>245.24</v>
      </c>
      <c r="E821" s="35">
        <f>ROUND($E$791/100*$E$792*АТС!C69,2)</f>
        <v>225.33</v>
      </c>
      <c r="F821" s="35">
        <f>ROUND($F$791/100*$F$792*АТС!C69,2)</f>
        <v>153.38999999999999</v>
      </c>
      <c r="G821" s="35">
        <f>ROUND($G$791/100*$G$792*АТС!C69,2)</f>
        <v>89.77</v>
      </c>
    </row>
    <row r="822" spans="1:7" x14ac:dyDescent="0.25">
      <c r="A822" s="253"/>
      <c r="B822" s="130">
        <f t="shared" si="13"/>
        <v>42218.208330000001</v>
      </c>
      <c r="C822" s="131">
        <v>5</v>
      </c>
      <c r="D822" s="35">
        <f>ROUND($D$791/100*$D$792*АТС!$C70,2)</f>
        <v>240.12</v>
      </c>
      <c r="E822" s="35">
        <f>ROUND($E$791/100*$E$792*АТС!C70,2)</f>
        <v>220.63</v>
      </c>
      <c r="F822" s="35">
        <f>ROUND($F$791/100*$F$792*АТС!C70,2)</f>
        <v>150.19</v>
      </c>
      <c r="G822" s="35">
        <f>ROUND($G$791/100*$G$792*АТС!C70,2)</f>
        <v>87.9</v>
      </c>
    </row>
    <row r="823" spans="1:7" x14ac:dyDescent="0.25">
      <c r="A823" s="253"/>
      <c r="B823" s="128">
        <f t="shared" si="13"/>
        <v>42218.25</v>
      </c>
      <c r="C823" s="131">
        <v>6</v>
      </c>
      <c r="D823" s="35">
        <f>ROUND($D$791/100*$D$792*АТС!$C71,2)</f>
        <v>248.31</v>
      </c>
      <c r="E823" s="35">
        <f>ROUND($E$791/100*$E$792*АТС!C71,2)</f>
        <v>228.15</v>
      </c>
      <c r="F823" s="35">
        <f>ROUND($F$791/100*$F$792*АТС!C71,2)</f>
        <v>155.31</v>
      </c>
      <c r="G823" s="35">
        <f>ROUND($G$791/100*$G$792*АТС!C71,2)</f>
        <v>90.89</v>
      </c>
    </row>
    <row r="824" spans="1:7" x14ac:dyDescent="0.25">
      <c r="A824" s="253"/>
      <c r="B824" s="130">
        <f t="shared" si="13"/>
        <v>42218.291669999999</v>
      </c>
      <c r="C824" s="131">
        <v>7</v>
      </c>
      <c r="D824" s="35">
        <f>ROUND($D$791/100*$D$792*АТС!$C72,2)</f>
        <v>257.57</v>
      </c>
      <c r="E824" s="35">
        <f>ROUND($E$791/100*$E$792*АТС!C72,2)</f>
        <v>236.66</v>
      </c>
      <c r="F824" s="35">
        <f>ROUND($F$791/100*$F$792*АТС!C72,2)</f>
        <v>161.1</v>
      </c>
      <c r="G824" s="35">
        <f>ROUND($G$791/100*$G$792*АТС!C72,2)</f>
        <v>94.28</v>
      </c>
    </row>
    <row r="825" spans="1:7" x14ac:dyDescent="0.25">
      <c r="A825" s="253"/>
      <c r="B825" s="128">
        <f t="shared" si="13"/>
        <v>42218.333330000001</v>
      </c>
      <c r="C825" s="131">
        <v>8</v>
      </c>
      <c r="D825" s="35">
        <f>ROUND($D$791/100*$D$792*АТС!$C73,2)</f>
        <v>289.33</v>
      </c>
      <c r="E825" s="35">
        <f>ROUND($E$791/100*$E$792*АТС!C73,2)</f>
        <v>265.83999999999997</v>
      </c>
      <c r="F825" s="35">
        <f>ROUND($F$791/100*$F$792*АТС!C73,2)</f>
        <v>180.96</v>
      </c>
      <c r="G825" s="35">
        <f>ROUND($G$791/100*$G$792*АТС!C73,2)</f>
        <v>105.91</v>
      </c>
    </row>
    <row r="826" spans="1:7" x14ac:dyDescent="0.25">
      <c r="A826" s="253"/>
      <c r="B826" s="130">
        <f t="shared" si="13"/>
        <v>42218.375</v>
      </c>
      <c r="C826" s="131">
        <v>9</v>
      </c>
      <c r="D826" s="35">
        <f>ROUND($D$791/100*$D$792*АТС!$C74,2)</f>
        <v>281.52999999999997</v>
      </c>
      <c r="E826" s="35">
        <f>ROUND($E$791/100*$E$792*АТС!C74,2)</f>
        <v>258.68</v>
      </c>
      <c r="F826" s="35">
        <f>ROUND($F$791/100*$F$792*АТС!C74,2)</f>
        <v>176.09</v>
      </c>
      <c r="G826" s="35">
        <f>ROUND($G$791/100*$G$792*АТС!C74,2)</f>
        <v>103.06</v>
      </c>
    </row>
    <row r="827" spans="1:7" x14ac:dyDescent="0.25">
      <c r="A827" s="253"/>
      <c r="B827" s="128">
        <f t="shared" si="13"/>
        <v>42218.416669999999</v>
      </c>
      <c r="C827" s="131">
        <v>10</v>
      </c>
      <c r="D827" s="35">
        <f>ROUND($D$791/100*$D$792*АТС!$C75,2)</f>
        <v>316.35000000000002</v>
      </c>
      <c r="E827" s="35">
        <f>ROUND($E$791/100*$E$792*АТС!C75,2)</f>
        <v>290.67</v>
      </c>
      <c r="F827" s="35">
        <f>ROUND($F$791/100*$F$792*АТС!C75,2)</f>
        <v>197.87</v>
      </c>
      <c r="G827" s="35">
        <f>ROUND($G$791/100*$G$792*АТС!C75,2)</f>
        <v>115.8</v>
      </c>
    </row>
    <row r="828" spans="1:7" x14ac:dyDescent="0.25">
      <c r="A828" s="253"/>
      <c r="B828" s="130">
        <f t="shared" si="13"/>
        <v>42218.458330000001</v>
      </c>
      <c r="C828" s="131">
        <v>11</v>
      </c>
      <c r="D828" s="35">
        <f>ROUND($D$791/100*$D$792*АТС!$C76,2)</f>
        <v>320.95999999999998</v>
      </c>
      <c r="E828" s="35">
        <f>ROUND($E$791/100*$E$792*АТС!C76,2)</f>
        <v>294.89999999999998</v>
      </c>
      <c r="F828" s="35">
        <f>ROUND($F$791/100*$F$792*АТС!C76,2)</f>
        <v>200.74</v>
      </c>
      <c r="G828" s="35">
        <f>ROUND($G$791/100*$G$792*АТС!C76,2)</f>
        <v>117.49</v>
      </c>
    </row>
    <row r="829" spans="1:7" x14ac:dyDescent="0.25">
      <c r="A829" s="253"/>
      <c r="B829" s="128">
        <f t="shared" si="13"/>
        <v>42218.5</v>
      </c>
      <c r="C829" s="131">
        <v>12</v>
      </c>
      <c r="D829" s="35">
        <f>ROUND($D$791/100*$D$792*АТС!$C77,2)</f>
        <v>324.95</v>
      </c>
      <c r="E829" s="35">
        <f>ROUND($E$791/100*$E$792*АТС!C77,2)</f>
        <v>298.57</v>
      </c>
      <c r="F829" s="35">
        <f>ROUND($F$791/100*$F$792*АТС!C77,2)</f>
        <v>203.24</v>
      </c>
      <c r="G829" s="35">
        <f>ROUND($G$791/100*$G$792*АТС!C77,2)</f>
        <v>118.95</v>
      </c>
    </row>
    <row r="830" spans="1:7" x14ac:dyDescent="0.25">
      <c r="A830" s="253"/>
      <c r="B830" s="130">
        <f t="shared" si="13"/>
        <v>42218.541669999999</v>
      </c>
      <c r="C830" s="131">
        <v>13</v>
      </c>
      <c r="D830" s="35">
        <f>ROUND($D$791/100*$D$792*АТС!$C78,2)</f>
        <v>319.64999999999998</v>
      </c>
      <c r="E830" s="35">
        <f>ROUND($E$791/100*$E$792*АТС!C78,2)</f>
        <v>293.7</v>
      </c>
      <c r="F830" s="35">
        <f>ROUND($F$791/100*$F$792*АТС!C78,2)</f>
        <v>199.93</v>
      </c>
      <c r="G830" s="35">
        <f>ROUND($G$791/100*$G$792*АТС!C78,2)</f>
        <v>117.01</v>
      </c>
    </row>
    <row r="831" spans="1:7" x14ac:dyDescent="0.25">
      <c r="A831" s="253"/>
      <c r="B831" s="128">
        <f t="shared" si="13"/>
        <v>42218.583330000001</v>
      </c>
      <c r="C831" s="131">
        <v>14</v>
      </c>
      <c r="D831" s="35">
        <f>ROUND($D$791/100*$D$792*АТС!$C79,2)</f>
        <v>320.38</v>
      </c>
      <c r="E831" s="35">
        <f>ROUND($E$791/100*$E$792*АТС!C79,2)</f>
        <v>294.37</v>
      </c>
      <c r="F831" s="35">
        <f>ROUND($F$791/100*$F$792*АТС!C79,2)</f>
        <v>200.38</v>
      </c>
      <c r="G831" s="35">
        <f>ROUND($G$791/100*$G$792*АТС!C79,2)</f>
        <v>117.27</v>
      </c>
    </row>
    <row r="832" spans="1:7" x14ac:dyDescent="0.25">
      <c r="A832" s="253"/>
      <c r="B832" s="130">
        <f t="shared" si="13"/>
        <v>42218.625</v>
      </c>
      <c r="C832" s="131">
        <v>15</v>
      </c>
      <c r="D832" s="35">
        <f>ROUND($D$791/100*$D$792*АТС!$C80,2)</f>
        <v>320.18</v>
      </c>
      <c r="E832" s="35">
        <f>ROUND($E$791/100*$E$792*АТС!C80,2)</f>
        <v>294.18</v>
      </c>
      <c r="F832" s="35">
        <f>ROUND($F$791/100*$F$792*АТС!C80,2)</f>
        <v>200.26</v>
      </c>
      <c r="G832" s="35">
        <f>ROUND($G$791/100*$G$792*АТС!C80,2)</f>
        <v>117.2</v>
      </c>
    </row>
    <row r="833" spans="1:7" x14ac:dyDescent="0.25">
      <c r="A833" s="253"/>
      <c r="B833" s="128">
        <f t="shared" si="13"/>
        <v>42218.666669999999</v>
      </c>
      <c r="C833" s="131">
        <v>16</v>
      </c>
      <c r="D833" s="35">
        <f>ROUND($D$791/100*$D$792*АТС!$C81,2)</f>
        <v>319.93</v>
      </c>
      <c r="E833" s="35">
        <f>ROUND($E$791/100*$E$792*АТС!C81,2)</f>
        <v>293.95999999999998</v>
      </c>
      <c r="F833" s="35">
        <f>ROUND($F$791/100*$F$792*АТС!C81,2)</f>
        <v>200.1</v>
      </c>
      <c r="G833" s="35">
        <f>ROUND($G$791/100*$G$792*АТС!C81,2)</f>
        <v>117.11</v>
      </c>
    </row>
    <row r="834" spans="1:7" x14ac:dyDescent="0.25">
      <c r="A834" s="253"/>
      <c r="B834" s="130">
        <f t="shared" si="13"/>
        <v>42218.708330000001</v>
      </c>
      <c r="C834" s="131">
        <v>17</v>
      </c>
      <c r="D834" s="35">
        <f>ROUND($D$791/100*$D$792*АТС!$C82,2)</f>
        <v>309.44</v>
      </c>
      <c r="E834" s="35">
        <f>ROUND($E$791/100*$E$792*АТС!C82,2)</f>
        <v>284.32</v>
      </c>
      <c r="F834" s="35">
        <f>ROUND($F$791/100*$F$792*АТС!C82,2)</f>
        <v>193.54</v>
      </c>
      <c r="G834" s="35">
        <f>ROUND($G$791/100*$G$792*АТС!C82,2)</f>
        <v>113.27</v>
      </c>
    </row>
    <row r="835" spans="1:7" x14ac:dyDescent="0.25">
      <c r="A835" s="253"/>
      <c r="B835" s="128">
        <f t="shared" si="13"/>
        <v>42218.75</v>
      </c>
      <c r="C835" s="131">
        <v>18</v>
      </c>
      <c r="D835" s="35">
        <f>ROUND($D$791/100*$D$792*АТС!$C83,2)</f>
        <v>309.32</v>
      </c>
      <c r="E835" s="35">
        <f>ROUND($E$791/100*$E$792*АТС!C83,2)</f>
        <v>284.20999999999998</v>
      </c>
      <c r="F835" s="35">
        <f>ROUND($F$791/100*$F$792*АТС!C83,2)</f>
        <v>193.47</v>
      </c>
      <c r="G835" s="35">
        <f>ROUND($G$791/100*$G$792*АТС!C83,2)</f>
        <v>113.23</v>
      </c>
    </row>
    <row r="836" spans="1:7" x14ac:dyDescent="0.25">
      <c r="A836" s="253"/>
      <c r="B836" s="130">
        <f t="shared" si="13"/>
        <v>42218.791669999999</v>
      </c>
      <c r="C836" s="131">
        <v>19</v>
      </c>
      <c r="D836" s="35">
        <f>ROUND($D$791/100*$D$792*АТС!$C84,2)</f>
        <v>308.52999999999997</v>
      </c>
      <c r="E836" s="35">
        <f>ROUND($E$791/100*$E$792*АТС!C84,2)</f>
        <v>283.48</v>
      </c>
      <c r="F836" s="35">
        <f>ROUND($F$791/100*$F$792*АТС!C84,2)</f>
        <v>192.97</v>
      </c>
      <c r="G836" s="35">
        <f>ROUND($G$791/100*$G$792*АТС!C84,2)</f>
        <v>112.94</v>
      </c>
    </row>
    <row r="837" spans="1:7" x14ac:dyDescent="0.25">
      <c r="A837" s="253"/>
      <c r="B837" s="128">
        <f t="shared" si="13"/>
        <v>42218.833330000001</v>
      </c>
      <c r="C837" s="131">
        <v>20</v>
      </c>
      <c r="D837" s="35">
        <f>ROUND($D$791/100*$D$792*АТС!$C85,2)</f>
        <v>354.9</v>
      </c>
      <c r="E837" s="35">
        <f>ROUND($E$791/100*$E$792*АТС!C85,2)</f>
        <v>326.08999999999997</v>
      </c>
      <c r="F837" s="35">
        <f>ROUND($F$791/100*$F$792*АТС!C85,2)</f>
        <v>221.98</v>
      </c>
      <c r="G837" s="35">
        <f>ROUND($G$791/100*$G$792*АТС!C85,2)</f>
        <v>129.91</v>
      </c>
    </row>
    <row r="838" spans="1:7" x14ac:dyDescent="0.25">
      <c r="A838" s="253"/>
      <c r="B838" s="130">
        <f t="shared" si="13"/>
        <v>42218.875</v>
      </c>
      <c r="C838" s="131">
        <v>21</v>
      </c>
      <c r="D838" s="35">
        <f>ROUND($D$791/100*$D$792*АТС!$C86,2)</f>
        <v>365.7</v>
      </c>
      <c r="E838" s="35">
        <f>ROUND($E$791/100*$E$792*АТС!C86,2)</f>
        <v>336.01</v>
      </c>
      <c r="F838" s="35">
        <f>ROUND($F$791/100*$F$792*АТС!C86,2)</f>
        <v>228.73</v>
      </c>
      <c r="G838" s="35">
        <f>ROUND($G$791/100*$G$792*АТС!C86,2)</f>
        <v>133.86000000000001</v>
      </c>
    </row>
    <row r="839" spans="1:7" x14ac:dyDescent="0.25">
      <c r="A839" s="253"/>
      <c r="B839" s="128">
        <f t="shared" si="13"/>
        <v>42218.916669999999</v>
      </c>
      <c r="C839" s="131">
        <v>22</v>
      </c>
      <c r="D839" s="35">
        <f>ROUND($D$791/100*$D$792*АТС!$C87,2)</f>
        <v>334.38</v>
      </c>
      <c r="E839" s="35">
        <f>ROUND($E$791/100*$E$792*АТС!C87,2)</f>
        <v>307.24</v>
      </c>
      <c r="F839" s="35">
        <f>ROUND($F$791/100*$F$792*АТС!C87,2)</f>
        <v>209.14</v>
      </c>
      <c r="G839" s="35">
        <f>ROUND($G$791/100*$G$792*АТС!C87,2)</f>
        <v>122.4</v>
      </c>
    </row>
    <row r="840" spans="1:7" x14ac:dyDescent="0.25">
      <c r="A840" s="253"/>
      <c r="B840" s="130">
        <f t="shared" si="13"/>
        <v>42218.958330000001</v>
      </c>
      <c r="C840" s="131">
        <v>23</v>
      </c>
      <c r="D840" s="35">
        <f>ROUND($D$791/100*$D$792*АТС!$C88,2)</f>
        <v>294.54000000000002</v>
      </c>
      <c r="E840" s="35">
        <f>ROUND($E$791/100*$E$792*АТС!C88,2)</f>
        <v>270.63</v>
      </c>
      <c r="F840" s="35">
        <f>ROUND($F$791/100*$F$792*АТС!C88,2)</f>
        <v>184.23</v>
      </c>
      <c r="G840" s="35">
        <f>ROUND($G$791/100*$G$792*АТС!C88,2)</f>
        <v>107.82</v>
      </c>
    </row>
    <row r="841" spans="1:7" x14ac:dyDescent="0.25">
      <c r="A841" s="253"/>
      <c r="B841" s="128">
        <f t="shared" si="13"/>
        <v>42219</v>
      </c>
      <c r="C841" s="131">
        <v>0</v>
      </c>
      <c r="D841" s="35">
        <f>ROUND($D$791/100*$D$792*АТС!$C89,2)</f>
        <v>286.58999999999997</v>
      </c>
      <c r="E841" s="35">
        <f>ROUND($E$791/100*$E$792*АТС!C89,2)</f>
        <v>263.33</v>
      </c>
      <c r="F841" s="35">
        <f>ROUND($F$791/100*$F$792*АТС!C89,2)</f>
        <v>179.25</v>
      </c>
      <c r="G841" s="35">
        <f>ROUND($G$791/100*$G$792*АТС!C89,2)</f>
        <v>104.91</v>
      </c>
    </row>
    <row r="842" spans="1:7" x14ac:dyDescent="0.25">
      <c r="A842" s="253"/>
      <c r="B842" s="130">
        <f t="shared" si="13"/>
        <v>42219.041669999999</v>
      </c>
      <c r="C842" s="131">
        <v>1</v>
      </c>
      <c r="D842" s="35">
        <f>ROUND($D$791/100*$D$792*АТС!$C90,2)</f>
        <v>260.12</v>
      </c>
      <c r="E842" s="35">
        <f>ROUND($E$791/100*$E$792*АТС!C90,2)</f>
        <v>239</v>
      </c>
      <c r="F842" s="35">
        <f>ROUND($F$791/100*$F$792*АТС!C90,2)</f>
        <v>162.69</v>
      </c>
      <c r="G842" s="35">
        <f>ROUND($G$791/100*$G$792*АТС!C90,2)</f>
        <v>95.22</v>
      </c>
    </row>
    <row r="843" spans="1:7" x14ac:dyDescent="0.25">
      <c r="A843" s="253"/>
      <c r="B843" s="128">
        <f t="shared" si="13"/>
        <v>42219.083330000001</v>
      </c>
      <c r="C843" s="131">
        <v>2</v>
      </c>
      <c r="D843" s="35">
        <f>ROUND($D$791/100*$D$792*АТС!$C91,2)</f>
        <v>250.61</v>
      </c>
      <c r="E843" s="35">
        <f>ROUND($E$791/100*$E$792*АТС!C91,2)</f>
        <v>230.26</v>
      </c>
      <c r="F843" s="35">
        <f>ROUND($F$791/100*$F$792*АТС!C91,2)</f>
        <v>156.75</v>
      </c>
      <c r="G843" s="35">
        <f>ROUND($G$791/100*$G$792*АТС!C91,2)</f>
        <v>91.74</v>
      </c>
    </row>
    <row r="844" spans="1:7" x14ac:dyDescent="0.25">
      <c r="A844" s="253"/>
      <c r="B844" s="130">
        <f t="shared" si="13"/>
        <v>42219.125</v>
      </c>
      <c r="C844" s="131">
        <v>3</v>
      </c>
      <c r="D844" s="35">
        <f>ROUND($D$791/100*$D$792*АТС!$C92,2)</f>
        <v>245.58</v>
      </c>
      <c r="E844" s="35">
        <f>ROUND($E$791/100*$E$792*АТС!C92,2)</f>
        <v>225.64</v>
      </c>
      <c r="F844" s="35">
        <f>ROUND($F$791/100*$F$792*АТС!C92,2)</f>
        <v>153.6</v>
      </c>
      <c r="G844" s="35">
        <f>ROUND($G$791/100*$G$792*АТС!C92,2)</f>
        <v>89.89</v>
      </c>
    </row>
    <row r="845" spans="1:7" x14ac:dyDescent="0.25">
      <c r="A845" s="253"/>
      <c r="B845" s="128">
        <f t="shared" si="13"/>
        <v>42219.166669999999</v>
      </c>
      <c r="C845" s="131">
        <v>4</v>
      </c>
      <c r="D845" s="35">
        <f>ROUND($D$791/100*$D$792*АТС!$C93,2)</f>
        <v>241.24</v>
      </c>
      <c r="E845" s="35">
        <f>ROUND($E$791/100*$E$792*АТС!C93,2)</f>
        <v>221.65</v>
      </c>
      <c r="F845" s="35">
        <f>ROUND($F$791/100*$F$792*АТС!C93,2)</f>
        <v>150.88</v>
      </c>
      <c r="G845" s="35">
        <f>ROUND($G$791/100*$G$792*АТС!C93,2)</f>
        <v>88.3</v>
      </c>
    </row>
    <row r="846" spans="1:7" x14ac:dyDescent="0.25">
      <c r="A846" s="253"/>
      <c r="B846" s="130">
        <f t="shared" si="13"/>
        <v>42219.208330000001</v>
      </c>
      <c r="C846" s="131">
        <v>5</v>
      </c>
      <c r="D846" s="35">
        <f>ROUND($D$791/100*$D$792*АТС!$C94,2)</f>
        <v>241.7</v>
      </c>
      <c r="E846" s="35">
        <f>ROUND($E$791/100*$E$792*АТС!C94,2)</f>
        <v>222.08</v>
      </c>
      <c r="F846" s="35">
        <f>ROUND($F$791/100*$F$792*АТС!C94,2)</f>
        <v>151.18</v>
      </c>
      <c r="G846" s="35">
        <f>ROUND($G$791/100*$G$792*АТС!C94,2)</f>
        <v>88.48</v>
      </c>
    </row>
    <row r="847" spans="1:7" x14ac:dyDescent="0.25">
      <c r="A847" s="253"/>
      <c r="B847" s="128">
        <f t="shared" si="13"/>
        <v>42219.25</v>
      </c>
      <c r="C847" s="131">
        <v>6</v>
      </c>
      <c r="D847" s="35">
        <f>ROUND($D$791/100*$D$792*АТС!$C95,2)</f>
        <v>247.03</v>
      </c>
      <c r="E847" s="35">
        <f>ROUND($E$791/100*$E$792*АТС!C95,2)</f>
        <v>226.97</v>
      </c>
      <c r="F847" s="35">
        <f>ROUND($F$791/100*$F$792*АТС!C95,2)</f>
        <v>154.51</v>
      </c>
      <c r="G847" s="35">
        <f>ROUND($G$791/100*$G$792*АТС!C95,2)</f>
        <v>90.43</v>
      </c>
    </row>
    <row r="848" spans="1:7" x14ac:dyDescent="0.25">
      <c r="A848" s="253"/>
      <c r="B848" s="130">
        <f t="shared" si="13"/>
        <v>42219.291669999999</v>
      </c>
      <c r="C848" s="131">
        <v>7</v>
      </c>
      <c r="D848" s="35">
        <f>ROUND($D$791/100*$D$792*АТС!$C96,2)</f>
        <v>289.51</v>
      </c>
      <c r="E848" s="35">
        <f>ROUND($E$791/100*$E$792*АТС!C96,2)</f>
        <v>266.01</v>
      </c>
      <c r="F848" s="35">
        <f>ROUND($F$791/100*$F$792*АТС!C96,2)</f>
        <v>181.08</v>
      </c>
      <c r="G848" s="35">
        <f>ROUND($G$791/100*$G$792*АТС!C96,2)</f>
        <v>105.98</v>
      </c>
    </row>
    <row r="849" spans="1:7" x14ac:dyDescent="0.25">
      <c r="A849" s="253"/>
      <c r="B849" s="128">
        <f t="shared" si="13"/>
        <v>42219.333330000001</v>
      </c>
      <c r="C849" s="131">
        <v>8</v>
      </c>
      <c r="D849" s="35">
        <f>ROUND($D$791/100*$D$792*АТС!$C97,2)</f>
        <v>270.25</v>
      </c>
      <c r="E849" s="35">
        <f>ROUND($E$791/100*$E$792*АТС!C97,2)</f>
        <v>248.31</v>
      </c>
      <c r="F849" s="35">
        <f>ROUND($F$791/100*$F$792*АТС!C97,2)</f>
        <v>169.03</v>
      </c>
      <c r="G849" s="35">
        <f>ROUND($G$791/100*$G$792*АТС!C97,2)</f>
        <v>98.93</v>
      </c>
    </row>
    <row r="850" spans="1:7" x14ac:dyDescent="0.25">
      <c r="A850" s="253"/>
      <c r="B850" s="130">
        <f t="shared" si="13"/>
        <v>42219.375</v>
      </c>
      <c r="C850" s="131">
        <v>9</v>
      </c>
      <c r="D850" s="35">
        <f>ROUND($D$791/100*$D$792*АТС!$C98,2)</f>
        <v>319.76</v>
      </c>
      <c r="E850" s="35">
        <f>ROUND($E$791/100*$E$792*АТС!C98,2)</f>
        <v>293.8</v>
      </c>
      <c r="F850" s="35">
        <f>ROUND($F$791/100*$F$792*АТС!C98,2)</f>
        <v>200</v>
      </c>
      <c r="G850" s="35">
        <f>ROUND($G$791/100*$G$792*АТС!C98,2)</f>
        <v>117.05</v>
      </c>
    </row>
    <row r="851" spans="1:7" x14ac:dyDescent="0.25">
      <c r="A851" s="253"/>
      <c r="B851" s="128">
        <f t="shared" si="13"/>
        <v>42219.416669999999</v>
      </c>
      <c r="C851" s="131">
        <v>10</v>
      </c>
      <c r="D851" s="35">
        <f>ROUND($D$791/100*$D$792*АТС!$C99,2)</f>
        <v>358.27</v>
      </c>
      <c r="E851" s="35">
        <f>ROUND($E$791/100*$E$792*АТС!C99,2)</f>
        <v>329.19</v>
      </c>
      <c r="F851" s="35">
        <f>ROUND($F$791/100*$F$792*АТС!C99,2)</f>
        <v>224.08</v>
      </c>
      <c r="G851" s="35">
        <f>ROUND($G$791/100*$G$792*АТС!C99,2)</f>
        <v>131.15</v>
      </c>
    </row>
    <row r="852" spans="1:7" x14ac:dyDescent="0.25">
      <c r="A852" s="253"/>
      <c r="B852" s="130">
        <f t="shared" si="13"/>
        <v>42219.458330000001</v>
      </c>
      <c r="C852" s="131">
        <v>11</v>
      </c>
      <c r="D852" s="35">
        <f>ROUND($D$791/100*$D$792*АТС!$C100,2)</f>
        <v>364.6</v>
      </c>
      <c r="E852" s="35">
        <f>ROUND($E$791/100*$E$792*АТС!C100,2)</f>
        <v>335</v>
      </c>
      <c r="F852" s="35">
        <f>ROUND($F$791/100*$F$792*АТС!C100,2)</f>
        <v>228.04</v>
      </c>
      <c r="G852" s="35">
        <f>ROUND($G$791/100*$G$792*АТС!C100,2)</f>
        <v>133.46</v>
      </c>
    </row>
    <row r="853" spans="1:7" x14ac:dyDescent="0.25">
      <c r="A853" s="253"/>
      <c r="B853" s="128">
        <f t="shared" si="13"/>
        <v>42219.5</v>
      </c>
      <c r="C853" s="131">
        <v>12</v>
      </c>
      <c r="D853" s="35">
        <f>ROUND($D$791/100*$D$792*АТС!$C101,2)</f>
        <v>357.99</v>
      </c>
      <c r="E853" s="35">
        <f>ROUND($E$791/100*$E$792*АТС!C101,2)</f>
        <v>328.93</v>
      </c>
      <c r="F853" s="35">
        <f>ROUND($F$791/100*$F$792*АТС!C101,2)</f>
        <v>223.91</v>
      </c>
      <c r="G853" s="35">
        <f>ROUND($G$791/100*$G$792*АТС!C101,2)</f>
        <v>131.04</v>
      </c>
    </row>
    <row r="854" spans="1:7" x14ac:dyDescent="0.25">
      <c r="A854" s="253"/>
      <c r="B854" s="130">
        <f t="shared" si="13"/>
        <v>42219.541669999999</v>
      </c>
      <c r="C854" s="131">
        <v>13</v>
      </c>
      <c r="D854" s="35">
        <f>ROUND($D$791/100*$D$792*АТС!$C102,2)</f>
        <v>354.82</v>
      </c>
      <c r="E854" s="35">
        <f>ROUND($E$791/100*$E$792*АТС!C102,2)</f>
        <v>326.01</v>
      </c>
      <c r="F854" s="35">
        <f>ROUND($F$791/100*$F$792*АТС!C102,2)</f>
        <v>221.93</v>
      </c>
      <c r="G854" s="35">
        <f>ROUND($G$791/100*$G$792*АТС!C102,2)</f>
        <v>129.88</v>
      </c>
    </row>
    <row r="855" spans="1:7" x14ac:dyDescent="0.25">
      <c r="A855" s="253"/>
      <c r="B855" s="128">
        <f t="shared" si="13"/>
        <v>42219.583330000001</v>
      </c>
      <c r="C855" s="131">
        <v>14</v>
      </c>
      <c r="D855" s="35">
        <f>ROUND($D$791/100*$D$792*АТС!$C103,2)</f>
        <v>353.91</v>
      </c>
      <c r="E855" s="35">
        <f>ROUND($E$791/100*$E$792*АТС!C103,2)</f>
        <v>325.18</v>
      </c>
      <c r="F855" s="35">
        <f>ROUND($F$791/100*$F$792*АТС!C103,2)</f>
        <v>221.36</v>
      </c>
      <c r="G855" s="35">
        <f>ROUND($G$791/100*$G$792*АТС!C103,2)</f>
        <v>129.55000000000001</v>
      </c>
    </row>
    <row r="856" spans="1:7" x14ac:dyDescent="0.25">
      <c r="A856" s="253"/>
      <c r="B856" s="130">
        <f t="shared" si="13"/>
        <v>42219.625</v>
      </c>
      <c r="C856" s="131">
        <v>15</v>
      </c>
      <c r="D856" s="35">
        <f>ROUND($D$791/100*$D$792*АТС!$C104,2)</f>
        <v>356.32</v>
      </c>
      <c r="E856" s="35">
        <f>ROUND($E$791/100*$E$792*АТС!C104,2)</f>
        <v>327.39</v>
      </c>
      <c r="F856" s="35">
        <f>ROUND($F$791/100*$F$792*АТС!C104,2)</f>
        <v>222.86</v>
      </c>
      <c r="G856" s="35">
        <f>ROUND($G$791/100*$G$792*АТС!C104,2)</f>
        <v>130.43</v>
      </c>
    </row>
    <row r="857" spans="1:7" x14ac:dyDescent="0.25">
      <c r="A857" s="253"/>
      <c r="B857" s="128">
        <f t="shared" si="13"/>
        <v>42219.666669999999</v>
      </c>
      <c r="C857" s="131">
        <v>16</v>
      </c>
      <c r="D857" s="35">
        <f>ROUND($D$791/100*$D$792*АТС!$C105,2)</f>
        <v>355.23</v>
      </c>
      <c r="E857" s="35">
        <f>ROUND($E$791/100*$E$792*АТС!C105,2)</f>
        <v>326.39999999999998</v>
      </c>
      <c r="F857" s="35">
        <f>ROUND($F$791/100*$F$792*АТС!C105,2)</f>
        <v>222.18</v>
      </c>
      <c r="G857" s="35">
        <f>ROUND($G$791/100*$G$792*АТС!C105,2)</f>
        <v>130.03</v>
      </c>
    </row>
    <row r="858" spans="1:7" x14ac:dyDescent="0.25">
      <c r="A858" s="253"/>
      <c r="B858" s="130">
        <f t="shared" si="13"/>
        <v>42219.708330000001</v>
      </c>
      <c r="C858" s="131">
        <v>17</v>
      </c>
      <c r="D858" s="35">
        <f>ROUND($D$791/100*$D$792*АТС!$C106,2)</f>
        <v>339.14</v>
      </c>
      <c r="E858" s="35">
        <f>ROUND($E$791/100*$E$792*АТС!C106,2)</f>
        <v>311.61</v>
      </c>
      <c r="F858" s="35">
        <f>ROUND($F$791/100*$F$792*АТС!C106,2)</f>
        <v>212.12</v>
      </c>
      <c r="G858" s="35">
        <f>ROUND($G$791/100*$G$792*АТС!C106,2)</f>
        <v>124.14</v>
      </c>
    </row>
    <row r="859" spans="1:7" x14ac:dyDescent="0.25">
      <c r="A859" s="253"/>
      <c r="B859" s="128">
        <f t="shared" si="13"/>
        <v>42219.75</v>
      </c>
      <c r="C859" s="131">
        <v>18</v>
      </c>
      <c r="D859" s="35">
        <f>ROUND($D$791/100*$D$792*АТС!$C107,2)</f>
        <v>329.75</v>
      </c>
      <c r="E859" s="35">
        <f>ROUND($E$791/100*$E$792*АТС!C107,2)</f>
        <v>302.98</v>
      </c>
      <c r="F859" s="35">
        <f>ROUND($F$791/100*$F$792*АТС!C107,2)</f>
        <v>206.25</v>
      </c>
      <c r="G859" s="35">
        <f>ROUND($G$791/100*$G$792*АТС!C107,2)</f>
        <v>120.71</v>
      </c>
    </row>
    <row r="860" spans="1:7" x14ac:dyDescent="0.25">
      <c r="A860" s="253"/>
      <c r="B860" s="130">
        <f t="shared" si="13"/>
        <v>42219.791669999999</v>
      </c>
      <c r="C860" s="131">
        <v>19</v>
      </c>
      <c r="D860" s="35">
        <f>ROUND($D$791/100*$D$792*АТС!$C108,2)</f>
        <v>330.4</v>
      </c>
      <c r="E860" s="35">
        <f>ROUND($E$791/100*$E$792*АТС!C108,2)</f>
        <v>303.58</v>
      </c>
      <c r="F860" s="35">
        <f>ROUND($F$791/100*$F$792*АТС!C108,2)</f>
        <v>206.65</v>
      </c>
      <c r="G860" s="35">
        <f>ROUND($G$791/100*$G$792*АТС!C108,2)</f>
        <v>120.94</v>
      </c>
    </row>
    <row r="861" spans="1:7" x14ac:dyDescent="0.25">
      <c r="A861" s="253"/>
      <c r="B861" s="128">
        <f t="shared" si="13"/>
        <v>42219.833330000001</v>
      </c>
      <c r="C861" s="131">
        <v>20</v>
      </c>
      <c r="D861" s="35">
        <f>ROUND($D$791/100*$D$792*АТС!$C109,2)</f>
        <v>356.84</v>
      </c>
      <c r="E861" s="35">
        <f>ROUND($E$791/100*$E$792*АТС!C109,2)</f>
        <v>327.87</v>
      </c>
      <c r="F861" s="35">
        <f>ROUND($F$791/100*$F$792*АТС!C109,2)</f>
        <v>223.19</v>
      </c>
      <c r="G861" s="35">
        <f>ROUND($G$791/100*$G$792*АТС!C109,2)</f>
        <v>130.62</v>
      </c>
    </row>
    <row r="862" spans="1:7" x14ac:dyDescent="0.25">
      <c r="A862" s="253"/>
      <c r="B862" s="130">
        <f t="shared" si="13"/>
        <v>42219.875</v>
      </c>
      <c r="C862" s="131">
        <v>21</v>
      </c>
      <c r="D862" s="35">
        <f>ROUND($D$791/100*$D$792*АТС!$C110,2)</f>
        <v>372.23</v>
      </c>
      <c r="E862" s="35">
        <f>ROUND($E$791/100*$E$792*АТС!C110,2)</f>
        <v>342.02</v>
      </c>
      <c r="F862" s="35">
        <f>ROUND($F$791/100*$F$792*АТС!C110,2)</f>
        <v>232.82</v>
      </c>
      <c r="G862" s="35">
        <f>ROUND($G$791/100*$G$792*АТС!C110,2)</f>
        <v>136.26</v>
      </c>
    </row>
    <row r="863" spans="1:7" x14ac:dyDescent="0.25">
      <c r="A863" s="253"/>
      <c r="B863" s="128">
        <f t="shared" si="13"/>
        <v>42219.916669999999</v>
      </c>
      <c r="C863" s="131">
        <v>22</v>
      </c>
      <c r="D863" s="35">
        <f>ROUND($D$791/100*$D$792*АТС!$C111,2)</f>
        <v>343.63</v>
      </c>
      <c r="E863" s="35">
        <f>ROUND($E$791/100*$E$792*АТС!C111,2)</f>
        <v>315.73</v>
      </c>
      <c r="F863" s="35">
        <f>ROUND($F$791/100*$F$792*АТС!C111,2)</f>
        <v>214.93</v>
      </c>
      <c r="G863" s="35">
        <f>ROUND($G$791/100*$G$792*АТС!C111,2)</f>
        <v>125.79</v>
      </c>
    </row>
    <row r="864" spans="1:7" x14ac:dyDescent="0.25">
      <c r="A864" s="253"/>
      <c r="B864" s="130">
        <f t="shared" si="13"/>
        <v>42219.958330000001</v>
      </c>
      <c r="C864" s="131">
        <v>23</v>
      </c>
      <c r="D864" s="35">
        <f>ROUND($D$791/100*$D$792*АТС!$C112,2)</f>
        <v>373.16</v>
      </c>
      <c r="E864" s="35">
        <f>ROUND($E$791/100*$E$792*АТС!C112,2)</f>
        <v>342.87</v>
      </c>
      <c r="F864" s="35">
        <f>ROUND($F$791/100*$F$792*АТС!C112,2)</f>
        <v>233.4</v>
      </c>
      <c r="G864" s="35">
        <f>ROUND($G$791/100*$G$792*АТС!C112,2)</f>
        <v>136.6</v>
      </c>
    </row>
    <row r="865" spans="1:7" x14ac:dyDescent="0.25">
      <c r="A865" s="253"/>
      <c r="B865" s="128">
        <f t="shared" si="13"/>
        <v>42220</v>
      </c>
      <c r="C865" s="131">
        <v>0</v>
      </c>
      <c r="D865" s="35">
        <f>ROUND($D$791/100*$D$792*АТС!$C113,2)</f>
        <v>285.26</v>
      </c>
      <c r="E865" s="35">
        <f>ROUND($E$791/100*$E$792*АТС!C113,2)</f>
        <v>262.11</v>
      </c>
      <c r="F865" s="35">
        <f>ROUND($F$791/100*$F$792*АТС!C113,2)</f>
        <v>178.42</v>
      </c>
      <c r="G865" s="35">
        <f>ROUND($G$791/100*$G$792*АТС!C113,2)</f>
        <v>104.42</v>
      </c>
    </row>
    <row r="866" spans="1:7" x14ac:dyDescent="0.25">
      <c r="A866" s="253"/>
      <c r="B866" s="130">
        <f t="shared" si="13"/>
        <v>42220.041669999999</v>
      </c>
      <c r="C866" s="131">
        <v>1</v>
      </c>
      <c r="D866" s="35">
        <f>ROUND($D$791/100*$D$792*АТС!$C114,2)</f>
        <v>244.2</v>
      </c>
      <c r="E866" s="35">
        <f>ROUND($E$791/100*$E$792*АТС!C114,2)</f>
        <v>224.37</v>
      </c>
      <c r="F866" s="35">
        <f>ROUND($F$791/100*$F$792*АТС!C114,2)</f>
        <v>152.74</v>
      </c>
      <c r="G866" s="35">
        <f>ROUND($G$791/100*$G$792*АТС!C114,2)</f>
        <v>89.39</v>
      </c>
    </row>
    <row r="867" spans="1:7" x14ac:dyDescent="0.25">
      <c r="A867" s="253"/>
      <c r="B867" s="128">
        <f t="shared" si="13"/>
        <v>42220.083330000001</v>
      </c>
      <c r="C867" s="131">
        <v>2</v>
      </c>
      <c r="D867" s="35">
        <f>ROUND($D$791/100*$D$792*АТС!$C115,2)</f>
        <v>235.47</v>
      </c>
      <c r="E867" s="35">
        <f>ROUND($E$791/100*$E$792*АТС!C115,2)</f>
        <v>216.36</v>
      </c>
      <c r="F867" s="35">
        <f>ROUND($F$791/100*$F$792*АТС!C115,2)</f>
        <v>147.28</v>
      </c>
      <c r="G867" s="35">
        <f>ROUND($G$791/100*$G$792*АТС!C115,2)</f>
        <v>86.19</v>
      </c>
    </row>
    <row r="868" spans="1:7" x14ac:dyDescent="0.25">
      <c r="A868" s="253"/>
      <c r="B868" s="130">
        <f t="shared" si="13"/>
        <v>42220.125</v>
      </c>
      <c r="C868" s="131">
        <v>3</v>
      </c>
      <c r="D868" s="35">
        <f>ROUND($D$791/100*$D$792*АТС!$C116,2)</f>
        <v>232.58</v>
      </c>
      <c r="E868" s="35">
        <f>ROUND($E$791/100*$E$792*АТС!C116,2)</f>
        <v>213.7</v>
      </c>
      <c r="F868" s="35">
        <f>ROUND($F$791/100*$F$792*АТС!C116,2)</f>
        <v>145.47</v>
      </c>
      <c r="G868" s="35">
        <f>ROUND($G$791/100*$G$792*АТС!C116,2)</f>
        <v>85.14</v>
      </c>
    </row>
    <row r="869" spans="1:7" x14ac:dyDescent="0.25">
      <c r="A869" s="253"/>
      <c r="B869" s="128">
        <f t="shared" si="13"/>
        <v>42220.166669999999</v>
      </c>
      <c r="C869" s="131">
        <v>4</v>
      </c>
      <c r="D869" s="35">
        <f>ROUND($D$791/100*$D$792*АТС!$C117,2)</f>
        <v>230.82</v>
      </c>
      <c r="E869" s="35">
        <f>ROUND($E$791/100*$E$792*АТС!C117,2)</f>
        <v>212.08</v>
      </c>
      <c r="F869" s="35">
        <f>ROUND($F$791/100*$F$792*АТС!C117,2)</f>
        <v>144.37</v>
      </c>
      <c r="G869" s="35">
        <f>ROUND($G$791/100*$G$792*АТС!C117,2)</f>
        <v>84.49</v>
      </c>
    </row>
    <row r="870" spans="1:7" x14ac:dyDescent="0.25">
      <c r="A870" s="253"/>
      <c r="B870" s="130">
        <f t="shared" si="13"/>
        <v>42220.208330000001</v>
      </c>
      <c r="C870" s="131">
        <v>5</v>
      </c>
      <c r="D870" s="35">
        <f>ROUND($D$791/100*$D$792*АТС!$C118,2)</f>
        <v>231.45</v>
      </c>
      <c r="E870" s="35">
        <f>ROUND($E$791/100*$E$792*АТС!C118,2)</f>
        <v>212.66</v>
      </c>
      <c r="F870" s="35">
        <f>ROUND($F$791/100*$F$792*АТС!C118,2)</f>
        <v>144.76</v>
      </c>
      <c r="G870" s="35">
        <f>ROUND($G$791/100*$G$792*АТС!C118,2)</f>
        <v>84.72</v>
      </c>
    </row>
    <row r="871" spans="1:7" x14ac:dyDescent="0.25">
      <c r="A871" s="253"/>
      <c r="B871" s="128">
        <f t="shared" si="13"/>
        <v>42220.25</v>
      </c>
      <c r="C871" s="131">
        <v>6</v>
      </c>
      <c r="D871" s="35">
        <f>ROUND($D$791/100*$D$792*АТС!$C119,2)</f>
        <v>232.98</v>
      </c>
      <c r="E871" s="35">
        <f>ROUND($E$791/100*$E$792*АТС!C119,2)</f>
        <v>214.07</v>
      </c>
      <c r="F871" s="35">
        <f>ROUND($F$791/100*$F$792*АТС!C119,2)</f>
        <v>145.72</v>
      </c>
      <c r="G871" s="35">
        <f>ROUND($G$791/100*$G$792*АТС!C119,2)</f>
        <v>85.28</v>
      </c>
    </row>
    <row r="872" spans="1:7" x14ac:dyDescent="0.25">
      <c r="A872" s="253"/>
      <c r="B872" s="130">
        <f t="shared" si="13"/>
        <v>42220.291669999999</v>
      </c>
      <c r="C872" s="131">
        <v>7</v>
      </c>
      <c r="D872" s="35">
        <f>ROUND($D$791/100*$D$792*АТС!$C120,2)</f>
        <v>267.89</v>
      </c>
      <c r="E872" s="35">
        <f>ROUND($E$791/100*$E$792*АТС!C120,2)</f>
        <v>246.14</v>
      </c>
      <c r="F872" s="35">
        <f>ROUND($F$791/100*$F$792*АТС!C120,2)</f>
        <v>167.55</v>
      </c>
      <c r="G872" s="35">
        <f>ROUND($G$791/100*$G$792*АТС!C120,2)</f>
        <v>98.06</v>
      </c>
    </row>
    <row r="873" spans="1:7" x14ac:dyDescent="0.25">
      <c r="A873" s="253"/>
      <c r="B873" s="128">
        <f t="shared" si="13"/>
        <v>42220.333330000001</v>
      </c>
      <c r="C873" s="131">
        <v>8</v>
      </c>
      <c r="D873" s="35">
        <f>ROUND($D$791/100*$D$792*АТС!$C121,2)</f>
        <v>262.95999999999998</v>
      </c>
      <c r="E873" s="35">
        <f>ROUND($E$791/100*$E$792*АТС!C121,2)</f>
        <v>241.61</v>
      </c>
      <c r="F873" s="35">
        <f>ROUND($F$791/100*$F$792*АТС!C121,2)</f>
        <v>164.47</v>
      </c>
      <c r="G873" s="35">
        <f>ROUND($G$791/100*$G$792*АТС!C121,2)</f>
        <v>96.26</v>
      </c>
    </row>
    <row r="874" spans="1:7" x14ac:dyDescent="0.25">
      <c r="A874" s="253"/>
      <c r="B874" s="130">
        <f t="shared" si="13"/>
        <v>42220.375</v>
      </c>
      <c r="C874" s="131">
        <v>9</v>
      </c>
      <c r="D874" s="35">
        <f>ROUND($D$791/100*$D$792*АТС!$C122,2)</f>
        <v>321.83999999999997</v>
      </c>
      <c r="E874" s="35">
        <f>ROUND($E$791/100*$E$792*АТС!C122,2)</f>
        <v>295.70999999999998</v>
      </c>
      <c r="F874" s="35">
        <f>ROUND($F$791/100*$F$792*АТС!C122,2)</f>
        <v>201.3</v>
      </c>
      <c r="G874" s="35">
        <f>ROUND($G$791/100*$G$792*АТС!C122,2)</f>
        <v>117.81</v>
      </c>
    </row>
    <row r="875" spans="1:7" x14ac:dyDescent="0.25">
      <c r="A875" s="253"/>
      <c r="B875" s="128">
        <f t="shared" si="13"/>
        <v>42220.416669999999</v>
      </c>
      <c r="C875" s="131">
        <v>10</v>
      </c>
      <c r="D875" s="35">
        <f>ROUND($D$791/100*$D$792*АТС!$C123,2)</f>
        <v>344.64</v>
      </c>
      <c r="E875" s="35">
        <f>ROUND($E$791/100*$E$792*АТС!C123,2)</f>
        <v>316.67</v>
      </c>
      <c r="F875" s="35">
        <f>ROUND($F$791/100*$F$792*АТС!C123,2)</f>
        <v>215.56</v>
      </c>
      <c r="G875" s="35">
        <f>ROUND($G$791/100*$G$792*АТС!C123,2)</f>
        <v>126.16</v>
      </c>
    </row>
    <row r="876" spans="1:7" x14ac:dyDescent="0.25">
      <c r="A876" s="253"/>
      <c r="B876" s="130">
        <f t="shared" si="13"/>
        <v>42220.458330000001</v>
      </c>
      <c r="C876" s="131">
        <v>11</v>
      </c>
      <c r="D876" s="35">
        <f>ROUND($D$791/100*$D$792*АТС!$C124,2)</f>
        <v>358.76</v>
      </c>
      <c r="E876" s="35">
        <f>ROUND($E$791/100*$E$792*АТС!C124,2)</f>
        <v>329.63</v>
      </c>
      <c r="F876" s="35">
        <f>ROUND($F$791/100*$F$792*АТС!C124,2)</f>
        <v>224.39</v>
      </c>
      <c r="G876" s="35">
        <f>ROUND($G$791/100*$G$792*АТС!C124,2)</f>
        <v>131.32</v>
      </c>
    </row>
    <row r="877" spans="1:7" x14ac:dyDescent="0.25">
      <c r="A877" s="253"/>
      <c r="B877" s="128">
        <f t="shared" si="13"/>
        <v>42220.5</v>
      </c>
      <c r="C877" s="131">
        <v>12</v>
      </c>
      <c r="D877" s="35">
        <f>ROUND($D$791/100*$D$792*АТС!$C125,2)</f>
        <v>346.29</v>
      </c>
      <c r="E877" s="35">
        <f>ROUND($E$791/100*$E$792*АТС!C125,2)</f>
        <v>318.18</v>
      </c>
      <c r="F877" s="35">
        <f>ROUND($F$791/100*$F$792*АТС!C125,2)</f>
        <v>216.59</v>
      </c>
      <c r="G877" s="35">
        <f>ROUND($G$791/100*$G$792*АТС!C125,2)</f>
        <v>126.76</v>
      </c>
    </row>
    <row r="878" spans="1:7" x14ac:dyDescent="0.25">
      <c r="A878" s="253"/>
      <c r="B878" s="130">
        <f t="shared" si="13"/>
        <v>42220.541669999999</v>
      </c>
      <c r="C878" s="131">
        <v>13</v>
      </c>
      <c r="D878" s="35">
        <f>ROUND($D$791/100*$D$792*АТС!$C126,2)</f>
        <v>344.39</v>
      </c>
      <c r="E878" s="35">
        <f>ROUND($E$791/100*$E$792*АТС!C126,2)</f>
        <v>316.44</v>
      </c>
      <c r="F878" s="35">
        <f>ROUND($F$791/100*$F$792*АТС!C126,2)</f>
        <v>215.41</v>
      </c>
      <c r="G878" s="35">
        <f>ROUND($G$791/100*$G$792*АТС!C126,2)</f>
        <v>126.07</v>
      </c>
    </row>
    <row r="879" spans="1:7" x14ac:dyDescent="0.25">
      <c r="A879" s="253"/>
      <c r="B879" s="128">
        <f t="shared" si="13"/>
        <v>42220.583330000001</v>
      </c>
      <c r="C879" s="131">
        <v>14</v>
      </c>
      <c r="D879" s="35">
        <f>ROUND($D$791/100*$D$792*АТС!$C127,2)</f>
        <v>345.24</v>
      </c>
      <c r="E879" s="35">
        <f>ROUND($E$791/100*$E$792*АТС!C127,2)</f>
        <v>317.20999999999998</v>
      </c>
      <c r="F879" s="35">
        <f>ROUND($F$791/100*$F$792*АТС!C127,2)</f>
        <v>215.93</v>
      </c>
      <c r="G879" s="35">
        <f>ROUND($G$791/100*$G$792*АТС!C127,2)</f>
        <v>126.37</v>
      </c>
    </row>
    <row r="880" spans="1:7" x14ac:dyDescent="0.25">
      <c r="A880" s="253"/>
      <c r="B880" s="130">
        <f t="shared" si="13"/>
        <v>42220.625</v>
      </c>
      <c r="C880" s="131">
        <v>15</v>
      </c>
      <c r="D880" s="35">
        <f>ROUND($D$791/100*$D$792*АТС!$C128,2)</f>
        <v>345.57</v>
      </c>
      <c r="E880" s="35">
        <f>ROUND($E$791/100*$E$792*АТС!C128,2)</f>
        <v>317.51</v>
      </c>
      <c r="F880" s="35">
        <f>ROUND($F$791/100*$F$792*АТС!C128,2)</f>
        <v>216.14</v>
      </c>
      <c r="G880" s="35">
        <f>ROUND($G$791/100*$G$792*АТС!C128,2)</f>
        <v>126.5</v>
      </c>
    </row>
    <row r="881" spans="1:7" x14ac:dyDescent="0.25">
      <c r="A881" s="253"/>
      <c r="B881" s="128">
        <f t="shared" si="13"/>
        <v>42220.666669999999</v>
      </c>
      <c r="C881" s="131">
        <v>16</v>
      </c>
      <c r="D881" s="35">
        <f>ROUND($D$791/100*$D$792*АТС!$C129,2)</f>
        <v>333.07</v>
      </c>
      <c r="E881" s="35">
        <f>ROUND($E$791/100*$E$792*АТС!C129,2)</f>
        <v>306.04000000000002</v>
      </c>
      <c r="F881" s="35">
        <f>ROUND($F$791/100*$F$792*АТС!C129,2)</f>
        <v>208.33</v>
      </c>
      <c r="G881" s="35">
        <f>ROUND($G$791/100*$G$792*АТС!C129,2)</f>
        <v>121.92</v>
      </c>
    </row>
    <row r="882" spans="1:7" x14ac:dyDescent="0.25">
      <c r="A882" s="253"/>
      <c r="B882" s="130">
        <f t="shared" ref="B882:B945" si="14">B858+1</f>
        <v>42220.708330000001</v>
      </c>
      <c r="C882" s="131">
        <v>17</v>
      </c>
      <c r="D882" s="35">
        <f>ROUND($D$791/100*$D$792*АТС!$C130,2)</f>
        <v>327.45</v>
      </c>
      <c r="E882" s="35">
        <f>ROUND($E$791/100*$E$792*АТС!C130,2)</f>
        <v>300.86</v>
      </c>
      <c r="F882" s="35">
        <f>ROUND($F$791/100*$F$792*АТС!C130,2)</f>
        <v>204.8</v>
      </c>
      <c r="G882" s="35">
        <f>ROUND($G$791/100*$G$792*АТС!C130,2)</f>
        <v>119.86</v>
      </c>
    </row>
    <row r="883" spans="1:7" x14ac:dyDescent="0.25">
      <c r="A883" s="253"/>
      <c r="B883" s="128">
        <f t="shared" si="14"/>
        <v>42220.75</v>
      </c>
      <c r="C883" s="131">
        <v>18</v>
      </c>
      <c r="D883" s="35">
        <f>ROUND($D$791/100*$D$792*АТС!$C131,2)</f>
        <v>321.97000000000003</v>
      </c>
      <c r="E883" s="35">
        <f>ROUND($E$791/100*$E$792*АТС!C131,2)</f>
        <v>295.83</v>
      </c>
      <c r="F883" s="35">
        <f>ROUND($F$791/100*$F$792*АТС!C131,2)</f>
        <v>201.38</v>
      </c>
      <c r="G883" s="35">
        <f>ROUND($G$791/100*$G$792*АТС!C131,2)</f>
        <v>117.86</v>
      </c>
    </row>
    <row r="884" spans="1:7" x14ac:dyDescent="0.25">
      <c r="A884" s="253"/>
      <c r="B884" s="130">
        <f t="shared" si="14"/>
        <v>42220.791669999999</v>
      </c>
      <c r="C884" s="131">
        <v>19</v>
      </c>
      <c r="D884" s="35">
        <f>ROUND($D$791/100*$D$792*АТС!$C132,2)</f>
        <v>331.12</v>
      </c>
      <c r="E884" s="35">
        <f>ROUND($E$791/100*$E$792*АТС!C132,2)</f>
        <v>304.24</v>
      </c>
      <c r="F884" s="35">
        <f>ROUND($F$791/100*$F$792*АТС!C132,2)</f>
        <v>207.1</v>
      </c>
      <c r="G884" s="35">
        <f>ROUND($G$791/100*$G$792*АТС!C132,2)</f>
        <v>121.21</v>
      </c>
    </row>
    <row r="885" spans="1:7" x14ac:dyDescent="0.25">
      <c r="A885" s="253"/>
      <c r="B885" s="128">
        <f t="shared" si="14"/>
        <v>42220.833330000001</v>
      </c>
      <c r="C885" s="131">
        <v>20</v>
      </c>
      <c r="D885" s="35">
        <f>ROUND($D$791/100*$D$792*АТС!$C133,2)</f>
        <v>346.96</v>
      </c>
      <c r="E885" s="35">
        <f>ROUND($E$791/100*$E$792*АТС!C133,2)</f>
        <v>318.79000000000002</v>
      </c>
      <c r="F885" s="35">
        <f>ROUND($F$791/100*$F$792*АТС!C133,2)</f>
        <v>217.01</v>
      </c>
      <c r="G885" s="35">
        <f>ROUND($G$791/100*$G$792*АТС!C133,2)</f>
        <v>127</v>
      </c>
    </row>
    <row r="886" spans="1:7" x14ac:dyDescent="0.25">
      <c r="A886" s="253"/>
      <c r="B886" s="130">
        <f t="shared" si="14"/>
        <v>42220.875</v>
      </c>
      <c r="C886" s="131">
        <v>21</v>
      </c>
      <c r="D886" s="35">
        <f>ROUND($D$791/100*$D$792*АТС!$C134,2)</f>
        <v>352.39</v>
      </c>
      <c r="E886" s="35">
        <f>ROUND($E$791/100*$E$792*АТС!C134,2)</f>
        <v>323.77999999999997</v>
      </c>
      <c r="F886" s="35">
        <f>ROUND($F$791/100*$F$792*АТС!C134,2)</f>
        <v>220.41</v>
      </c>
      <c r="G886" s="35">
        <f>ROUND($G$791/100*$G$792*АТС!C134,2)</f>
        <v>128.99</v>
      </c>
    </row>
    <row r="887" spans="1:7" x14ac:dyDescent="0.25">
      <c r="A887" s="253"/>
      <c r="B887" s="128">
        <f t="shared" si="14"/>
        <v>42220.916669999999</v>
      </c>
      <c r="C887" s="131">
        <v>22</v>
      </c>
      <c r="D887" s="35">
        <f>ROUND($D$791/100*$D$792*АТС!$C135,2)</f>
        <v>327.31</v>
      </c>
      <c r="E887" s="35">
        <f>ROUND($E$791/100*$E$792*АТС!C135,2)</f>
        <v>300.74</v>
      </c>
      <c r="F887" s="35">
        <f>ROUND($F$791/100*$F$792*АТС!C135,2)</f>
        <v>204.72</v>
      </c>
      <c r="G887" s="35">
        <f>ROUND($G$791/100*$G$792*АТС!C135,2)</f>
        <v>119.81</v>
      </c>
    </row>
    <row r="888" spans="1:7" x14ac:dyDescent="0.25">
      <c r="A888" s="253"/>
      <c r="B888" s="130">
        <f t="shared" si="14"/>
        <v>42220.958330000001</v>
      </c>
      <c r="C888" s="131">
        <v>23</v>
      </c>
      <c r="D888" s="35">
        <f>ROUND($D$791/100*$D$792*АТС!$C136,2)</f>
        <v>368.03</v>
      </c>
      <c r="E888" s="35">
        <f>ROUND($E$791/100*$E$792*АТС!C136,2)</f>
        <v>338.15</v>
      </c>
      <c r="F888" s="35">
        <f>ROUND($F$791/100*$F$792*АТС!C136,2)</f>
        <v>230.19</v>
      </c>
      <c r="G888" s="35">
        <f>ROUND($G$791/100*$G$792*АТС!C136,2)</f>
        <v>134.72</v>
      </c>
    </row>
    <row r="889" spans="1:7" x14ac:dyDescent="0.25">
      <c r="A889" s="253"/>
      <c r="B889" s="128">
        <f t="shared" si="14"/>
        <v>42221</v>
      </c>
      <c r="C889" s="131">
        <v>0</v>
      </c>
      <c r="D889" s="35">
        <f>ROUND($D$791/100*$D$792*АТС!$C137,2)</f>
        <v>342.25</v>
      </c>
      <c r="E889" s="35">
        <f>ROUND($E$791/100*$E$792*АТС!C137,2)</f>
        <v>314.47000000000003</v>
      </c>
      <c r="F889" s="35">
        <f>ROUND($F$791/100*$F$792*АТС!C137,2)</f>
        <v>214.06</v>
      </c>
      <c r="G889" s="35">
        <f>ROUND($G$791/100*$G$792*АТС!C137,2)</f>
        <v>125.28</v>
      </c>
    </row>
    <row r="890" spans="1:7" x14ac:dyDescent="0.25">
      <c r="A890" s="253"/>
      <c r="B890" s="130">
        <f t="shared" si="14"/>
        <v>42221.041669999999</v>
      </c>
      <c r="C890" s="131">
        <v>1</v>
      </c>
      <c r="D890" s="35">
        <f>ROUND($D$791/100*$D$792*АТС!$C138,2)</f>
        <v>275.87</v>
      </c>
      <c r="E890" s="35">
        <f>ROUND($E$791/100*$E$792*АТС!C138,2)</f>
        <v>253.48</v>
      </c>
      <c r="F890" s="35">
        <f>ROUND($F$791/100*$F$792*АТС!C138,2)</f>
        <v>172.55</v>
      </c>
      <c r="G890" s="35">
        <f>ROUND($G$791/100*$G$792*АТС!C138,2)</f>
        <v>100.98</v>
      </c>
    </row>
    <row r="891" spans="1:7" x14ac:dyDescent="0.25">
      <c r="A891" s="253"/>
      <c r="B891" s="128">
        <f t="shared" si="14"/>
        <v>42221.083330000001</v>
      </c>
      <c r="C891" s="131">
        <v>2</v>
      </c>
      <c r="D891" s="35">
        <f>ROUND($D$791/100*$D$792*АТС!$C139,2)</f>
        <v>258.27999999999997</v>
      </c>
      <c r="E891" s="35">
        <f>ROUND($E$791/100*$E$792*АТС!C139,2)</f>
        <v>237.31</v>
      </c>
      <c r="F891" s="35">
        <f>ROUND($F$791/100*$F$792*АТС!C139,2)</f>
        <v>161.54</v>
      </c>
      <c r="G891" s="35">
        <f>ROUND($G$791/100*$G$792*АТС!C139,2)</f>
        <v>94.54</v>
      </c>
    </row>
    <row r="892" spans="1:7" x14ac:dyDescent="0.25">
      <c r="A892" s="253"/>
      <c r="B892" s="130">
        <f t="shared" si="14"/>
        <v>42221.125</v>
      </c>
      <c r="C892" s="131">
        <v>3</v>
      </c>
      <c r="D892" s="35">
        <f>ROUND($D$791/100*$D$792*АТС!$C140,2)</f>
        <v>251.84</v>
      </c>
      <c r="E892" s="35">
        <f>ROUND($E$791/100*$E$792*АТС!C140,2)</f>
        <v>231.4</v>
      </c>
      <c r="F892" s="35">
        <f>ROUND($F$791/100*$F$792*АТС!C140,2)</f>
        <v>157.52000000000001</v>
      </c>
      <c r="G892" s="35">
        <f>ROUND($G$791/100*$G$792*АТС!C140,2)</f>
        <v>92.19</v>
      </c>
    </row>
    <row r="893" spans="1:7" x14ac:dyDescent="0.25">
      <c r="A893" s="253"/>
      <c r="B893" s="128">
        <f t="shared" si="14"/>
        <v>42221.166669999999</v>
      </c>
      <c r="C893" s="131">
        <v>4</v>
      </c>
      <c r="D893" s="35">
        <f>ROUND($D$791/100*$D$792*АТС!$C141,2)</f>
        <v>243.67</v>
      </c>
      <c r="E893" s="35">
        <f>ROUND($E$791/100*$E$792*АТС!C141,2)</f>
        <v>223.89</v>
      </c>
      <c r="F893" s="35">
        <f>ROUND($F$791/100*$F$792*АТС!C141,2)</f>
        <v>152.41</v>
      </c>
      <c r="G893" s="35">
        <f>ROUND($G$791/100*$G$792*АТС!C141,2)</f>
        <v>89.2</v>
      </c>
    </row>
    <row r="894" spans="1:7" x14ac:dyDescent="0.25">
      <c r="A894" s="253"/>
      <c r="B894" s="130">
        <f t="shared" si="14"/>
        <v>42221.208330000001</v>
      </c>
      <c r="C894" s="131">
        <v>5</v>
      </c>
      <c r="D894" s="35">
        <f>ROUND($D$791/100*$D$792*АТС!$C142,2)</f>
        <v>242.62</v>
      </c>
      <c r="E894" s="35">
        <f>ROUND($E$791/100*$E$792*АТС!C142,2)</f>
        <v>222.93</v>
      </c>
      <c r="F894" s="35">
        <f>ROUND($F$791/100*$F$792*АТС!C142,2)</f>
        <v>151.75</v>
      </c>
      <c r="G894" s="35">
        <f>ROUND($G$791/100*$G$792*АТС!C142,2)</f>
        <v>88.81</v>
      </c>
    </row>
    <row r="895" spans="1:7" x14ac:dyDescent="0.25">
      <c r="A895" s="253"/>
      <c r="B895" s="128">
        <f t="shared" si="14"/>
        <v>42221.25</v>
      </c>
      <c r="C895" s="131">
        <v>6</v>
      </c>
      <c r="D895" s="35">
        <f>ROUND($D$791/100*$D$792*АТС!$C143,2)</f>
        <v>255.87</v>
      </c>
      <c r="E895" s="35">
        <f>ROUND($E$791/100*$E$792*АТС!C143,2)</f>
        <v>235.1</v>
      </c>
      <c r="F895" s="35">
        <f>ROUND($F$791/100*$F$792*АТС!C143,2)</f>
        <v>160.04</v>
      </c>
      <c r="G895" s="35">
        <f>ROUND($G$791/100*$G$792*АТС!C143,2)</f>
        <v>93.66</v>
      </c>
    </row>
    <row r="896" spans="1:7" x14ac:dyDescent="0.25">
      <c r="A896" s="253"/>
      <c r="B896" s="130">
        <f t="shared" si="14"/>
        <v>42221.291669999999</v>
      </c>
      <c r="C896" s="131">
        <v>7</v>
      </c>
      <c r="D896" s="35">
        <f>ROUND($D$791/100*$D$792*АТС!$C144,2)</f>
        <v>282.85000000000002</v>
      </c>
      <c r="E896" s="35">
        <f>ROUND($E$791/100*$E$792*АТС!C144,2)</f>
        <v>259.88</v>
      </c>
      <c r="F896" s="35">
        <f>ROUND($F$791/100*$F$792*АТС!C144,2)</f>
        <v>176.91</v>
      </c>
      <c r="G896" s="35">
        <f>ROUND($G$791/100*$G$792*АТС!C144,2)</f>
        <v>103.54</v>
      </c>
    </row>
    <row r="897" spans="1:7" x14ac:dyDescent="0.25">
      <c r="A897" s="253"/>
      <c r="B897" s="128">
        <f t="shared" si="14"/>
        <v>42221.333330000001</v>
      </c>
      <c r="C897" s="131">
        <v>8</v>
      </c>
      <c r="D897" s="35">
        <f>ROUND($D$791/100*$D$792*АТС!$C145,2)</f>
        <v>281.72000000000003</v>
      </c>
      <c r="E897" s="35">
        <f>ROUND($E$791/100*$E$792*АТС!C145,2)</f>
        <v>258.85000000000002</v>
      </c>
      <c r="F897" s="35">
        <f>ROUND($F$791/100*$F$792*АТС!C145,2)</f>
        <v>176.2</v>
      </c>
      <c r="G897" s="35">
        <f>ROUND($G$791/100*$G$792*АТС!C145,2)</f>
        <v>103.12</v>
      </c>
    </row>
    <row r="898" spans="1:7" x14ac:dyDescent="0.25">
      <c r="A898" s="253"/>
      <c r="B898" s="130">
        <f t="shared" si="14"/>
        <v>42221.375</v>
      </c>
      <c r="C898" s="131">
        <v>9</v>
      </c>
      <c r="D898" s="35">
        <f>ROUND($D$791/100*$D$792*АТС!$C146,2)</f>
        <v>339.57</v>
      </c>
      <c r="E898" s="35">
        <f>ROUND($E$791/100*$E$792*АТС!C146,2)</f>
        <v>312.01</v>
      </c>
      <c r="F898" s="35">
        <f>ROUND($F$791/100*$F$792*АТС!C146,2)</f>
        <v>212.39</v>
      </c>
      <c r="G898" s="35">
        <f>ROUND($G$791/100*$G$792*АТС!C146,2)</f>
        <v>124.3</v>
      </c>
    </row>
    <row r="899" spans="1:7" x14ac:dyDescent="0.25">
      <c r="A899" s="253"/>
      <c r="B899" s="128">
        <f t="shared" si="14"/>
        <v>42221.416669999999</v>
      </c>
      <c r="C899" s="131">
        <v>10</v>
      </c>
      <c r="D899" s="35">
        <f>ROUND($D$791/100*$D$792*АТС!$C147,2)</f>
        <v>366.27</v>
      </c>
      <c r="E899" s="35">
        <f>ROUND($E$791/100*$E$792*АТС!C147,2)</f>
        <v>336.54</v>
      </c>
      <c r="F899" s="35">
        <f>ROUND($F$791/100*$F$792*АТС!C147,2)</f>
        <v>229.09</v>
      </c>
      <c r="G899" s="35">
        <f>ROUND($G$791/100*$G$792*АТС!C147,2)</f>
        <v>134.07</v>
      </c>
    </row>
    <row r="900" spans="1:7" x14ac:dyDescent="0.25">
      <c r="A900" s="253"/>
      <c r="B900" s="130">
        <f t="shared" si="14"/>
        <v>42221.458330000001</v>
      </c>
      <c r="C900" s="131">
        <v>11</v>
      </c>
      <c r="D900" s="35">
        <f>ROUND($D$791/100*$D$792*АТС!$C148,2)</f>
        <v>392.54</v>
      </c>
      <c r="E900" s="35">
        <f>ROUND($E$791/100*$E$792*АТС!C148,2)</f>
        <v>360.67</v>
      </c>
      <c r="F900" s="35">
        <f>ROUND($F$791/100*$F$792*АТС!C148,2)</f>
        <v>245.52</v>
      </c>
      <c r="G900" s="35">
        <f>ROUND($G$791/100*$G$792*АТС!C148,2)</f>
        <v>143.69</v>
      </c>
    </row>
    <row r="901" spans="1:7" x14ac:dyDescent="0.25">
      <c r="A901" s="253"/>
      <c r="B901" s="128">
        <f t="shared" si="14"/>
        <v>42221.5</v>
      </c>
      <c r="C901" s="131">
        <v>12</v>
      </c>
      <c r="D901" s="35">
        <f>ROUND($D$791/100*$D$792*АТС!$C149,2)</f>
        <v>392.96</v>
      </c>
      <c r="E901" s="35">
        <f>ROUND($E$791/100*$E$792*АТС!C149,2)</f>
        <v>361.06</v>
      </c>
      <c r="F901" s="35">
        <f>ROUND($F$791/100*$F$792*АТС!C149,2)</f>
        <v>245.78</v>
      </c>
      <c r="G901" s="35">
        <f>ROUND($G$791/100*$G$792*АТС!C149,2)</f>
        <v>143.85</v>
      </c>
    </row>
    <row r="902" spans="1:7" x14ac:dyDescent="0.25">
      <c r="A902" s="253"/>
      <c r="B902" s="130">
        <f t="shared" si="14"/>
        <v>42221.541669999999</v>
      </c>
      <c r="C902" s="131">
        <v>13</v>
      </c>
      <c r="D902" s="35">
        <f>ROUND($D$791/100*$D$792*АТС!$C150,2)</f>
        <v>392.91</v>
      </c>
      <c r="E902" s="35">
        <f>ROUND($E$791/100*$E$792*АТС!C150,2)</f>
        <v>361.02</v>
      </c>
      <c r="F902" s="35">
        <f>ROUND($F$791/100*$F$792*АТС!C150,2)</f>
        <v>245.75</v>
      </c>
      <c r="G902" s="35">
        <f>ROUND($G$791/100*$G$792*АТС!C150,2)</f>
        <v>143.83000000000001</v>
      </c>
    </row>
    <row r="903" spans="1:7" x14ac:dyDescent="0.25">
      <c r="A903" s="253"/>
      <c r="B903" s="128">
        <f t="shared" si="14"/>
        <v>42221.583330000001</v>
      </c>
      <c r="C903" s="131">
        <v>14</v>
      </c>
      <c r="D903" s="35">
        <f>ROUND($D$791/100*$D$792*АТС!$C151,2)</f>
        <v>400.38</v>
      </c>
      <c r="E903" s="35">
        <f>ROUND($E$791/100*$E$792*АТС!C151,2)</f>
        <v>367.88</v>
      </c>
      <c r="F903" s="35">
        <f>ROUND($F$791/100*$F$792*АТС!C151,2)</f>
        <v>250.42</v>
      </c>
      <c r="G903" s="35">
        <f>ROUND($G$791/100*$G$792*АТС!C151,2)</f>
        <v>146.56</v>
      </c>
    </row>
    <row r="904" spans="1:7" x14ac:dyDescent="0.25">
      <c r="A904" s="253"/>
      <c r="B904" s="130">
        <f t="shared" si="14"/>
        <v>42221.625</v>
      </c>
      <c r="C904" s="131">
        <v>15</v>
      </c>
      <c r="D904" s="35">
        <f>ROUND($D$791/100*$D$792*АТС!$C152,2)</f>
        <v>397.51</v>
      </c>
      <c r="E904" s="35">
        <f>ROUND($E$791/100*$E$792*АТС!C152,2)</f>
        <v>365.24</v>
      </c>
      <c r="F904" s="35">
        <f>ROUND($F$791/100*$F$792*АТС!C152,2)</f>
        <v>248.63</v>
      </c>
      <c r="G904" s="35">
        <f>ROUND($G$791/100*$G$792*АТС!C152,2)</f>
        <v>145.51</v>
      </c>
    </row>
    <row r="905" spans="1:7" x14ac:dyDescent="0.25">
      <c r="A905" s="253"/>
      <c r="B905" s="128">
        <f t="shared" si="14"/>
        <v>42221.666669999999</v>
      </c>
      <c r="C905" s="131">
        <v>16</v>
      </c>
      <c r="D905" s="35">
        <f>ROUND($D$791/100*$D$792*АТС!$C153,2)</f>
        <v>379</v>
      </c>
      <c r="E905" s="35">
        <f>ROUND($E$791/100*$E$792*АТС!C153,2)</f>
        <v>348.23</v>
      </c>
      <c r="F905" s="35">
        <f>ROUND($F$791/100*$F$792*АТС!C153,2)</f>
        <v>237.05</v>
      </c>
      <c r="G905" s="35">
        <f>ROUND($G$791/100*$G$792*АТС!C153,2)</f>
        <v>138.72999999999999</v>
      </c>
    </row>
    <row r="906" spans="1:7" x14ac:dyDescent="0.25">
      <c r="A906" s="253"/>
      <c r="B906" s="130">
        <f t="shared" si="14"/>
        <v>42221.708330000001</v>
      </c>
      <c r="C906" s="131">
        <v>17</v>
      </c>
      <c r="D906" s="35">
        <f>ROUND($D$791/100*$D$792*АТС!$C154,2)</f>
        <v>359.34</v>
      </c>
      <c r="E906" s="35">
        <f>ROUND($E$791/100*$E$792*АТС!C154,2)</f>
        <v>330.17</v>
      </c>
      <c r="F906" s="35">
        <f>ROUND($F$791/100*$F$792*АТС!C154,2)</f>
        <v>224.76</v>
      </c>
      <c r="G906" s="35">
        <f>ROUND($G$791/100*$G$792*АТС!C154,2)</f>
        <v>131.54</v>
      </c>
    </row>
    <row r="907" spans="1:7" x14ac:dyDescent="0.25">
      <c r="A907" s="253"/>
      <c r="B907" s="128">
        <f t="shared" si="14"/>
        <v>42221.75</v>
      </c>
      <c r="C907" s="131">
        <v>18</v>
      </c>
      <c r="D907" s="35">
        <f>ROUND($D$791/100*$D$792*АТС!$C155,2)</f>
        <v>352.86</v>
      </c>
      <c r="E907" s="35">
        <f>ROUND($E$791/100*$E$792*АТС!C155,2)</f>
        <v>324.20999999999998</v>
      </c>
      <c r="F907" s="35">
        <f>ROUND($F$791/100*$F$792*АТС!C155,2)</f>
        <v>220.7</v>
      </c>
      <c r="G907" s="35">
        <f>ROUND($G$791/100*$G$792*АТС!C155,2)</f>
        <v>129.16999999999999</v>
      </c>
    </row>
    <row r="908" spans="1:7" x14ac:dyDescent="0.25">
      <c r="A908" s="253"/>
      <c r="B908" s="130">
        <f t="shared" si="14"/>
        <v>42221.791669999999</v>
      </c>
      <c r="C908" s="131">
        <v>19</v>
      </c>
      <c r="D908" s="35">
        <f>ROUND($D$791/100*$D$792*АТС!$C156,2)</f>
        <v>359.43</v>
      </c>
      <c r="E908" s="35">
        <f>ROUND($E$791/100*$E$792*АТС!C156,2)</f>
        <v>330.25</v>
      </c>
      <c r="F908" s="35">
        <f>ROUND($F$791/100*$F$792*АТС!C156,2)</f>
        <v>224.81</v>
      </c>
      <c r="G908" s="35">
        <f>ROUND($G$791/100*$G$792*АТС!C156,2)</f>
        <v>131.57</v>
      </c>
    </row>
    <row r="909" spans="1:7" x14ac:dyDescent="0.25">
      <c r="A909" s="253"/>
      <c r="B909" s="128">
        <f t="shared" si="14"/>
        <v>42221.833330000001</v>
      </c>
      <c r="C909" s="131">
        <v>20</v>
      </c>
      <c r="D909" s="35">
        <f>ROUND($D$791/100*$D$792*АТС!$C157,2)</f>
        <v>386.23</v>
      </c>
      <c r="E909" s="35">
        <f>ROUND($E$791/100*$E$792*АТС!C157,2)</f>
        <v>354.88</v>
      </c>
      <c r="F909" s="35">
        <f>ROUND($F$791/100*$F$792*АТС!C157,2)</f>
        <v>241.57</v>
      </c>
      <c r="G909" s="35">
        <f>ROUND($G$791/100*$G$792*АТС!C157,2)</f>
        <v>141.38</v>
      </c>
    </row>
    <row r="910" spans="1:7" x14ac:dyDescent="0.25">
      <c r="A910" s="253"/>
      <c r="B910" s="130">
        <f t="shared" si="14"/>
        <v>42221.875</v>
      </c>
      <c r="C910" s="131">
        <v>21</v>
      </c>
      <c r="D910" s="35">
        <f>ROUND($D$791/100*$D$792*АТС!$C158,2)</f>
        <v>390.45</v>
      </c>
      <c r="E910" s="35">
        <f>ROUND($E$791/100*$E$792*АТС!C158,2)</f>
        <v>358.75</v>
      </c>
      <c r="F910" s="35">
        <f>ROUND($F$791/100*$F$792*АТС!C158,2)</f>
        <v>244.21</v>
      </c>
      <c r="G910" s="35">
        <f>ROUND($G$791/100*$G$792*АТС!C158,2)</f>
        <v>142.93</v>
      </c>
    </row>
    <row r="911" spans="1:7" x14ac:dyDescent="0.25">
      <c r="A911" s="253"/>
      <c r="B911" s="128">
        <f t="shared" si="14"/>
        <v>42221.916669999999</v>
      </c>
      <c r="C911" s="131">
        <v>22</v>
      </c>
      <c r="D911" s="35">
        <f>ROUND($D$791/100*$D$792*АТС!$C159,2)</f>
        <v>360.27</v>
      </c>
      <c r="E911" s="35">
        <f>ROUND($E$791/100*$E$792*АТС!C159,2)</f>
        <v>331.02</v>
      </c>
      <c r="F911" s="35">
        <f>ROUND($F$791/100*$F$792*АТС!C159,2)</f>
        <v>225.33</v>
      </c>
      <c r="G911" s="35">
        <f>ROUND($G$791/100*$G$792*АТС!C159,2)</f>
        <v>131.88</v>
      </c>
    </row>
    <row r="912" spans="1:7" x14ac:dyDescent="0.25">
      <c r="A912" s="253"/>
      <c r="B912" s="130">
        <f t="shared" si="14"/>
        <v>42221.958330000001</v>
      </c>
      <c r="C912" s="131">
        <v>23</v>
      </c>
      <c r="D912" s="35">
        <f>ROUND($D$791/100*$D$792*АТС!$C160,2)</f>
        <v>396.04</v>
      </c>
      <c r="E912" s="35">
        <f>ROUND($E$791/100*$E$792*АТС!C160,2)</f>
        <v>363.89</v>
      </c>
      <c r="F912" s="35">
        <f>ROUND($F$791/100*$F$792*АТС!C160,2)</f>
        <v>247.71</v>
      </c>
      <c r="G912" s="35">
        <f>ROUND($G$791/100*$G$792*АТС!C160,2)</f>
        <v>144.97</v>
      </c>
    </row>
    <row r="913" spans="1:7" x14ac:dyDescent="0.25">
      <c r="A913" s="253"/>
      <c r="B913" s="128">
        <f t="shared" si="14"/>
        <v>42222</v>
      </c>
      <c r="C913" s="131">
        <v>0</v>
      </c>
      <c r="D913" s="35">
        <f>ROUND($D$791/100*$D$792*АТС!$C161,2)</f>
        <v>354</v>
      </c>
      <c r="E913" s="35">
        <f>ROUND($E$791/100*$E$792*АТС!C161,2)</f>
        <v>325.26</v>
      </c>
      <c r="F913" s="35">
        <f>ROUND($F$791/100*$F$792*АТС!C161,2)</f>
        <v>221.41</v>
      </c>
      <c r="G913" s="35">
        <f>ROUND($G$791/100*$G$792*АТС!C161,2)</f>
        <v>129.58000000000001</v>
      </c>
    </row>
    <row r="914" spans="1:7" x14ac:dyDescent="0.25">
      <c r="A914" s="253"/>
      <c r="B914" s="130">
        <f t="shared" si="14"/>
        <v>42222.041669999999</v>
      </c>
      <c r="C914" s="131">
        <v>1</v>
      </c>
      <c r="D914" s="35">
        <f>ROUND($D$791/100*$D$792*АТС!$C162,2)</f>
        <v>268.39</v>
      </c>
      <c r="E914" s="35">
        <f>ROUND($E$791/100*$E$792*АТС!C162,2)</f>
        <v>246.6</v>
      </c>
      <c r="F914" s="35">
        <f>ROUND($F$791/100*$F$792*АТС!C162,2)</f>
        <v>167.87</v>
      </c>
      <c r="G914" s="35">
        <f>ROUND($G$791/100*$G$792*АТС!C162,2)</f>
        <v>98.24</v>
      </c>
    </row>
    <row r="915" spans="1:7" x14ac:dyDescent="0.25">
      <c r="A915" s="253"/>
      <c r="B915" s="128">
        <f t="shared" si="14"/>
        <v>42222.083330000001</v>
      </c>
      <c r="C915" s="131">
        <v>2</v>
      </c>
      <c r="D915" s="35">
        <f>ROUND($D$791/100*$D$792*АТС!$C163,2)</f>
        <v>262.75</v>
      </c>
      <c r="E915" s="35">
        <f>ROUND($E$791/100*$E$792*АТС!C163,2)</f>
        <v>241.42</v>
      </c>
      <c r="F915" s="35">
        <f>ROUND($F$791/100*$F$792*АТС!C163,2)</f>
        <v>164.34</v>
      </c>
      <c r="G915" s="35">
        <f>ROUND($G$791/100*$G$792*АТС!C163,2)</f>
        <v>96.18</v>
      </c>
    </row>
    <row r="916" spans="1:7" x14ac:dyDescent="0.25">
      <c r="A916" s="253"/>
      <c r="B916" s="130">
        <f t="shared" si="14"/>
        <v>42222.125</v>
      </c>
      <c r="C916" s="131">
        <v>3</v>
      </c>
      <c r="D916" s="35">
        <f>ROUND($D$791/100*$D$792*АТС!$C164,2)</f>
        <v>261.66000000000003</v>
      </c>
      <c r="E916" s="35">
        <f>ROUND($E$791/100*$E$792*АТС!C164,2)</f>
        <v>240.42</v>
      </c>
      <c r="F916" s="35">
        <f>ROUND($F$791/100*$F$792*АТС!C164,2)</f>
        <v>163.66</v>
      </c>
      <c r="G916" s="35">
        <f>ROUND($G$791/100*$G$792*АТС!C164,2)</f>
        <v>95.78</v>
      </c>
    </row>
    <row r="917" spans="1:7" x14ac:dyDescent="0.25">
      <c r="A917" s="253"/>
      <c r="B917" s="128">
        <f t="shared" si="14"/>
        <v>42222.166669999999</v>
      </c>
      <c r="C917" s="131">
        <v>4</v>
      </c>
      <c r="D917" s="35">
        <f>ROUND($D$791/100*$D$792*АТС!$C165,2)</f>
        <v>253</v>
      </c>
      <c r="E917" s="35">
        <f>ROUND($E$791/100*$E$792*АТС!C165,2)</f>
        <v>232.46</v>
      </c>
      <c r="F917" s="35">
        <f>ROUND($F$791/100*$F$792*АТС!C165,2)</f>
        <v>158.24</v>
      </c>
      <c r="G917" s="35">
        <f>ROUND($G$791/100*$G$792*АТС!C165,2)</f>
        <v>92.61</v>
      </c>
    </row>
    <row r="918" spans="1:7" x14ac:dyDescent="0.25">
      <c r="A918" s="253"/>
      <c r="B918" s="130">
        <f t="shared" si="14"/>
        <v>42222.208330000001</v>
      </c>
      <c r="C918" s="131">
        <v>5</v>
      </c>
      <c r="D918" s="35">
        <f>ROUND($D$791/100*$D$792*АТС!$C166,2)</f>
        <v>248.58</v>
      </c>
      <c r="E918" s="35">
        <f>ROUND($E$791/100*$E$792*АТС!C166,2)</f>
        <v>228.4</v>
      </c>
      <c r="F918" s="35">
        <f>ROUND($F$791/100*$F$792*АТС!C166,2)</f>
        <v>155.47999999999999</v>
      </c>
      <c r="G918" s="35">
        <f>ROUND($G$791/100*$G$792*АТС!C166,2)</f>
        <v>90.99</v>
      </c>
    </row>
    <row r="919" spans="1:7" x14ac:dyDescent="0.25">
      <c r="A919" s="253"/>
      <c r="B919" s="128">
        <f t="shared" si="14"/>
        <v>42222.25</v>
      </c>
      <c r="C919" s="131">
        <v>6</v>
      </c>
      <c r="D919" s="35">
        <f>ROUND($D$791/100*$D$792*АТС!$C167,2)</f>
        <v>263.99</v>
      </c>
      <c r="E919" s="35">
        <f>ROUND($E$791/100*$E$792*АТС!C167,2)</f>
        <v>242.56</v>
      </c>
      <c r="F919" s="35">
        <f>ROUND($F$791/100*$F$792*АТС!C167,2)</f>
        <v>165.12</v>
      </c>
      <c r="G919" s="35">
        <f>ROUND($G$791/100*$G$792*АТС!C167,2)</f>
        <v>96.64</v>
      </c>
    </row>
    <row r="920" spans="1:7" x14ac:dyDescent="0.25">
      <c r="A920" s="253"/>
      <c r="B920" s="130">
        <f t="shared" si="14"/>
        <v>42222.291669999999</v>
      </c>
      <c r="C920" s="131">
        <v>7</v>
      </c>
      <c r="D920" s="35">
        <f>ROUND($D$791/100*$D$792*АТС!$C168,2)</f>
        <v>299.07</v>
      </c>
      <c r="E920" s="35">
        <f>ROUND($E$791/100*$E$792*АТС!C168,2)</f>
        <v>274.79000000000002</v>
      </c>
      <c r="F920" s="35">
        <f>ROUND($F$791/100*$F$792*АТС!C168,2)</f>
        <v>187.06</v>
      </c>
      <c r="G920" s="35">
        <f>ROUND($G$791/100*$G$792*АТС!C168,2)</f>
        <v>109.47</v>
      </c>
    </row>
    <row r="921" spans="1:7" x14ac:dyDescent="0.25">
      <c r="A921" s="253"/>
      <c r="B921" s="128">
        <f t="shared" si="14"/>
        <v>42222.333330000001</v>
      </c>
      <c r="C921" s="131">
        <v>8</v>
      </c>
      <c r="D921" s="35">
        <f>ROUND($D$791/100*$D$792*АТС!$C169,2)</f>
        <v>278.02999999999997</v>
      </c>
      <c r="E921" s="35">
        <f>ROUND($E$791/100*$E$792*АТС!C169,2)</f>
        <v>255.46</v>
      </c>
      <c r="F921" s="35">
        <f>ROUND($F$791/100*$F$792*АТС!C169,2)</f>
        <v>173.9</v>
      </c>
      <c r="G921" s="35">
        <f>ROUND($G$791/100*$G$792*АТС!C169,2)</f>
        <v>101.77</v>
      </c>
    </row>
    <row r="922" spans="1:7" x14ac:dyDescent="0.25">
      <c r="A922" s="253"/>
      <c r="B922" s="130">
        <f t="shared" si="14"/>
        <v>42222.375</v>
      </c>
      <c r="C922" s="131">
        <v>9</v>
      </c>
      <c r="D922" s="35">
        <f>ROUND($D$791/100*$D$792*АТС!$C170,2)</f>
        <v>339.77</v>
      </c>
      <c r="E922" s="35">
        <f>ROUND($E$791/100*$E$792*АТС!C170,2)</f>
        <v>312.19</v>
      </c>
      <c r="F922" s="35">
        <f>ROUND($F$791/100*$F$792*АТС!C170,2)</f>
        <v>212.51</v>
      </c>
      <c r="G922" s="35">
        <f>ROUND($G$791/100*$G$792*АТС!C170,2)</f>
        <v>124.37</v>
      </c>
    </row>
    <row r="923" spans="1:7" x14ac:dyDescent="0.25">
      <c r="A923" s="253"/>
      <c r="B923" s="128">
        <f t="shared" si="14"/>
        <v>42222.416669999999</v>
      </c>
      <c r="C923" s="131">
        <v>10</v>
      </c>
      <c r="D923" s="35">
        <f>ROUND($D$791/100*$D$792*АТС!$C171,2)</f>
        <v>367.55</v>
      </c>
      <c r="E923" s="35">
        <f>ROUND($E$791/100*$E$792*АТС!C171,2)</f>
        <v>337.71</v>
      </c>
      <c r="F923" s="35">
        <f>ROUND($F$791/100*$F$792*АТС!C171,2)</f>
        <v>229.89</v>
      </c>
      <c r="G923" s="35">
        <f>ROUND($G$791/100*$G$792*АТС!C171,2)</f>
        <v>134.54</v>
      </c>
    </row>
    <row r="924" spans="1:7" x14ac:dyDescent="0.25">
      <c r="A924" s="253"/>
      <c r="B924" s="130">
        <f t="shared" si="14"/>
        <v>42222.458330000001</v>
      </c>
      <c r="C924" s="131">
        <v>11</v>
      </c>
      <c r="D924" s="35">
        <f>ROUND($D$791/100*$D$792*АТС!$C172,2)</f>
        <v>374.89</v>
      </c>
      <c r="E924" s="35">
        <f>ROUND($E$791/100*$E$792*АТС!C172,2)</f>
        <v>344.45</v>
      </c>
      <c r="F924" s="35">
        <f>ROUND($F$791/100*$F$792*АТС!C172,2)</f>
        <v>234.48</v>
      </c>
      <c r="G924" s="35">
        <f>ROUND($G$791/100*$G$792*АТС!C172,2)</f>
        <v>137.22999999999999</v>
      </c>
    </row>
    <row r="925" spans="1:7" x14ac:dyDescent="0.25">
      <c r="A925" s="253"/>
      <c r="B925" s="128">
        <f t="shared" si="14"/>
        <v>42222.5</v>
      </c>
      <c r="C925" s="131">
        <v>12</v>
      </c>
      <c r="D925" s="35">
        <f>ROUND($D$791/100*$D$792*АТС!$C173,2)</f>
        <v>367.57</v>
      </c>
      <c r="E925" s="35">
        <f>ROUND($E$791/100*$E$792*АТС!C173,2)</f>
        <v>337.73</v>
      </c>
      <c r="F925" s="35">
        <f>ROUND($F$791/100*$F$792*АТС!C173,2)</f>
        <v>229.9</v>
      </c>
      <c r="G925" s="35">
        <f>ROUND($G$791/100*$G$792*АТС!C173,2)</f>
        <v>134.55000000000001</v>
      </c>
    </row>
    <row r="926" spans="1:7" x14ac:dyDescent="0.25">
      <c r="A926" s="253"/>
      <c r="B926" s="130">
        <f t="shared" si="14"/>
        <v>42222.541669999999</v>
      </c>
      <c r="C926" s="131">
        <v>13</v>
      </c>
      <c r="D926" s="35">
        <f>ROUND($D$791/100*$D$792*АТС!$C174,2)</f>
        <v>374.19</v>
      </c>
      <c r="E926" s="35">
        <f>ROUND($E$791/100*$E$792*АТС!C174,2)</f>
        <v>343.82</v>
      </c>
      <c r="F926" s="35">
        <f>ROUND($F$791/100*$F$792*АТС!C174,2)</f>
        <v>234.04</v>
      </c>
      <c r="G926" s="35">
        <f>ROUND($G$791/100*$G$792*АТС!C174,2)</f>
        <v>136.97</v>
      </c>
    </row>
    <row r="927" spans="1:7" x14ac:dyDescent="0.25">
      <c r="A927" s="253"/>
      <c r="B927" s="128">
        <f t="shared" si="14"/>
        <v>42222.583330000001</v>
      </c>
      <c r="C927" s="131">
        <v>14</v>
      </c>
      <c r="D927" s="35">
        <f>ROUND($D$791/100*$D$792*АТС!$C175,2)</f>
        <v>379.16</v>
      </c>
      <c r="E927" s="35">
        <f>ROUND($E$791/100*$E$792*АТС!C175,2)</f>
        <v>348.38</v>
      </c>
      <c r="F927" s="35">
        <f>ROUND($F$791/100*$F$792*АТС!C175,2)</f>
        <v>237.15</v>
      </c>
      <c r="G927" s="35">
        <f>ROUND($G$791/100*$G$792*АТС!C175,2)</f>
        <v>138.79</v>
      </c>
    </row>
    <row r="928" spans="1:7" x14ac:dyDescent="0.25">
      <c r="A928" s="253"/>
      <c r="B928" s="130">
        <f t="shared" si="14"/>
        <v>42222.625</v>
      </c>
      <c r="C928" s="131">
        <v>15</v>
      </c>
      <c r="D928" s="35">
        <f>ROUND($D$791/100*$D$792*АТС!$C176,2)</f>
        <v>390.37</v>
      </c>
      <c r="E928" s="35">
        <f>ROUND($E$791/100*$E$792*АТС!C176,2)</f>
        <v>358.68</v>
      </c>
      <c r="F928" s="35">
        <f>ROUND($F$791/100*$F$792*АТС!C176,2)</f>
        <v>244.16</v>
      </c>
      <c r="G928" s="35">
        <f>ROUND($G$791/100*$G$792*АТС!C176,2)</f>
        <v>142.88999999999999</v>
      </c>
    </row>
    <row r="929" spans="1:7" x14ac:dyDescent="0.25">
      <c r="A929" s="253"/>
      <c r="B929" s="128">
        <f t="shared" si="14"/>
        <v>42222.666669999999</v>
      </c>
      <c r="C929" s="131">
        <v>16</v>
      </c>
      <c r="D929" s="35">
        <f>ROUND($D$791/100*$D$792*АТС!$C177,2)</f>
        <v>363.27</v>
      </c>
      <c r="E929" s="35">
        <f>ROUND($E$791/100*$E$792*АТС!C177,2)</f>
        <v>333.78</v>
      </c>
      <c r="F929" s="35">
        <f>ROUND($F$791/100*$F$792*АТС!C177,2)</f>
        <v>227.21</v>
      </c>
      <c r="G929" s="35">
        <f>ROUND($G$791/100*$G$792*АТС!C177,2)</f>
        <v>132.97</v>
      </c>
    </row>
    <row r="930" spans="1:7" x14ac:dyDescent="0.25">
      <c r="A930" s="253"/>
      <c r="B930" s="130">
        <f t="shared" si="14"/>
        <v>42222.708330000001</v>
      </c>
      <c r="C930" s="131">
        <v>17</v>
      </c>
      <c r="D930" s="35">
        <f>ROUND($D$791/100*$D$792*АТС!$C178,2)</f>
        <v>350.28</v>
      </c>
      <c r="E930" s="35">
        <f>ROUND($E$791/100*$E$792*АТС!C178,2)</f>
        <v>321.83999999999997</v>
      </c>
      <c r="F930" s="35">
        <f>ROUND($F$791/100*$F$792*АТС!C178,2)</f>
        <v>219.09</v>
      </c>
      <c r="G930" s="35">
        <f>ROUND($G$791/100*$G$792*АТС!C178,2)</f>
        <v>128.22</v>
      </c>
    </row>
    <row r="931" spans="1:7" x14ac:dyDescent="0.25">
      <c r="A931" s="253"/>
      <c r="B931" s="128">
        <f t="shared" si="14"/>
        <v>42222.75</v>
      </c>
      <c r="C931" s="131">
        <v>18</v>
      </c>
      <c r="D931" s="35">
        <f>ROUND($D$791/100*$D$792*АТС!$C179,2)</f>
        <v>338.54</v>
      </c>
      <c r="E931" s="35">
        <f>ROUND($E$791/100*$E$792*АТС!C179,2)</f>
        <v>311.06</v>
      </c>
      <c r="F931" s="35">
        <f>ROUND($F$791/100*$F$792*АТС!C179,2)</f>
        <v>211.75</v>
      </c>
      <c r="G931" s="35">
        <f>ROUND($G$791/100*$G$792*АТС!C179,2)</f>
        <v>123.92</v>
      </c>
    </row>
    <row r="932" spans="1:7" x14ac:dyDescent="0.25">
      <c r="A932" s="253"/>
      <c r="B932" s="130">
        <f t="shared" si="14"/>
        <v>42222.791669999999</v>
      </c>
      <c r="C932" s="131">
        <v>19</v>
      </c>
      <c r="D932" s="35">
        <f>ROUND($D$791/100*$D$792*АТС!$C180,2)</f>
        <v>348.96</v>
      </c>
      <c r="E932" s="35">
        <f>ROUND($E$791/100*$E$792*АТС!C180,2)</f>
        <v>320.63</v>
      </c>
      <c r="F932" s="35">
        <f>ROUND($F$791/100*$F$792*АТС!C180,2)</f>
        <v>218.26</v>
      </c>
      <c r="G932" s="35">
        <f>ROUND($G$791/100*$G$792*АТС!C180,2)</f>
        <v>127.74</v>
      </c>
    </row>
    <row r="933" spans="1:7" x14ac:dyDescent="0.25">
      <c r="A933" s="253"/>
      <c r="B933" s="128">
        <f t="shared" si="14"/>
        <v>42222.833330000001</v>
      </c>
      <c r="C933" s="131">
        <v>20</v>
      </c>
      <c r="D933" s="35">
        <f>ROUND($D$791/100*$D$792*АТС!$C181,2)</f>
        <v>378.75</v>
      </c>
      <c r="E933" s="35">
        <f>ROUND($E$791/100*$E$792*АТС!C181,2)</f>
        <v>348</v>
      </c>
      <c r="F933" s="35">
        <f>ROUND($F$791/100*$F$792*АТС!C181,2)</f>
        <v>236.89</v>
      </c>
      <c r="G933" s="35">
        <f>ROUND($G$791/100*$G$792*АТС!C181,2)</f>
        <v>138.63999999999999</v>
      </c>
    </row>
    <row r="934" spans="1:7" x14ac:dyDescent="0.25">
      <c r="A934" s="253"/>
      <c r="B934" s="130">
        <f t="shared" si="14"/>
        <v>42222.875</v>
      </c>
      <c r="C934" s="131">
        <v>21</v>
      </c>
      <c r="D934" s="35">
        <f>ROUND($D$791/100*$D$792*АТС!$C182,2)</f>
        <v>357.91</v>
      </c>
      <c r="E934" s="35">
        <f>ROUND($E$791/100*$E$792*АТС!C182,2)</f>
        <v>328.85</v>
      </c>
      <c r="F934" s="35">
        <f>ROUND($F$791/100*$F$792*АТС!C182,2)</f>
        <v>223.86</v>
      </c>
      <c r="G934" s="35">
        <f>ROUND($G$791/100*$G$792*АТС!C182,2)</f>
        <v>131.01</v>
      </c>
    </row>
    <row r="935" spans="1:7" x14ac:dyDescent="0.25">
      <c r="A935" s="253"/>
      <c r="B935" s="128">
        <f t="shared" si="14"/>
        <v>42222.916669999999</v>
      </c>
      <c r="C935" s="131">
        <v>22</v>
      </c>
      <c r="D935" s="35">
        <f>ROUND($D$791/100*$D$792*АТС!$C183,2)</f>
        <v>325.52</v>
      </c>
      <c r="E935" s="35">
        <f>ROUND($E$791/100*$E$792*АТС!C183,2)</f>
        <v>299.10000000000002</v>
      </c>
      <c r="F935" s="35">
        <f>ROUND($F$791/100*$F$792*АТС!C183,2)</f>
        <v>203.6</v>
      </c>
      <c r="G935" s="35">
        <f>ROUND($G$791/100*$G$792*АТС!C183,2)</f>
        <v>119.16</v>
      </c>
    </row>
    <row r="936" spans="1:7" x14ac:dyDescent="0.25">
      <c r="A936" s="253"/>
      <c r="B936" s="130">
        <f t="shared" si="14"/>
        <v>42222.958330000001</v>
      </c>
      <c r="C936" s="131">
        <v>23</v>
      </c>
      <c r="D936" s="35">
        <f>ROUND($D$791/100*$D$792*АТС!$C184,2)</f>
        <v>375.9</v>
      </c>
      <c r="E936" s="35">
        <f>ROUND($E$791/100*$E$792*АТС!C184,2)</f>
        <v>345.38</v>
      </c>
      <c r="F936" s="35">
        <f>ROUND($F$791/100*$F$792*АТС!C184,2)</f>
        <v>235.11</v>
      </c>
      <c r="G936" s="35">
        <f>ROUND($G$791/100*$G$792*АТС!C184,2)</f>
        <v>137.6</v>
      </c>
    </row>
    <row r="937" spans="1:7" x14ac:dyDescent="0.25">
      <c r="A937" s="253"/>
      <c r="B937" s="128">
        <f t="shared" si="14"/>
        <v>42223</v>
      </c>
      <c r="C937" s="131">
        <v>0</v>
      </c>
      <c r="D937" s="35">
        <f>ROUND($D$791/100*$D$792*АТС!$C185,2)</f>
        <v>324.79000000000002</v>
      </c>
      <c r="E937" s="35">
        <f>ROUND($E$791/100*$E$792*АТС!C185,2)</f>
        <v>298.42</v>
      </c>
      <c r="F937" s="35">
        <f>ROUND($F$791/100*$F$792*АТС!C185,2)</f>
        <v>203.14</v>
      </c>
      <c r="G937" s="35">
        <f>ROUND($G$791/100*$G$792*АТС!C185,2)</f>
        <v>118.89</v>
      </c>
    </row>
    <row r="938" spans="1:7" x14ac:dyDescent="0.25">
      <c r="A938" s="253"/>
      <c r="B938" s="130">
        <f t="shared" si="14"/>
        <v>42223.041669999999</v>
      </c>
      <c r="C938" s="131">
        <v>1</v>
      </c>
      <c r="D938" s="35">
        <f>ROUND($D$791/100*$D$792*АТС!$C186,2)</f>
        <v>270.52</v>
      </c>
      <c r="E938" s="35">
        <f>ROUND($E$791/100*$E$792*АТС!C186,2)</f>
        <v>248.56</v>
      </c>
      <c r="F938" s="35">
        <f>ROUND($F$791/100*$F$792*АТС!C186,2)</f>
        <v>169.2</v>
      </c>
      <c r="G938" s="35">
        <f>ROUND($G$791/100*$G$792*АТС!C186,2)</f>
        <v>99.02</v>
      </c>
    </row>
    <row r="939" spans="1:7" x14ac:dyDescent="0.25">
      <c r="A939" s="253"/>
      <c r="B939" s="128">
        <f t="shared" si="14"/>
        <v>42223.083330000001</v>
      </c>
      <c r="C939" s="131">
        <v>2</v>
      </c>
      <c r="D939" s="35">
        <f>ROUND($D$791/100*$D$792*АТС!$C187,2)</f>
        <v>263.74</v>
      </c>
      <c r="E939" s="35">
        <f>ROUND($E$791/100*$E$792*АТС!C187,2)</f>
        <v>242.33</v>
      </c>
      <c r="F939" s="35">
        <f>ROUND($F$791/100*$F$792*АТС!C187,2)</f>
        <v>164.96</v>
      </c>
      <c r="G939" s="35">
        <f>ROUND($G$791/100*$G$792*АТС!C187,2)</f>
        <v>96.54</v>
      </c>
    </row>
    <row r="940" spans="1:7" x14ac:dyDescent="0.25">
      <c r="A940" s="253"/>
      <c r="B940" s="130">
        <f t="shared" si="14"/>
        <v>42223.125</v>
      </c>
      <c r="C940" s="131">
        <v>3</v>
      </c>
      <c r="D940" s="35">
        <f>ROUND($D$791/100*$D$792*АТС!$C188,2)</f>
        <v>259.60000000000002</v>
      </c>
      <c r="E940" s="35">
        <f>ROUND($E$791/100*$E$792*АТС!C188,2)</f>
        <v>238.53</v>
      </c>
      <c r="F940" s="35">
        <f>ROUND($F$791/100*$F$792*АТС!C188,2)</f>
        <v>162.37</v>
      </c>
      <c r="G940" s="35">
        <f>ROUND($G$791/100*$G$792*АТС!C188,2)</f>
        <v>95.03</v>
      </c>
    </row>
    <row r="941" spans="1:7" x14ac:dyDescent="0.25">
      <c r="A941" s="253"/>
      <c r="B941" s="128">
        <f t="shared" si="14"/>
        <v>42223.166669999999</v>
      </c>
      <c r="C941" s="131">
        <v>4</v>
      </c>
      <c r="D941" s="35">
        <f>ROUND($D$791/100*$D$792*АТС!$C189,2)</f>
        <v>257.18</v>
      </c>
      <c r="E941" s="35">
        <f>ROUND($E$791/100*$E$792*АТС!C189,2)</f>
        <v>236.3</v>
      </c>
      <c r="F941" s="35">
        <f>ROUND($F$791/100*$F$792*АТС!C189,2)</f>
        <v>160.86000000000001</v>
      </c>
      <c r="G941" s="35">
        <f>ROUND($G$791/100*$G$792*АТС!C189,2)</f>
        <v>94.14</v>
      </c>
    </row>
    <row r="942" spans="1:7" x14ac:dyDescent="0.25">
      <c r="A942" s="253"/>
      <c r="B942" s="130">
        <f t="shared" si="14"/>
        <v>42223.208330000001</v>
      </c>
      <c r="C942" s="131">
        <v>5</v>
      </c>
      <c r="D942" s="35">
        <f>ROUND($D$791/100*$D$792*АТС!$C190,2)</f>
        <v>253.17</v>
      </c>
      <c r="E942" s="35">
        <f>ROUND($E$791/100*$E$792*АТС!C190,2)</f>
        <v>232.62</v>
      </c>
      <c r="F942" s="35">
        <f>ROUND($F$791/100*$F$792*АТС!C190,2)</f>
        <v>158.35</v>
      </c>
      <c r="G942" s="35">
        <f>ROUND($G$791/100*$G$792*АТС!C190,2)</f>
        <v>92.68</v>
      </c>
    </row>
    <row r="943" spans="1:7" x14ac:dyDescent="0.25">
      <c r="A943" s="253"/>
      <c r="B943" s="128">
        <f t="shared" si="14"/>
        <v>42223.25</v>
      </c>
      <c r="C943" s="131">
        <v>6</v>
      </c>
      <c r="D943" s="35">
        <f>ROUND($D$791/100*$D$792*АТС!$C191,2)</f>
        <v>261.06</v>
      </c>
      <c r="E943" s="35">
        <f>ROUND($E$791/100*$E$792*АТС!C191,2)</f>
        <v>239.86</v>
      </c>
      <c r="F943" s="35">
        <f>ROUND($F$791/100*$F$792*АТС!C191,2)</f>
        <v>163.28</v>
      </c>
      <c r="G943" s="35">
        <f>ROUND($G$791/100*$G$792*АТС!C191,2)</f>
        <v>95.56</v>
      </c>
    </row>
    <row r="944" spans="1:7" x14ac:dyDescent="0.25">
      <c r="A944" s="253"/>
      <c r="B944" s="130">
        <f t="shared" si="14"/>
        <v>42223.291669999999</v>
      </c>
      <c r="C944" s="131">
        <v>7</v>
      </c>
      <c r="D944" s="35">
        <f>ROUND($D$791/100*$D$792*АТС!$C192,2)</f>
        <v>294.39</v>
      </c>
      <c r="E944" s="35">
        <f>ROUND($E$791/100*$E$792*АТС!C192,2)</f>
        <v>270.49</v>
      </c>
      <c r="F944" s="35">
        <f>ROUND($F$791/100*$F$792*АТС!C192,2)</f>
        <v>184.13</v>
      </c>
      <c r="G944" s="35">
        <f>ROUND($G$791/100*$G$792*АТС!C192,2)</f>
        <v>107.76</v>
      </c>
    </row>
    <row r="945" spans="1:7" x14ac:dyDescent="0.25">
      <c r="A945" s="253"/>
      <c r="B945" s="128">
        <f t="shared" si="14"/>
        <v>42223.333330000001</v>
      </c>
      <c r="C945" s="131">
        <v>8</v>
      </c>
      <c r="D945" s="35">
        <f>ROUND($D$791/100*$D$792*АТС!$C193,2)</f>
        <v>275.62</v>
      </c>
      <c r="E945" s="35">
        <f>ROUND($E$791/100*$E$792*АТС!C193,2)</f>
        <v>253.24</v>
      </c>
      <c r="F945" s="35">
        <f>ROUND($F$791/100*$F$792*АТС!C193,2)</f>
        <v>172.39</v>
      </c>
      <c r="G945" s="35">
        <f>ROUND($G$791/100*$G$792*АТС!C193,2)</f>
        <v>100.89</v>
      </c>
    </row>
    <row r="946" spans="1:7" x14ac:dyDescent="0.25">
      <c r="A946" s="253"/>
      <c r="B946" s="130">
        <f t="shared" ref="B946:B1009" si="15">B922+1</f>
        <v>42223.375</v>
      </c>
      <c r="C946" s="131">
        <v>9</v>
      </c>
      <c r="D946" s="35">
        <f>ROUND($D$791/100*$D$792*АТС!$C194,2)</f>
        <v>344.73</v>
      </c>
      <c r="E946" s="35">
        <f>ROUND($E$791/100*$E$792*АТС!C194,2)</f>
        <v>316.75</v>
      </c>
      <c r="F946" s="35">
        <f>ROUND($F$791/100*$F$792*АТС!C194,2)</f>
        <v>215.62</v>
      </c>
      <c r="G946" s="35">
        <f>ROUND($G$791/100*$G$792*АТС!C194,2)</f>
        <v>126.19</v>
      </c>
    </row>
    <row r="947" spans="1:7" x14ac:dyDescent="0.25">
      <c r="A947" s="253"/>
      <c r="B947" s="128">
        <f t="shared" si="15"/>
        <v>42223.416669999999</v>
      </c>
      <c r="C947" s="131">
        <v>10</v>
      </c>
      <c r="D947" s="35">
        <f>ROUND($D$791/100*$D$792*АТС!$C195,2)</f>
        <v>368.1</v>
      </c>
      <c r="E947" s="35">
        <f>ROUND($E$791/100*$E$792*АТС!C195,2)</f>
        <v>338.21</v>
      </c>
      <c r="F947" s="35">
        <f>ROUND($F$791/100*$F$792*АТС!C195,2)</f>
        <v>230.23</v>
      </c>
      <c r="G947" s="35">
        <f>ROUND($G$791/100*$G$792*АТС!C195,2)</f>
        <v>134.74</v>
      </c>
    </row>
    <row r="948" spans="1:7" x14ac:dyDescent="0.25">
      <c r="A948" s="253"/>
      <c r="B948" s="130">
        <f t="shared" si="15"/>
        <v>42223.458330000001</v>
      </c>
      <c r="C948" s="131">
        <v>11</v>
      </c>
      <c r="D948" s="35">
        <f>ROUND($D$791/100*$D$792*АТС!$C196,2)</f>
        <v>374.42</v>
      </c>
      <c r="E948" s="35">
        <f>ROUND($E$791/100*$E$792*АТС!C196,2)</f>
        <v>344.03</v>
      </c>
      <c r="F948" s="35">
        <f>ROUND($F$791/100*$F$792*АТС!C196,2)</f>
        <v>234.19</v>
      </c>
      <c r="G948" s="35">
        <f>ROUND($G$791/100*$G$792*АТС!C196,2)</f>
        <v>137.06</v>
      </c>
    </row>
    <row r="949" spans="1:7" x14ac:dyDescent="0.25">
      <c r="A949" s="253"/>
      <c r="B949" s="128">
        <f t="shared" si="15"/>
        <v>42223.5</v>
      </c>
      <c r="C949" s="131">
        <v>12</v>
      </c>
      <c r="D949" s="35">
        <f>ROUND($D$791/100*$D$792*АТС!$C197,2)</f>
        <v>366.29</v>
      </c>
      <c r="E949" s="35">
        <f>ROUND($E$791/100*$E$792*АТС!C197,2)</f>
        <v>336.55</v>
      </c>
      <c r="F949" s="35">
        <f>ROUND($F$791/100*$F$792*АТС!C197,2)</f>
        <v>229.1</v>
      </c>
      <c r="G949" s="35">
        <f>ROUND($G$791/100*$G$792*АТС!C197,2)</f>
        <v>134.08000000000001</v>
      </c>
    </row>
    <row r="950" spans="1:7" x14ac:dyDescent="0.25">
      <c r="A950" s="253"/>
      <c r="B950" s="130">
        <f t="shared" si="15"/>
        <v>42223.541669999999</v>
      </c>
      <c r="C950" s="131">
        <v>13</v>
      </c>
      <c r="D950" s="35">
        <f>ROUND($D$791/100*$D$792*АТС!$C198,2)</f>
        <v>385.56</v>
      </c>
      <c r="E950" s="35">
        <f>ROUND($E$791/100*$E$792*АТС!C198,2)</f>
        <v>354.26</v>
      </c>
      <c r="F950" s="35">
        <f>ROUND($F$791/100*$F$792*АТС!C198,2)</f>
        <v>241.15</v>
      </c>
      <c r="G950" s="35">
        <f>ROUND($G$791/100*$G$792*АТС!C198,2)</f>
        <v>141.13</v>
      </c>
    </row>
    <row r="951" spans="1:7" x14ac:dyDescent="0.25">
      <c r="A951" s="253"/>
      <c r="B951" s="128">
        <f t="shared" si="15"/>
        <v>42223.583330000001</v>
      </c>
      <c r="C951" s="131">
        <v>14</v>
      </c>
      <c r="D951" s="35">
        <f>ROUND($D$791/100*$D$792*АТС!$C199,2)</f>
        <v>385.45</v>
      </c>
      <c r="E951" s="35">
        <f>ROUND($E$791/100*$E$792*АТС!C199,2)</f>
        <v>354.16</v>
      </c>
      <c r="F951" s="35">
        <f>ROUND($F$791/100*$F$792*АТС!C199,2)</f>
        <v>241.08</v>
      </c>
      <c r="G951" s="35">
        <f>ROUND($G$791/100*$G$792*АТС!C199,2)</f>
        <v>141.09</v>
      </c>
    </row>
    <row r="952" spans="1:7" x14ac:dyDescent="0.25">
      <c r="A952" s="253"/>
      <c r="B952" s="130">
        <f t="shared" si="15"/>
        <v>42223.625</v>
      </c>
      <c r="C952" s="131">
        <v>15</v>
      </c>
      <c r="D952" s="35">
        <f>ROUND($D$791/100*$D$792*АТС!$C200,2)</f>
        <v>384.61</v>
      </c>
      <c r="E952" s="35">
        <f>ROUND($E$791/100*$E$792*АТС!C200,2)</f>
        <v>353.39</v>
      </c>
      <c r="F952" s="35">
        <f>ROUND($F$791/100*$F$792*АТС!C200,2)</f>
        <v>240.56</v>
      </c>
      <c r="G952" s="35">
        <f>ROUND($G$791/100*$G$792*АТС!C200,2)</f>
        <v>140.79</v>
      </c>
    </row>
    <row r="953" spans="1:7" x14ac:dyDescent="0.25">
      <c r="A953" s="253"/>
      <c r="B953" s="128">
        <f t="shared" si="15"/>
        <v>42223.666669999999</v>
      </c>
      <c r="C953" s="131">
        <v>16</v>
      </c>
      <c r="D953" s="35">
        <f>ROUND($D$791/100*$D$792*АТС!$C201,2)</f>
        <v>367.74</v>
      </c>
      <c r="E953" s="35">
        <f>ROUND($E$791/100*$E$792*АТС!C201,2)</f>
        <v>337.89</v>
      </c>
      <c r="F953" s="35">
        <f>ROUND($F$791/100*$F$792*АТС!C201,2)</f>
        <v>230.01</v>
      </c>
      <c r="G953" s="35">
        <f>ROUND($G$791/100*$G$792*АТС!C201,2)</f>
        <v>134.61000000000001</v>
      </c>
    </row>
    <row r="954" spans="1:7" x14ac:dyDescent="0.25">
      <c r="A954" s="253"/>
      <c r="B954" s="130">
        <f t="shared" si="15"/>
        <v>42223.708330000001</v>
      </c>
      <c r="C954" s="131">
        <v>17</v>
      </c>
      <c r="D954" s="35">
        <f>ROUND($D$791/100*$D$792*АТС!$C202,2)</f>
        <v>341.9</v>
      </c>
      <c r="E954" s="35">
        <f>ROUND($E$791/100*$E$792*АТС!C202,2)</f>
        <v>314.14999999999998</v>
      </c>
      <c r="F954" s="35">
        <f>ROUND($F$791/100*$F$792*АТС!C202,2)</f>
        <v>213.85</v>
      </c>
      <c r="G954" s="35">
        <f>ROUND($G$791/100*$G$792*АТС!C202,2)</f>
        <v>125.15</v>
      </c>
    </row>
    <row r="955" spans="1:7" x14ac:dyDescent="0.25">
      <c r="A955" s="253"/>
      <c r="B955" s="128">
        <f t="shared" si="15"/>
        <v>42223.75</v>
      </c>
      <c r="C955" s="131">
        <v>18</v>
      </c>
      <c r="D955" s="35">
        <f>ROUND($D$791/100*$D$792*АТС!$C203,2)</f>
        <v>348.43</v>
      </c>
      <c r="E955" s="35">
        <f>ROUND($E$791/100*$E$792*АТС!C203,2)</f>
        <v>320.14999999999998</v>
      </c>
      <c r="F955" s="35">
        <f>ROUND($F$791/100*$F$792*АТС!C203,2)</f>
        <v>217.93</v>
      </c>
      <c r="G955" s="35">
        <f>ROUND($G$791/100*$G$792*АТС!C203,2)</f>
        <v>127.54</v>
      </c>
    </row>
    <row r="956" spans="1:7" x14ac:dyDescent="0.25">
      <c r="A956" s="253"/>
      <c r="B956" s="130">
        <f t="shared" si="15"/>
        <v>42223.791669999999</v>
      </c>
      <c r="C956" s="131">
        <v>19</v>
      </c>
      <c r="D956" s="35">
        <f>ROUND($D$791/100*$D$792*АТС!$C204,2)</f>
        <v>362.23</v>
      </c>
      <c r="E956" s="35">
        <f>ROUND($E$791/100*$E$792*АТС!C204,2)</f>
        <v>332.82</v>
      </c>
      <c r="F956" s="35">
        <f>ROUND($F$791/100*$F$792*АТС!C204,2)</f>
        <v>226.56</v>
      </c>
      <c r="G956" s="35">
        <f>ROUND($G$791/100*$G$792*АТС!C204,2)</f>
        <v>132.59</v>
      </c>
    </row>
    <row r="957" spans="1:7" x14ac:dyDescent="0.25">
      <c r="A957" s="253"/>
      <c r="B957" s="128">
        <f t="shared" si="15"/>
        <v>42223.833330000001</v>
      </c>
      <c r="C957" s="131">
        <v>20</v>
      </c>
      <c r="D957" s="35">
        <f>ROUND($D$791/100*$D$792*АТС!$C205,2)</f>
        <v>377.35</v>
      </c>
      <c r="E957" s="35">
        <f>ROUND($E$791/100*$E$792*АТС!C205,2)</f>
        <v>346.72</v>
      </c>
      <c r="F957" s="35">
        <f>ROUND($F$791/100*$F$792*АТС!C205,2)</f>
        <v>236.02</v>
      </c>
      <c r="G957" s="35">
        <f>ROUND($G$791/100*$G$792*АТС!C205,2)</f>
        <v>138.13</v>
      </c>
    </row>
    <row r="958" spans="1:7" x14ac:dyDescent="0.25">
      <c r="A958" s="253"/>
      <c r="B958" s="130">
        <f t="shared" si="15"/>
        <v>42223.875</v>
      </c>
      <c r="C958" s="131">
        <v>21</v>
      </c>
      <c r="D958" s="35">
        <f>ROUND($D$791/100*$D$792*АТС!$C206,2)</f>
        <v>357.34</v>
      </c>
      <c r="E958" s="35">
        <f>ROUND($E$791/100*$E$792*АТС!C206,2)</f>
        <v>328.33</v>
      </c>
      <c r="F958" s="35">
        <f>ROUND($F$791/100*$F$792*АТС!C206,2)</f>
        <v>223.5</v>
      </c>
      <c r="G958" s="35">
        <f>ROUND($G$791/100*$G$792*АТС!C206,2)</f>
        <v>130.81</v>
      </c>
    </row>
    <row r="959" spans="1:7" x14ac:dyDescent="0.25">
      <c r="A959" s="253"/>
      <c r="B959" s="128">
        <f t="shared" si="15"/>
        <v>42223.916669999999</v>
      </c>
      <c r="C959" s="131">
        <v>22</v>
      </c>
      <c r="D959" s="35">
        <f>ROUND($D$791/100*$D$792*АТС!$C207,2)</f>
        <v>319.12</v>
      </c>
      <c r="E959" s="35">
        <f>ROUND($E$791/100*$E$792*АТС!C207,2)</f>
        <v>293.20999999999998</v>
      </c>
      <c r="F959" s="35">
        <f>ROUND($F$791/100*$F$792*АТС!C207,2)</f>
        <v>199.6</v>
      </c>
      <c r="G959" s="35">
        <f>ROUND($G$791/100*$G$792*АТС!C207,2)</f>
        <v>116.81</v>
      </c>
    </row>
    <row r="960" spans="1:7" x14ac:dyDescent="0.25">
      <c r="A960" s="253"/>
      <c r="B960" s="130">
        <f t="shared" si="15"/>
        <v>42223.958330000001</v>
      </c>
      <c r="C960" s="131">
        <v>23</v>
      </c>
      <c r="D960" s="35">
        <f>ROUND($D$791/100*$D$792*АТС!$C208,2)</f>
        <v>367.48</v>
      </c>
      <c r="E960" s="35">
        <f>ROUND($E$791/100*$E$792*АТС!C208,2)</f>
        <v>337.65</v>
      </c>
      <c r="F960" s="35">
        <f>ROUND($F$791/100*$F$792*АТС!C208,2)</f>
        <v>229.84</v>
      </c>
      <c r="G960" s="35">
        <f>ROUND($G$791/100*$G$792*АТС!C208,2)</f>
        <v>134.52000000000001</v>
      </c>
    </row>
    <row r="961" spans="1:7" x14ac:dyDescent="0.25">
      <c r="A961" s="253"/>
      <c r="B961" s="128">
        <f t="shared" si="15"/>
        <v>42224</v>
      </c>
      <c r="C961" s="131">
        <v>0</v>
      </c>
      <c r="D961" s="35">
        <f>ROUND($D$791/100*$D$792*АТС!$C209,2)</f>
        <v>307.47000000000003</v>
      </c>
      <c r="E961" s="35">
        <f>ROUND($E$791/100*$E$792*АТС!C209,2)</f>
        <v>282.51</v>
      </c>
      <c r="F961" s="35">
        <f>ROUND($F$791/100*$F$792*АТС!C209,2)</f>
        <v>192.31</v>
      </c>
      <c r="G961" s="35">
        <f>ROUND($G$791/100*$G$792*АТС!C209,2)</f>
        <v>112.55</v>
      </c>
    </row>
    <row r="962" spans="1:7" x14ac:dyDescent="0.25">
      <c r="A962" s="253"/>
      <c r="B962" s="130">
        <f t="shared" si="15"/>
        <v>42224.041669999999</v>
      </c>
      <c r="C962" s="131">
        <v>1</v>
      </c>
      <c r="D962" s="35">
        <f>ROUND($D$791/100*$D$792*АТС!$C210,2)</f>
        <v>270.52</v>
      </c>
      <c r="E962" s="35">
        <f>ROUND($E$791/100*$E$792*АТС!C210,2)</f>
        <v>248.56</v>
      </c>
      <c r="F962" s="35">
        <f>ROUND($F$791/100*$F$792*АТС!C210,2)</f>
        <v>169.2</v>
      </c>
      <c r="G962" s="35">
        <f>ROUND($G$791/100*$G$792*АТС!C210,2)</f>
        <v>99.02</v>
      </c>
    </row>
    <row r="963" spans="1:7" x14ac:dyDescent="0.25">
      <c r="A963" s="253"/>
      <c r="B963" s="128">
        <f t="shared" si="15"/>
        <v>42224.083330000001</v>
      </c>
      <c r="C963" s="131">
        <v>2</v>
      </c>
      <c r="D963" s="35">
        <f>ROUND($D$791/100*$D$792*АТС!$C211,2)</f>
        <v>260.63</v>
      </c>
      <c r="E963" s="35">
        <f>ROUND($E$791/100*$E$792*АТС!C211,2)</f>
        <v>239.47</v>
      </c>
      <c r="F963" s="35">
        <f>ROUND($F$791/100*$F$792*АТС!C211,2)</f>
        <v>163.01</v>
      </c>
      <c r="G963" s="35">
        <f>ROUND($G$791/100*$G$792*АТС!C211,2)</f>
        <v>95.4</v>
      </c>
    </row>
    <row r="964" spans="1:7" x14ac:dyDescent="0.25">
      <c r="A964" s="253"/>
      <c r="B964" s="130">
        <f t="shared" si="15"/>
        <v>42224.125</v>
      </c>
      <c r="C964" s="131">
        <v>3</v>
      </c>
      <c r="D964" s="35">
        <f>ROUND($D$791/100*$D$792*АТС!$C212,2)</f>
        <v>257.58</v>
      </c>
      <c r="E964" s="35">
        <f>ROUND($E$791/100*$E$792*АТС!C212,2)</f>
        <v>236.67</v>
      </c>
      <c r="F964" s="35">
        <f>ROUND($F$791/100*$F$792*АТС!C212,2)</f>
        <v>161.1</v>
      </c>
      <c r="G964" s="35">
        <f>ROUND($G$791/100*$G$792*АТС!C212,2)</f>
        <v>94.29</v>
      </c>
    </row>
    <row r="965" spans="1:7" x14ac:dyDescent="0.25">
      <c r="A965" s="253"/>
      <c r="B965" s="128">
        <f t="shared" si="15"/>
        <v>42224.166669999999</v>
      </c>
      <c r="C965" s="131">
        <v>4</v>
      </c>
      <c r="D965" s="35">
        <f>ROUND($D$791/100*$D$792*АТС!$C213,2)</f>
        <v>252.82</v>
      </c>
      <c r="E965" s="35">
        <f>ROUND($E$791/100*$E$792*АТС!C213,2)</f>
        <v>232.29</v>
      </c>
      <c r="F965" s="35">
        <f>ROUND($F$791/100*$F$792*АТС!C213,2)</f>
        <v>158.13</v>
      </c>
      <c r="G965" s="35">
        <f>ROUND($G$791/100*$G$792*АТС!C213,2)</f>
        <v>92.54</v>
      </c>
    </row>
    <row r="966" spans="1:7" x14ac:dyDescent="0.25">
      <c r="A966" s="253"/>
      <c r="B966" s="130">
        <f t="shared" si="15"/>
        <v>42224.208330000001</v>
      </c>
      <c r="C966" s="131">
        <v>5</v>
      </c>
      <c r="D966" s="35">
        <f>ROUND($D$791/100*$D$792*АТС!$C214,2)</f>
        <v>243.82</v>
      </c>
      <c r="E966" s="35">
        <f>ROUND($E$791/100*$E$792*АТС!C214,2)</f>
        <v>224.03</v>
      </c>
      <c r="F966" s="35">
        <f>ROUND($F$791/100*$F$792*АТС!C214,2)</f>
        <v>152.5</v>
      </c>
      <c r="G966" s="35">
        <f>ROUND($G$791/100*$G$792*АТС!C214,2)</f>
        <v>89.25</v>
      </c>
    </row>
    <row r="967" spans="1:7" x14ac:dyDescent="0.25">
      <c r="A967" s="253"/>
      <c r="B967" s="128">
        <f t="shared" si="15"/>
        <v>42224.25</v>
      </c>
      <c r="C967" s="131">
        <v>6</v>
      </c>
      <c r="D967" s="35">
        <f>ROUND($D$791/100*$D$792*АТС!$C215,2)</f>
        <v>257.27</v>
      </c>
      <c r="E967" s="35">
        <f>ROUND($E$791/100*$E$792*АТС!C215,2)</f>
        <v>236.39</v>
      </c>
      <c r="F967" s="35">
        <f>ROUND($F$791/100*$F$792*АТС!C215,2)</f>
        <v>160.91</v>
      </c>
      <c r="G967" s="35">
        <f>ROUND($G$791/100*$G$792*АТС!C215,2)</f>
        <v>94.17</v>
      </c>
    </row>
    <row r="968" spans="1:7" x14ac:dyDescent="0.25">
      <c r="A968" s="253"/>
      <c r="B968" s="130">
        <f t="shared" si="15"/>
        <v>42224.291669999999</v>
      </c>
      <c r="C968" s="131">
        <v>7</v>
      </c>
      <c r="D968" s="35">
        <f>ROUND($D$791/100*$D$792*АТС!$C216,2)</f>
        <v>294.04000000000002</v>
      </c>
      <c r="E968" s="35">
        <f>ROUND($E$791/100*$E$792*АТС!C216,2)</f>
        <v>270.17</v>
      </c>
      <c r="F968" s="35">
        <f>ROUND($F$791/100*$F$792*АТС!C216,2)</f>
        <v>183.91</v>
      </c>
      <c r="G968" s="35">
        <f>ROUND($G$791/100*$G$792*АТС!C216,2)</f>
        <v>107.63</v>
      </c>
    </row>
    <row r="969" spans="1:7" x14ac:dyDescent="0.25">
      <c r="A969" s="253"/>
      <c r="B969" s="128">
        <f t="shared" si="15"/>
        <v>42224.333330000001</v>
      </c>
      <c r="C969" s="131">
        <v>8</v>
      </c>
      <c r="D969" s="35">
        <f>ROUND($D$791/100*$D$792*АТС!$C217,2)</f>
        <v>361.61</v>
      </c>
      <c r="E969" s="35">
        <f>ROUND($E$791/100*$E$792*АТС!C217,2)</f>
        <v>332.25</v>
      </c>
      <c r="F969" s="35">
        <f>ROUND($F$791/100*$F$792*АТС!C217,2)</f>
        <v>226.17</v>
      </c>
      <c r="G969" s="35">
        <f>ROUND($G$791/100*$G$792*АТС!C217,2)</f>
        <v>132.37</v>
      </c>
    </row>
    <row r="970" spans="1:7" x14ac:dyDescent="0.25">
      <c r="A970" s="253"/>
      <c r="B970" s="130">
        <f t="shared" si="15"/>
        <v>42224.375</v>
      </c>
      <c r="C970" s="131">
        <v>9</v>
      </c>
      <c r="D970" s="35">
        <f>ROUND($D$791/100*$D$792*АТС!$C218,2)</f>
        <v>334.16</v>
      </c>
      <c r="E970" s="35">
        <f>ROUND($E$791/100*$E$792*АТС!C218,2)</f>
        <v>307.02999999999997</v>
      </c>
      <c r="F970" s="35">
        <f>ROUND($F$791/100*$F$792*АТС!C218,2)</f>
        <v>209</v>
      </c>
      <c r="G970" s="35">
        <f>ROUND($G$791/100*$G$792*АТС!C218,2)</f>
        <v>122.32</v>
      </c>
    </row>
    <row r="971" spans="1:7" x14ac:dyDescent="0.25">
      <c r="A971" s="253"/>
      <c r="B971" s="128">
        <f t="shared" si="15"/>
        <v>42224.416669999999</v>
      </c>
      <c r="C971" s="131">
        <v>10</v>
      </c>
      <c r="D971" s="35">
        <f>ROUND($D$791/100*$D$792*АТС!$C219,2)</f>
        <v>351.74</v>
      </c>
      <c r="E971" s="35">
        <f>ROUND($E$791/100*$E$792*АТС!C219,2)</f>
        <v>323.19</v>
      </c>
      <c r="F971" s="35">
        <f>ROUND($F$791/100*$F$792*АТС!C219,2)</f>
        <v>220</v>
      </c>
      <c r="G971" s="35">
        <f>ROUND($G$791/100*$G$792*АТС!C219,2)</f>
        <v>128.76</v>
      </c>
    </row>
    <row r="972" spans="1:7" x14ac:dyDescent="0.25">
      <c r="A972" s="253"/>
      <c r="B972" s="130">
        <f t="shared" si="15"/>
        <v>42224.458330000001</v>
      </c>
      <c r="C972" s="131">
        <v>11</v>
      </c>
      <c r="D972" s="35">
        <f>ROUND($D$791/100*$D$792*АТС!$C220,2)</f>
        <v>358.14</v>
      </c>
      <c r="E972" s="35">
        <f>ROUND($E$791/100*$E$792*АТС!C220,2)</f>
        <v>329.07</v>
      </c>
      <c r="F972" s="35">
        <f>ROUND($F$791/100*$F$792*АТС!C220,2)</f>
        <v>224.01</v>
      </c>
      <c r="G972" s="35">
        <f>ROUND($G$791/100*$G$792*АТС!C220,2)</f>
        <v>131.1</v>
      </c>
    </row>
    <row r="973" spans="1:7" x14ac:dyDescent="0.25">
      <c r="A973" s="253"/>
      <c r="B973" s="128">
        <f t="shared" si="15"/>
        <v>42224.5</v>
      </c>
      <c r="C973" s="131">
        <v>12</v>
      </c>
      <c r="D973" s="35">
        <f>ROUND($D$791/100*$D$792*АТС!$C221,2)</f>
        <v>358.19</v>
      </c>
      <c r="E973" s="35">
        <f>ROUND($E$791/100*$E$792*АТС!C221,2)</f>
        <v>329.11</v>
      </c>
      <c r="F973" s="35">
        <f>ROUND($F$791/100*$F$792*АТС!C221,2)</f>
        <v>224.03</v>
      </c>
      <c r="G973" s="35">
        <f>ROUND($G$791/100*$G$792*АТС!C221,2)</f>
        <v>131.11000000000001</v>
      </c>
    </row>
    <row r="974" spans="1:7" x14ac:dyDescent="0.25">
      <c r="A974" s="253"/>
      <c r="B974" s="130">
        <f t="shared" si="15"/>
        <v>42224.541669999999</v>
      </c>
      <c r="C974" s="131">
        <v>13</v>
      </c>
      <c r="D974" s="35">
        <f>ROUND($D$791/100*$D$792*АТС!$C222,2)</f>
        <v>355.91</v>
      </c>
      <c r="E974" s="35">
        <f>ROUND($E$791/100*$E$792*АТС!C222,2)</f>
        <v>327.02</v>
      </c>
      <c r="F974" s="35">
        <f>ROUND($F$791/100*$F$792*АТС!C222,2)</f>
        <v>222.61</v>
      </c>
      <c r="G974" s="35">
        <f>ROUND($G$791/100*$G$792*АТС!C222,2)</f>
        <v>130.28</v>
      </c>
    </row>
    <row r="975" spans="1:7" x14ac:dyDescent="0.25">
      <c r="A975" s="253"/>
      <c r="B975" s="128">
        <f t="shared" si="15"/>
        <v>42224.583330000001</v>
      </c>
      <c r="C975" s="131">
        <v>14</v>
      </c>
      <c r="D975" s="35">
        <f>ROUND($D$791/100*$D$792*АТС!$C223,2)</f>
        <v>349.66</v>
      </c>
      <c r="E975" s="35">
        <f>ROUND($E$791/100*$E$792*АТС!C223,2)</f>
        <v>321.27</v>
      </c>
      <c r="F975" s="35">
        <f>ROUND($F$791/100*$F$792*АТС!C223,2)</f>
        <v>218.7</v>
      </c>
      <c r="G975" s="35">
        <f>ROUND($G$791/100*$G$792*АТС!C223,2)</f>
        <v>127.99</v>
      </c>
    </row>
    <row r="976" spans="1:7" x14ac:dyDescent="0.25">
      <c r="A976" s="253"/>
      <c r="B976" s="130">
        <f t="shared" si="15"/>
        <v>42224.625</v>
      </c>
      <c r="C976" s="131">
        <v>15</v>
      </c>
      <c r="D976" s="35">
        <f>ROUND($D$791/100*$D$792*АТС!$C224,2)</f>
        <v>349.99</v>
      </c>
      <c r="E976" s="35">
        <f>ROUND($E$791/100*$E$792*АТС!C224,2)</f>
        <v>321.58</v>
      </c>
      <c r="F976" s="35">
        <f>ROUND($F$791/100*$F$792*АТС!C224,2)</f>
        <v>218.91</v>
      </c>
      <c r="G976" s="35">
        <f>ROUND($G$791/100*$G$792*АТС!C224,2)</f>
        <v>128.11000000000001</v>
      </c>
    </row>
    <row r="977" spans="1:7" x14ac:dyDescent="0.25">
      <c r="A977" s="253"/>
      <c r="B977" s="128">
        <f t="shared" si="15"/>
        <v>42224.666669999999</v>
      </c>
      <c r="C977" s="131">
        <v>16</v>
      </c>
      <c r="D977" s="35">
        <f>ROUND($D$791/100*$D$792*АТС!$C225,2)</f>
        <v>348.04</v>
      </c>
      <c r="E977" s="35">
        <f>ROUND($E$791/100*$E$792*АТС!C225,2)</f>
        <v>319.79000000000002</v>
      </c>
      <c r="F977" s="35">
        <f>ROUND($F$791/100*$F$792*АТС!C225,2)</f>
        <v>217.69</v>
      </c>
      <c r="G977" s="35">
        <f>ROUND($G$791/100*$G$792*АТС!C225,2)</f>
        <v>127.4</v>
      </c>
    </row>
    <row r="978" spans="1:7" x14ac:dyDescent="0.25">
      <c r="A978" s="253"/>
      <c r="B978" s="130">
        <f t="shared" si="15"/>
        <v>42224.708330000001</v>
      </c>
      <c r="C978" s="131">
        <v>17</v>
      </c>
      <c r="D978" s="35">
        <f>ROUND($D$791/100*$D$792*АТС!$C226,2)</f>
        <v>333.37</v>
      </c>
      <c r="E978" s="35">
        <f>ROUND($E$791/100*$E$792*АТС!C226,2)</f>
        <v>306.31</v>
      </c>
      <c r="F978" s="35">
        <f>ROUND($F$791/100*$F$792*АТС!C226,2)</f>
        <v>208.51</v>
      </c>
      <c r="G978" s="35">
        <f>ROUND($G$791/100*$G$792*АТС!C226,2)</f>
        <v>122.03</v>
      </c>
    </row>
    <row r="979" spans="1:7" x14ac:dyDescent="0.25">
      <c r="A979" s="253"/>
      <c r="B979" s="128">
        <f t="shared" si="15"/>
        <v>42224.75</v>
      </c>
      <c r="C979" s="131">
        <v>18</v>
      </c>
      <c r="D979" s="35">
        <f>ROUND($D$791/100*$D$792*АТС!$C227,2)</f>
        <v>328.75</v>
      </c>
      <c r="E979" s="35">
        <f>ROUND($E$791/100*$E$792*АТС!C227,2)</f>
        <v>302.06</v>
      </c>
      <c r="F979" s="35">
        <f>ROUND($F$791/100*$F$792*АТС!C227,2)</f>
        <v>205.62</v>
      </c>
      <c r="G979" s="35">
        <f>ROUND($G$791/100*$G$792*АТС!C227,2)</f>
        <v>120.34</v>
      </c>
    </row>
    <row r="980" spans="1:7" x14ac:dyDescent="0.25">
      <c r="A980" s="253"/>
      <c r="B980" s="130">
        <f t="shared" si="15"/>
        <v>42224.791669999999</v>
      </c>
      <c r="C980" s="131">
        <v>19</v>
      </c>
      <c r="D980" s="35">
        <f>ROUND($D$791/100*$D$792*АТС!$C228,2)</f>
        <v>362.59</v>
      </c>
      <c r="E980" s="35">
        <f>ROUND($E$791/100*$E$792*АТС!C228,2)</f>
        <v>333.16</v>
      </c>
      <c r="F980" s="35">
        <f>ROUND($F$791/100*$F$792*АТС!C228,2)</f>
        <v>226.79</v>
      </c>
      <c r="G980" s="35">
        <f>ROUND($G$791/100*$G$792*АТС!C228,2)</f>
        <v>132.72999999999999</v>
      </c>
    </row>
    <row r="981" spans="1:7" x14ac:dyDescent="0.25">
      <c r="A981" s="253"/>
      <c r="B981" s="128">
        <f t="shared" si="15"/>
        <v>42224.833330000001</v>
      </c>
      <c r="C981" s="131">
        <v>20</v>
      </c>
      <c r="D981" s="35">
        <f>ROUND($D$791/100*$D$792*АТС!$C229,2)</f>
        <v>385.52</v>
      </c>
      <c r="E981" s="35">
        <f>ROUND($E$791/100*$E$792*АТС!C229,2)</f>
        <v>354.22</v>
      </c>
      <c r="F981" s="35">
        <f>ROUND($F$791/100*$F$792*АТС!C229,2)</f>
        <v>241.13</v>
      </c>
      <c r="G981" s="35">
        <f>ROUND($G$791/100*$G$792*АТС!C229,2)</f>
        <v>141.12</v>
      </c>
    </row>
    <row r="982" spans="1:7" x14ac:dyDescent="0.25">
      <c r="A982" s="253"/>
      <c r="B982" s="130">
        <f t="shared" si="15"/>
        <v>42224.875</v>
      </c>
      <c r="C982" s="131">
        <v>21</v>
      </c>
      <c r="D982" s="35">
        <f>ROUND($D$791/100*$D$792*АТС!$C230,2)</f>
        <v>376.39</v>
      </c>
      <c r="E982" s="35">
        <f>ROUND($E$791/100*$E$792*АТС!C230,2)</f>
        <v>345.83</v>
      </c>
      <c r="F982" s="35">
        <f>ROUND($F$791/100*$F$792*АТС!C230,2)</f>
        <v>235.41</v>
      </c>
      <c r="G982" s="35">
        <f>ROUND($G$791/100*$G$792*АТС!C230,2)</f>
        <v>137.78</v>
      </c>
    </row>
    <row r="983" spans="1:7" x14ac:dyDescent="0.25">
      <c r="A983" s="253"/>
      <c r="B983" s="128">
        <f t="shared" si="15"/>
        <v>42224.916669999999</v>
      </c>
      <c r="C983" s="131">
        <v>22</v>
      </c>
      <c r="D983" s="35">
        <f>ROUND($D$791/100*$D$792*АТС!$C231,2)</f>
        <v>345</v>
      </c>
      <c r="E983" s="35">
        <f>ROUND($E$791/100*$E$792*АТС!C231,2)</f>
        <v>316.99</v>
      </c>
      <c r="F983" s="35">
        <f>ROUND($F$791/100*$F$792*АТС!C231,2)</f>
        <v>215.79</v>
      </c>
      <c r="G983" s="35">
        <f>ROUND($G$791/100*$G$792*АТС!C231,2)</f>
        <v>126.29</v>
      </c>
    </row>
    <row r="984" spans="1:7" x14ac:dyDescent="0.25">
      <c r="A984" s="253"/>
      <c r="B984" s="130">
        <f t="shared" si="15"/>
        <v>42224.958330000001</v>
      </c>
      <c r="C984" s="131">
        <v>23</v>
      </c>
      <c r="D984" s="35">
        <f>ROUND($D$791/100*$D$792*АТС!$C232,2)</f>
        <v>286.36</v>
      </c>
      <c r="E984" s="35">
        <f>ROUND($E$791/100*$E$792*АТС!C232,2)</f>
        <v>263.11</v>
      </c>
      <c r="F984" s="35">
        <f>ROUND($F$791/100*$F$792*АТС!C232,2)</f>
        <v>179.11</v>
      </c>
      <c r="G984" s="35">
        <f>ROUND($G$791/100*$G$792*АТС!C232,2)</f>
        <v>104.82</v>
      </c>
    </row>
    <row r="985" spans="1:7" x14ac:dyDescent="0.25">
      <c r="A985" s="253"/>
      <c r="B985" s="128">
        <f t="shared" si="15"/>
        <v>42225</v>
      </c>
      <c r="C985" s="131">
        <v>0</v>
      </c>
      <c r="D985" s="35">
        <f>ROUND($D$791/100*$D$792*АТС!$C233,2)</f>
        <v>316.11</v>
      </c>
      <c r="E985" s="35">
        <f>ROUND($E$791/100*$E$792*АТС!C233,2)</f>
        <v>290.45</v>
      </c>
      <c r="F985" s="35">
        <f>ROUND($F$791/100*$F$792*АТС!C233,2)</f>
        <v>197.72</v>
      </c>
      <c r="G985" s="35">
        <f>ROUND($G$791/100*$G$792*АТС!C233,2)</f>
        <v>115.71</v>
      </c>
    </row>
    <row r="986" spans="1:7" x14ac:dyDescent="0.25">
      <c r="A986" s="253"/>
      <c r="B986" s="130">
        <f t="shared" si="15"/>
        <v>42225.041669999999</v>
      </c>
      <c r="C986" s="131">
        <v>1</v>
      </c>
      <c r="D986" s="35">
        <f>ROUND($D$791/100*$D$792*АТС!$C234,2)</f>
        <v>277.52999999999997</v>
      </c>
      <c r="E986" s="35">
        <f>ROUND($E$791/100*$E$792*АТС!C234,2)</f>
        <v>255</v>
      </c>
      <c r="F986" s="35">
        <f>ROUND($F$791/100*$F$792*АТС!C234,2)</f>
        <v>173.58</v>
      </c>
      <c r="G986" s="35">
        <f>ROUND($G$791/100*$G$792*АТС!C234,2)</f>
        <v>101.59</v>
      </c>
    </row>
    <row r="987" spans="1:7" x14ac:dyDescent="0.25">
      <c r="A987" s="253"/>
      <c r="B987" s="128">
        <f t="shared" si="15"/>
        <v>42225.083330000001</v>
      </c>
      <c r="C987" s="131">
        <v>2</v>
      </c>
      <c r="D987" s="35">
        <f>ROUND($D$791/100*$D$792*АТС!$C235,2)</f>
        <v>262.31</v>
      </c>
      <c r="E987" s="35">
        <f>ROUND($E$791/100*$E$792*АТС!C235,2)</f>
        <v>241.02</v>
      </c>
      <c r="F987" s="35">
        <f>ROUND($F$791/100*$F$792*АТС!C235,2)</f>
        <v>164.06</v>
      </c>
      <c r="G987" s="35">
        <f>ROUND($G$791/100*$G$792*АТС!C235,2)</f>
        <v>96.02</v>
      </c>
    </row>
    <row r="988" spans="1:7" x14ac:dyDescent="0.25">
      <c r="A988" s="253"/>
      <c r="B988" s="130">
        <f t="shared" si="15"/>
        <v>42225.125</v>
      </c>
      <c r="C988" s="131">
        <v>3</v>
      </c>
      <c r="D988" s="35">
        <f>ROUND($D$791/100*$D$792*АТС!$C236,2)</f>
        <v>261.70999999999998</v>
      </c>
      <c r="E988" s="35">
        <f>ROUND($E$791/100*$E$792*АТС!C236,2)</f>
        <v>240.46</v>
      </c>
      <c r="F988" s="35">
        <f>ROUND($F$791/100*$F$792*АТС!C236,2)</f>
        <v>163.69</v>
      </c>
      <c r="G988" s="35">
        <f>ROUND($G$791/100*$G$792*АТС!C236,2)</f>
        <v>95.8</v>
      </c>
    </row>
    <row r="989" spans="1:7" x14ac:dyDescent="0.25">
      <c r="A989" s="253"/>
      <c r="B989" s="128">
        <f t="shared" si="15"/>
        <v>42225.166669999999</v>
      </c>
      <c r="C989" s="131">
        <v>4</v>
      </c>
      <c r="D989" s="35">
        <f>ROUND($D$791/100*$D$792*АТС!$C237,2)</f>
        <v>255.64</v>
      </c>
      <c r="E989" s="35">
        <f>ROUND($E$791/100*$E$792*АТС!C237,2)</f>
        <v>234.89</v>
      </c>
      <c r="F989" s="35">
        <f>ROUND($F$791/100*$F$792*АТС!C237,2)</f>
        <v>159.88999999999999</v>
      </c>
      <c r="G989" s="35">
        <f>ROUND($G$791/100*$G$792*АТС!C237,2)</f>
        <v>93.58</v>
      </c>
    </row>
    <row r="990" spans="1:7" x14ac:dyDescent="0.25">
      <c r="A990" s="253"/>
      <c r="B990" s="130">
        <f t="shared" si="15"/>
        <v>42225.208330000001</v>
      </c>
      <c r="C990" s="131">
        <v>5</v>
      </c>
      <c r="D990" s="35">
        <f>ROUND($D$791/100*$D$792*АТС!$C238,2)</f>
        <v>249.37</v>
      </c>
      <c r="E990" s="35">
        <f>ROUND($E$791/100*$E$792*АТС!C238,2)</f>
        <v>229.13</v>
      </c>
      <c r="F990" s="35">
        <f>ROUND($F$791/100*$F$792*АТС!C238,2)</f>
        <v>155.97</v>
      </c>
      <c r="G990" s="35">
        <f>ROUND($G$791/100*$G$792*АТС!C238,2)</f>
        <v>91.28</v>
      </c>
    </row>
    <row r="991" spans="1:7" x14ac:dyDescent="0.25">
      <c r="A991" s="253"/>
      <c r="B991" s="128">
        <f t="shared" si="15"/>
        <v>42225.25</v>
      </c>
      <c r="C991" s="131">
        <v>6</v>
      </c>
      <c r="D991" s="35">
        <f>ROUND($D$791/100*$D$792*АТС!$C239,2)</f>
        <v>260.08</v>
      </c>
      <c r="E991" s="35">
        <f>ROUND($E$791/100*$E$792*АТС!C239,2)</f>
        <v>238.97</v>
      </c>
      <c r="F991" s="35">
        <f>ROUND($F$791/100*$F$792*АТС!C239,2)</f>
        <v>162.66999999999999</v>
      </c>
      <c r="G991" s="35">
        <f>ROUND($G$791/100*$G$792*АТС!C239,2)</f>
        <v>95.2</v>
      </c>
    </row>
    <row r="992" spans="1:7" x14ac:dyDescent="0.25">
      <c r="A992" s="253"/>
      <c r="B992" s="130">
        <f t="shared" si="15"/>
        <v>42225.291669999999</v>
      </c>
      <c r="C992" s="131">
        <v>7</v>
      </c>
      <c r="D992" s="35">
        <f>ROUND($D$791/100*$D$792*АТС!$C240,2)</f>
        <v>275.97000000000003</v>
      </c>
      <c r="E992" s="35">
        <f>ROUND($E$791/100*$E$792*АТС!C240,2)</f>
        <v>253.57</v>
      </c>
      <c r="F992" s="35">
        <f>ROUND($F$791/100*$F$792*АТС!C240,2)</f>
        <v>172.61</v>
      </c>
      <c r="G992" s="35">
        <f>ROUND($G$791/100*$G$792*АТС!C240,2)</f>
        <v>101.02</v>
      </c>
    </row>
    <row r="993" spans="1:7" x14ac:dyDescent="0.25">
      <c r="A993" s="253"/>
      <c r="B993" s="128">
        <f t="shared" si="15"/>
        <v>42225.333330000001</v>
      </c>
      <c r="C993" s="131">
        <v>8</v>
      </c>
      <c r="D993" s="35">
        <f>ROUND($D$791/100*$D$792*АТС!$C241,2)</f>
        <v>325.57</v>
      </c>
      <c r="E993" s="35">
        <f>ROUND($E$791/100*$E$792*АТС!C241,2)</f>
        <v>299.14</v>
      </c>
      <c r="F993" s="35">
        <f>ROUND($F$791/100*$F$792*АТС!C241,2)</f>
        <v>203.63</v>
      </c>
      <c r="G993" s="35">
        <f>ROUND($G$791/100*$G$792*АТС!C241,2)</f>
        <v>119.18</v>
      </c>
    </row>
    <row r="994" spans="1:7" x14ac:dyDescent="0.25">
      <c r="A994" s="253"/>
      <c r="B994" s="130">
        <f t="shared" si="15"/>
        <v>42225.375</v>
      </c>
      <c r="C994" s="131">
        <v>9</v>
      </c>
      <c r="D994" s="35">
        <f>ROUND($D$791/100*$D$792*АТС!$C242,2)</f>
        <v>289.14999999999998</v>
      </c>
      <c r="E994" s="35">
        <f>ROUND($E$791/100*$E$792*АТС!C242,2)</f>
        <v>265.68</v>
      </c>
      <c r="F994" s="35">
        <f>ROUND($F$791/100*$F$792*АТС!C242,2)</f>
        <v>180.85</v>
      </c>
      <c r="G994" s="35">
        <f>ROUND($G$791/100*$G$792*АТС!C242,2)</f>
        <v>105.84</v>
      </c>
    </row>
    <row r="995" spans="1:7" x14ac:dyDescent="0.25">
      <c r="A995" s="253"/>
      <c r="B995" s="128">
        <f t="shared" si="15"/>
        <v>42225.416669999999</v>
      </c>
      <c r="C995" s="131">
        <v>10</v>
      </c>
      <c r="D995" s="35">
        <f>ROUND($D$791/100*$D$792*АТС!$C243,2)</f>
        <v>317.91000000000003</v>
      </c>
      <c r="E995" s="35">
        <f>ROUND($E$791/100*$E$792*АТС!C243,2)</f>
        <v>292.10000000000002</v>
      </c>
      <c r="F995" s="35">
        <f>ROUND($F$791/100*$F$792*АТС!C243,2)</f>
        <v>198.84</v>
      </c>
      <c r="G995" s="35">
        <f>ROUND($G$791/100*$G$792*АТС!C243,2)</f>
        <v>116.37</v>
      </c>
    </row>
    <row r="996" spans="1:7" x14ac:dyDescent="0.25">
      <c r="A996" s="253"/>
      <c r="B996" s="130">
        <f t="shared" si="15"/>
        <v>42225.458330000001</v>
      </c>
      <c r="C996" s="131">
        <v>11</v>
      </c>
      <c r="D996" s="35">
        <f>ROUND($D$791/100*$D$792*АТС!$C244,2)</f>
        <v>330</v>
      </c>
      <c r="E996" s="35">
        <f>ROUND($E$791/100*$E$792*АТС!C244,2)</f>
        <v>303.20999999999998</v>
      </c>
      <c r="F996" s="35">
        <f>ROUND($F$791/100*$F$792*АТС!C244,2)</f>
        <v>206.4</v>
      </c>
      <c r="G996" s="35">
        <f>ROUND($G$791/100*$G$792*АТС!C244,2)</f>
        <v>120.8</v>
      </c>
    </row>
    <row r="997" spans="1:7" x14ac:dyDescent="0.25">
      <c r="A997" s="253"/>
      <c r="B997" s="128">
        <f t="shared" si="15"/>
        <v>42225.5</v>
      </c>
      <c r="C997" s="131">
        <v>12</v>
      </c>
      <c r="D997" s="35">
        <f>ROUND($D$791/100*$D$792*АТС!$C245,2)</f>
        <v>321.83</v>
      </c>
      <c r="E997" s="35">
        <f>ROUND($E$791/100*$E$792*АТС!C245,2)</f>
        <v>295.70999999999998</v>
      </c>
      <c r="F997" s="35">
        <f>ROUND($F$791/100*$F$792*АТС!C245,2)</f>
        <v>201.29</v>
      </c>
      <c r="G997" s="35">
        <f>ROUND($G$791/100*$G$792*АТС!C245,2)</f>
        <v>117.81</v>
      </c>
    </row>
    <row r="998" spans="1:7" x14ac:dyDescent="0.25">
      <c r="A998" s="253"/>
      <c r="B998" s="130">
        <f t="shared" si="15"/>
        <v>42225.541669999999</v>
      </c>
      <c r="C998" s="131">
        <v>13</v>
      </c>
      <c r="D998" s="35">
        <f>ROUND($D$791/100*$D$792*АТС!$C246,2)</f>
        <v>322.39</v>
      </c>
      <c r="E998" s="35">
        <f>ROUND($E$791/100*$E$792*АТС!C246,2)</f>
        <v>296.22000000000003</v>
      </c>
      <c r="F998" s="35">
        <f>ROUND($F$791/100*$F$792*АТС!C246,2)</f>
        <v>201.64</v>
      </c>
      <c r="G998" s="35">
        <f>ROUND($G$791/100*$G$792*АТС!C246,2)</f>
        <v>118.01</v>
      </c>
    </row>
    <row r="999" spans="1:7" x14ac:dyDescent="0.25">
      <c r="A999" s="253"/>
      <c r="B999" s="128">
        <f t="shared" si="15"/>
        <v>42225.583330000001</v>
      </c>
      <c r="C999" s="131">
        <v>14</v>
      </c>
      <c r="D999" s="35">
        <f>ROUND($D$791/100*$D$792*АТС!$C247,2)</f>
        <v>324.66000000000003</v>
      </c>
      <c r="E999" s="35">
        <f>ROUND($E$791/100*$E$792*АТС!C247,2)</f>
        <v>298.3</v>
      </c>
      <c r="F999" s="35">
        <f>ROUND($F$791/100*$F$792*АТС!C247,2)</f>
        <v>203.06</v>
      </c>
      <c r="G999" s="35">
        <f>ROUND($G$791/100*$G$792*АТС!C247,2)</f>
        <v>118.84</v>
      </c>
    </row>
    <row r="1000" spans="1:7" x14ac:dyDescent="0.25">
      <c r="A1000" s="253"/>
      <c r="B1000" s="130">
        <f t="shared" si="15"/>
        <v>42225.625</v>
      </c>
      <c r="C1000" s="131">
        <v>15</v>
      </c>
      <c r="D1000" s="35">
        <f>ROUND($D$791/100*$D$792*АТС!$C248,2)</f>
        <v>325.51</v>
      </c>
      <c r="E1000" s="35">
        <f>ROUND($E$791/100*$E$792*АТС!C248,2)</f>
        <v>299.08</v>
      </c>
      <c r="F1000" s="35">
        <f>ROUND($F$791/100*$F$792*АТС!C248,2)</f>
        <v>203.59</v>
      </c>
      <c r="G1000" s="35">
        <f>ROUND($G$791/100*$G$792*АТС!C248,2)</f>
        <v>119.15</v>
      </c>
    </row>
    <row r="1001" spans="1:7" x14ac:dyDescent="0.25">
      <c r="A1001" s="253"/>
      <c r="B1001" s="128">
        <f t="shared" si="15"/>
        <v>42225.666669999999</v>
      </c>
      <c r="C1001" s="131">
        <v>16</v>
      </c>
      <c r="D1001" s="35">
        <f>ROUND($D$791/100*$D$792*АТС!$C249,2)</f>
        <v>329.84</v>
      </c>
      <c r="E1001" s="35">
        <f>ROUND($E$791/100*$E$792*АТС!C249,2)</f>
        <v>303.07</v>
      </c>
      <c r="F1001" s="35">
        <f>ROUND($F$791/100*$F$792*АТС!C249,2)</f>
        <v>206.3</v>
      </c>
      <c r="G1001" s="35">
        <f>ROUND($G$791/100*$G$792*АТС!C249,2)</f>
        <v>120.74</v>
      </c>
    </row>
    <row r="1002" spans="1:7" x14ac:dyDescent="0.25">
      <c r="A1002" s="253"/>
      <c r="B1002" s="130">
        <f t="shared" si="15"/>
        <v>42225.708330000001</v>
      </c>
      <c r="C1002" s="131">
        <v>17</v>
      </c>
      <c r="D1002" s="35">
        <f>ROUND($D$791/100*$D$792*АТС!$C250,2)</f>
        <v>323.60000000000002</v>
      </c>
      <c r="E1002" s="35">
        <f>ROUND($E$791/100*$E$792*АТС!C250,2)</f>
        <v>297.33</v>
      </c>
      <c r="F1002" s="35">
        <f>ROUND($F$791/100*$F$792*АТС!C250,2)</f>
        <v>202.4</v>
      </c>
      <c r="G1002" s="35">
        <f>ROUND($G$791/100*$G$792*АТС!C250,2)</f>
        <v>118.46</v>
      </c>
    </row>
    <row r="1003" spans="1:7" x14ac:dyDescent="0.25">
      <c r="A1003" s="253"/>
      <c r="B1003" s="128">
        <f t="shared" si="15"/>
        <v>42225.75</v>
      </c>
      <c r="C1003" s="131">
        <v>18</v>
      </c>
      <c r="D1003" s="35">
        <f>ROUND($D$791/100*$D$792*АТС!$C251,2)</f>
        <v>315.11</v>
      </c>
      <c r="E1003" s="35">
        <f>ROUND($E$791/100*$E$792*АТС!C251,2)</f>
        <v>289.52999999999997</v>
      </c>
      <c r="F1003" s="35">
        <f>ROUND($F$791/100*$F$792*АТС!C251,2)</f>
        <v>197.09</v>
      </c>
      <c r="G1003" s="35">
        <f>ROUND($G$791/100*$G$792*АТС!C251,2)</f>
        <v>115.35</v>
      </c>
    </row>
    <row r="1004" spans="1:7" x14ac:dyDescent="0.25">
      <c r="A1004" s="253"/>
      <c r="B1004" s="130">
        <f t="shared" si="15"/>
        <v>42225.791669999999</v>
      </c>
      <c r="C1004" s="131">
        <v>19</v>
      </c>
      <c r="D1004" s="35">
        <f>ROUND($D$791/100*$D$792*АТС!$C252,2)</f>
        <v>354.38</v>
      </c>
      <c r="E1004" s="35">
        <f>ROUND($E$791/100*$E$792*АТС!C252,2)</f>
        <v>325.61</v>
      </c>
      <c r="F1004" s="35">
        <f>ROUND($F$791/100*$F$792*АТС!C252,2)</f>
        <v>221.65</v>
      </c>
      <c r="G1004" s="35">
        <f>ROUND($G$791/100*$G$792*АТС!C252,2)</f>
        <v>129.72</v>
      </c>
    </row>
    <row r="1005" spans="1:7" x14ac:dyDescent="0.25">
      <c r="A1005" s="253"/>
      <c r="B1005" s="128">
        <f t="shared" si="15"/>
        <v>42225.833330000001</v>
      </c>
      <c r="C1005" s="131">
        <v>20</v>
      </c>
      <c r="D1005" s="35">
        <f>ROUND($D$791/100*$D$792*АТС!$C253,2)</f>
        <v>369.6</v>
      </c>
      <c r="E1005" s="35">
        <f>ROUND($E$791/100*$E$792*АТС!C253,2)</f>
        <v>339.59</v>
      </c>
      <c r="F1005" s="35">
        <f>ROUND($F$791/100*$F$792*АТС!C253,2)</f>
        <v>231.17</v>
      </c>
      <c r="G1005" s="35">
        <f>ROUND($G$791/100*$G$792*АТС!C253,2)</f>
        <v>135.29</v>
      </c>
    </row>
    <row r="1006" spans="1:7" x14ac:dyDescent="0.25">
      <c r="A1006" s="253"/>
      <c r="B1006" s="130">
        <f t="shared" si="15"/>
        <v>42225.875</v>
      </c>
      <c r="C1006" s="131">
        <v>21</v>
      </c>
      <c r="D1006" s="35">
        <f>ROUND($D$791/100*$D$792*АТС!$C254,2)</f>
        <v>369.96</v>
      </c>
      <c r="E1006" s="35">
        <f>ROUND($E$791/100*$E$792*АТС!C254,2)</f>
        <v>339.93</v>
      </c>
      <c r="F1006" s="35">
        <f>ROUND($F$791/100*$F$792*АТС!C254,2)</f>
        <v>231.4</v>
      </c>
      <c r="G1006" s="35">
        <f>ROUND($G$791/100*$G$792*АТС!C254,2)</f>
        <v>135.43</v>
      </c>
    </row>
    <row r="1007" spans="1:7" x14ac:dyDescent="0.25">
      <c r="A1007" s="253"/>
      <c r="B1007" s="128">
        <f t="shared" si="15"/>
        <v>42225.916669999999</v>
      </c>
      <c r="C1007" s="131">
        <v>22</v>
      </c>
      <c r="D1007" s="35">
        <f>ROUND($D$791/100*$D$792*АТС!$C255,2)</f>
        <v>329.16</v>
      </c>
      <c r="E1007" s="35">
        <f>ROUND($E$791/100*$E$792*АТС!C255,2)</f>
        <v>302.44</v>
      </c>
      <c r="F1007" s="35">
        <f>ROUND($F$791/100*$F$792*АТС!C255,2)</f>
        <v>205.88</v>
      </c>
      <c r="G1007" s="35">
        <f>ROUND($G$791/100*$G$792*АТС!C255,2)</f>
        <v>120.49</v>
      </c>
    </row>
    <row r="1008" spans="1:7" x14ac:dyDescent="0.25">
      <c r="A1008" s="253"/>
      <c r="B1008" s="130">
        <f t="shared" si="15"/>
        <v>42225.958330000001</v>
      </c>
      <c r="C1008" s="131">
        <v>23</v>
      </c>
      <c r="D1008" s="35">
        <f>ROUND($D$791/100*$D$792*АТС!$C256,2)</f>
        <v>274.77999999999997</v>
      </c>
      <c r="E1008" s="35">
        <f>ROUND($E$791/100*$E$792*АТС!C256,2)</f>
        <v>252.48</v>
      </c>
      <c r="F1008" s="35">
        <f>ROUND($F$791/100*$F$792*АТС!C256,2)</f>
        <v>171.87</v>
      </c>
      <c r="G1008" s="35">
        <f>ROUND($G$791/100*$G$792*АТС!C256,2)</f>
        <v>100.58</v>
      </c>
    </row>
    <row r="1009" spans="1:7" x14ac:dyDescent="0.25">
      <c r="A1009" s="253"/>
      <c r="B1009" s="128">
        <f t="shared" si="15"/>
        <v>42226</v>
      </c>
      <c r="C1009" s="131">
        <v>0</v>
      </c>
      <c r="D1009" s="35">
        <f>ROUND($D$791/100*$D$792*АТС!$C257,2)</f>
        <v>303.44</v>
      </c>
      <c r="E1009" s="35">
        <f>ROUND($E$791/100*$E$792*АТС!C257,2)</f>
        <v>278.81</v>
      </c>
      <c r="F1009" s="35">
        <f>ROUND($F$791/100*$F$792*АТС!C257,2)</f>
        <v>189.79</v>
      </c>
      <c r="G1009" s="35">
        <f>ROUND($G$791/100*$G$792*АТС!C257,2)</f>
        <v>111.07</v>
      </c>
    </row>
    <row r="1010" spans="1:7" x14ac:dyDescent="0.25">
      <c r="A1010" s="253"/>
      <c r="B1010" s="130">
        <f t="shared" ref="B1010:B1073" si="16">B986+1</f>
        <v>42226.041669999999</v>
      </c>
      <c r="C1010" s="131">
        <v>1</v>
      </c>
      <c r="D1010" s="35">
        <f>ROUND($D$791/100*$D$792*АТС!$C258,2)</f>
        <v>269.8</v>
      </c>
      <c r="E1010" s="35">
        <f>ROUND($E$791/100*$E$792*АТС!C258,2)</f>
        <v>247.9</v>
      </c>
      <c r="F1010" s="35">
        <f>ROUND($F$791/100*$F$792*АТС!C258,2)</f>
        <v>168.75</v>
      </c>
      <c r="G1010" s="35">
        <f>ROUND($G$791/100*$G$792*АТС!C258,2)</f>
        <v>98.76</v>
      </c>
    </row>
    <row r="1011" spans="1:7" x14ac:dyDescent="0.25">
      <c r="A1011" s="253"/>
      <c r="B1011" s="128">
        <f t="shared" si="16"/>
        <v>42226.083330000001</v>
      </c>
      <c r="C1011" s="131">
        <v>2</v>
      </c>
      <c r="D1011" s="35">
        <f>ROUND($D$791/100*$D$792*АТС!$C259,2)</f>
        <v>262.31</v>
      </c>
      <c r="E1011" s="35">
        <f>ROUND($E$791/100*$E$792*АТС!C259,2)</f>
        <v>241.02</v>
      </c>
      <c r="F1011" s="35">
        <f>ROUND($F$791/100*$F$792*АТС!C259,2)</f>
        <v>164.07</v>
      </c>
      <c r="G1011" s="35">
        <f>ROUND($G$791/100*$G$792*АТС!C259,2)</f>
        <v>96.02</v>
      </c>
    </row>
    <row r="1012" spans="1:7" x14ac:dyDescent="0.25">
      <c r="A1012" s="253"/>
      <c r="B1012" s="130">
        <f t="shared" si="16"/>
        <v>42226.125</v>
      </c>
      <c r="C1012" s="131">
        <v>3</v>
      </c>
      <c r="D1012" s="35">
        <f>ROUND($D$791/100*$D$792*АТС!$C260,2)</f>
        <v>256.76</v>
      </c>
      <c r="E1012" s="35">
        <f>ROUND($E$791/100*$E$792*АТС!C260,2)</f>
        <v>235.92</v>
      </c>
      <c r="F1012" s="35">
        <f>ROUND($F$791/100*$F$792*АТС!C260,2)</f>
        <v>160.59</v>
      </c>
      <c r="G1012" s="35">
        <f>ROUND($G$791/100*$G$792*АТС!C260,2)</f>
        <v>93.99</v>
      </c>
    </row>
    <row r="1013" spans="1:7" x14ac:dyDescent="0.25">
      <c r="A1013" s="253"/>
      <c r="B1013" s="128">
        <f t="shared" si="16"/>
        <v>42226.166669999999</v>
      </c>
      <c r="C1013" s="131">
        <v>4</v>
      </c>
      <c r="D1013" s="35">
        <f>ROUND($D$791/100*$D$792*АТС!$C261,2)</f>
        <v>246.24</v>
      </c>
      <c r="E1013" s="35">
        <f>ROUND($E$791/100*$E$792*АТС!C261,2)</f>
        <v>226.25</v>
      </c>
      <c r="F1013" s="35">
        <f>ROUND($F$791/100*$F$792*АТС!C261,2)</f>
        <v>154.02000000000001</v>
      </c>
      <c r="G1013" s="35">
        <f>ROUND($G$791/100*$G$792*АТС!C261,2)</f>
        <v>90.14</v>
      </c>
    </row>
    <row r="1014" spans="1:7" x14ac:dyDescent="0.25">
      <c r="A1014" s="253"/>
      <c r="B1014" s="130">
        <f t="shared" si="16"/>
        <v>42226.208330000001</v>
      </c>
      <c r="C1014" s="131">
        <v>5</v>
      </c>
      <c r="D1014" s="35">
        <f>ROUND($D$791/100*$D$792*АТС!$C262,2)</f>
        <v>244.57</v>
      </c>
      <c r="E1014" s="35">
        <f>ROUND($E$791/100*$E$792*АТС!C262,2)</f>
        <v>224.72</v>
      </c>
      <c r="F1014" s="35">
        <f>ROUND($F$791/100*$F$792*АТС!C262,2)</f>
        <v>152.97</v>
      </c>
      <c r="G1014" s="35">
        <f>ROUND($G$791/100*$G$792*АТС!C262,2)</f>
        <v>89.53</v>
      </c>
    </row>
    <row r="1015" spans="1:7" x14ac:dyDescent="0.25">
      <c r="A1015" s="253"/>
      <c r="B1015" s="128">
        <f t="shared" si="16"/>
        <v>42226.25</v>
      </c>
      <c r="C1015" s="131">
        <v>6</v>
      </c>
      <c r="D1015" s="35">
        <f>ROUND($D$791/100*$D$792*АТС!$C263,2)</f>
        <v>261.02</v>
      </c>
      <c r="E1015" s="35">
        <f>ROUND($E$791/100*$E$792*АТС!C263,2)</f>
        <v>239.83</v>
      </c>
      <c r="F1015" s="35">
        <f>ROUND($F$791/100*$F$792*АТС!C263,2)</f>
        <v>163.26</v>
      </c>
      <c r="G1015" s="35">
        <f>ROUND($G$791/100*$G$792*АТС!C263,2)</f>
        <v>95.55</v>
      </c>
    </row>
    <row r="1016" spans="1:7" x14ac:dyDescent="0.25">
      <c r="A1016" s="253"/>
      <c r="B1016" s="130">
        <f t="shared" si="16"/>
        <v>42226.291669999999</v>
      </c>
      <c r="C1016" s="131">
        <v>7</v>
      </c>
      <c r="D1016" s="35">
        <f>ROUND($D$791/100*$D$792*АТС!$C264,2)</f>
        <v>297.3</v>
      </c>
      <c r="E1016" s="35">
        <f>ROUND($E$791/100*$E$792*АТС!C264,2)</f>
        <v>273.16000000000003</v>
      </c>
      <c r="F1016" s="35">
        <f>ROUND($F$791/100*$F$792*АТС!C264,2)</f>
        <v>185.95</v>
      </c>
      <c r="G1016" s="35">
        <f>ROUND($G$791/100*$G$792*АТС!C264,2)</f>
        <v>108.83</v>
      </c>
    </row>
    <row r="1017" spans="1:7" x14ac:dyDescent="0.25">
      <c r="A1017" s="253"/>
      <c r="B1017" s="128">
        <f t="shared" si="16"/>
        <v>42226.333330000001</v>
      </c>
      <c r="C1017" s="131">
        <v>8</v>
      </c>
      <c r="D1017" s="35">
        <f>ROUND($D$791/100*$D$792*АТС!$C265,2)</f>
        <v>271.73</v>
      </c>
      <c r="E1017" s="35">
        <f>ROUND($E$791/100*$E$792*АТС!C265,2)</f>
        <v>249.67</v>
      </c>
      <c r="F1017" s="35">
        <f>ROUND($F$791/100*$F$792*АТС!C265,2)</f>
        <v>169.96</v>
      </c>
      <c r="G1017" s="35">
        <f>ROUND($G$791/100*$G$792*АТС!C265,2)</f>
        <v>99.47</v>
      </c>
    </row>
    <row r="1018" spans="1:7" x14ac:dyDescent="0.25">
      <c r="A1018" s="253"/>
      <c r="B1018" s="130">
        <f t="shared" si="16"/>
        <v>42226.375</v>
      </c>
      <c r="C1018" s="131">
        <v>9</v>
      </c>
      <c r="D1018" s="35">
        <f>ROUND($D$791/100*$D$792*АТС!$C266,2)</f>
        <v>340.78</v>
      </c>
      <c r="E1018" s="35">
        <f>ROUND($E$791/100*$E$792*АТС!C266,2)</f>
        <v>313.12</v>
      </c>
      <c r="F1018" s="35">
        <f>ROUND($F$791/100*$F$792*АТС!C266,2)</f>
        <v>213.15</v>
      </c>
      <c r="G1018" s="35">
        <f>ROUND($G$791/100*$G$792*АТС!C266,2)</f>
        <v>124.74</v>
      </c>
    </row>
    <row r="1019" spans="1:7" x14ac:dyDescent="0.25">
      <c r="A1019" s="253"/>
      <c r="B1019" s="128">
        <f t="shared" si="16"/>
        <v>42226.416669999999</v>
      </c>
      <c r="C1019" s="131">
        <v>10</v>
      </c>
      <c r="D1019" s="35">
        <f>ROUND($D$791/100*$D$792*АТС!$C267,2)</f>
        <v>365.45</v>
      </c>
      <c r="E1019" s="35">
        <f>ROUND($E$791/100*$E$792*АТС!C267,2)</f>
        <v>335.78</v>
      </c>
      <c r="F1019" s="35">
        <f>ROUND($F$791/100*$F$792*АТС!C267,2)</f>
        <v>228.57</v>
      </c>
      <c r="G1019" s="35">
        <f>ROUND($G$791/100*$G$792*АТС!C267,2)</f>
        <v>133.77000000000001</v>
      </c>
    </row>
    <row r="1020" spans="1:7" x14ac:dyDescent="0.25">
      <c r="A1020" s="253"/>
      <c r="B1020" s="130">
        <f t="shared" si="16"/>
        <v>42226.458330000001</v>
      </c>
      <c r="C1020" s="131">
        <v>11</v>
      </c>
      <c r="D1020" s="35">
        <f>ROUND($D$791/100*$D$792*АТС!$C268,2)</f>
        <v>375.88</v>
      </c>
      <c r="E1020" s="35">
        <f>ROUND($E$791/100*$E$792*АТС!C268,2)</f>
        <v>345.37</v>
      </c>
      <c r="F1020" s="35">
        <f>ROUND($F$791/100*$F$792*АТС!C268,2)</f>
        <v>235.1</v>
      </c>
      <c r="G1020" s="35">
        <f>ROUND($G$791/100*$G$792*АТС!C268,2)</f>
        <v>137.59</v>
      </c>
    </row>
    <row r="1021" spans="1:7" x14ac:dyDescent="0.25">
      <c r="A1021" s="253"/>
      <c r="B1021" s="128">
        <f t="shared" si="16"/>
        <v>42226.5</v>
      </c>
      <c r="C1021" s="131">
        <v>12</v>
      </c>
      <c r="D1021" s="35">
        <f>ROUND($D$791/100*$D$792*АТС!$C269,2)</f>
        <v>364.03</v>
      </c>
      <c r="E1021" s="35">
        <f>ROUND($E$791/100*$E$792*АТС!C269,2)</f>
        <v>334.48</v>
      </c>
      <c r="F1021" s="35">
        <f>ROUND($F$791/100*$F$792*АТС!C269,2)</f>
        <v>227.69</v>
      </c>
      <c r="G1021" s="35">
        <f>ROUND($G$791/100*$G$792*АТС!C269,2)</f>
        <v>133.25</v>
      </c>
    </row>
    <row r="1022" spans="1:7" x14ac:dyDescent="0.25">
      <c r="A1022" s="253"/>
      <c r="B1022" s="130">
        <f t="shared" si="16"/>
        <v>42226.541669999999</v>
      </c>
      <c r="C1022" s="131">
        <v>13</v>
      </c>
      <c r="D1022" s="35">
        <f>ROUND($D$791/100*$D$792*АТС!$C270,2)</f>
        <v>412.1</v>
      </c>
      <c r="E1022" s="35">
        <f>ROUND($E$791/100*$E$792*АТС!C270,2)</f>
        <v>378.64</v>
      </c>
      <c r="F1022" s="35">
        <f>ROUND($F$791/100*$F$792*АТС!C270,2)</f>
        <v>257.75</v>
      </c>
      <c r="G1022" s="35">
        <f>ROUND($G$791/100*$G$792*АТС!C270,2)</f>
        <v>150.85</v>
      </c>
    </row>
    <row r="1023" spans="1:7" x14ac:dyDescent="0.25">
      <c r="A1023" s="253"/>
      <c r="B1023" s="128">
        <f t="shared" si="16"/>
        <v>42226.583330000001</v>
      </c>
      <c r="C1023" s="131">
        <v>14</v>
      </c>
      <c r="D1023" s="35">
        <f>ROUND($D$791/100*$D$792*АТС!$C271,2)</f>
        <v>420</v>
      </c>
      <c r="E1023" s="35">
        <f>ROUND($E$791/100*$E$792*АТС!C271,2)</f>
        <v>385.91</v>
      </c>
      <c r="F1023" s="35">
        <f>ROUND($F$791/100*$F$792*АТС!C271,2)</f>
        <v>262.7</v>
      </c>
      <c r="G1023" s="35">
        <f>ROUND($G$791/100*$G$792*АТС!C271,2)</f>
        <v>153.74</v>
      </c>
    </row>
    <row r="1024" spans="1:7" x14ac:dyDescent="0.25">
      <c r="A1024" s="253"/>
      <c r="B1024" s="130">
        <f t="shared" si="16"/>
        <v>42226.625</v>
      </c>
      <c r="C1024" s="131">
        <v>15</v>
      </c>
      <c r="D1024" s="35">
        <f>ROUND($D$791/100*$D$792*АТС!$C272,2)</f>
        <v>448.68</v>
      </c>
      <c r="E1024" s="35">
        <f>ROUND($E$791/100*$E$792*АТС!C272,2)</f>
        <v>412.25</v>
      </c>
      <c r="F1024" s="35">
        <f>ROUND($F$791/100*$F$792*АТС!C272,2)</f>
        <v>280.63</v>
      </c>
      <c r="G1024" s="35">
        <f>ROUND($G$791/100*$G$792*АТС!C272,2)</f>
        <v>164.24</v>
      </c>
    </row>
    <row r="1025" spans="1:7" x14ac:dyDescent="0.25">
      <c r="A1025" s="253"/>
      <c r="B1025" s="128">
        <f t="shared" si="16"/>
        <v>42226.666669999999</v>
      </c>
      <c r="C1025" s="131">
        <v>16</v>
      </c>
      <c r="D1025" s="35">
        <f>ROUND($D$791/100*$D$792*АТС!$C273,2)</f>
        <v>393.01</v>
      </c>
      <c r="E1025" s="35">
        <f>ROUND($E$791/100*$E$792*АТС!C273,2)</f>
        <v>361.1</v>
      </c>
      <c r="F1025" s="35">
        <f>ROUND($F$791/100*$F$792*АТС!C273,2)</f>
        <v>245.81</v>
      </c>
      <c r="G1025" s="35">
        <f>ROUND($G$791/100*$G$792*АТС!C273,2)</f>
        <v>143.86000000000001</v>
      </c>
    </row>
    <row r="1026" spans="1:7" x14ac:dyDescent="0.25">
      <c r="A1026" s="253"/>
      <c r="B1026" s="130">
        <f t="shared" si="16"/>
        <v>42226.708330000001</v>
      </c>
      <c r="C1026" s="131">
        <v>17</v>
      </c>
      <c r="D1026" s="35">
        <f>ROUND($D$791/100*$D$792*АТС!$C274,2)</f>
        <v>358.09</v>
      </c>
      <c r="E1026" s="35">
        <f>ROUND($E$791/100*$E$792*АТС!C274,2)</f>
        <v>329.02</v>
      </c>
      <c r="F1026" s="35">
        <f>ROUND($F$791/100*$F$792*АТС!C274,2)</f>
        <v>223.97</v>
      </c>
      <c r="G1026" s="35">
        <f>ROUND($G$791/100*$G$792*АТС!C274,2)</f>
        <v>131.08000000000001</v>
      </c>
    </row>
    <row r="1027" spans="1:7" x14ac:dyDescent="0.25">
      <c r="A1027" s="253"/>
      <c r="B1027" s="128">
        <f t="shared" si="16"/>
        <v>42226.75</v>
      </c>
      <c r="C1027" s="131">
        <v>18</v>
      </c>
      <c r="D1027" s="35">
        <f>ROUND($D$791/100*$D$792*АТС!$C275,2)</f>
        <v>325.45999999999998</v>
      </c>
      <c r="E1027" s="35">
        <f>ROUND($E$791/100*$E$792*АТС!C275,2)</f>
        <v>299.04000000000002</v>
      </c>
      <c r="F1027" s="35">
        <f>ROUND($F$791/100*$F$792*АТС!C275,2)</f>
        <v>203.56</v>
      </c>
      <c r="G1027" s="35">
        <f>ROUND($G$791/100*$G$792*АТС!C275,2)</f>
        <v>119.13</v>
      </c>
    </row>
    <row r="1028" spans="1:7" x14ac:dyDescent="0.25">
      <c r="A1028" s="253"/>
      <c r="B1028" s="130">
        <f t="shared" si="16"/>
        <v>42226.791669999999</v>
      </c>
      <c r="C1028" s="131">
        <v>19</v>
      </c>
      <c r="D1028" s="35">
        <f>ROUND($D$791/100*$D$792*АТС!$C276,2)</f>
        <v>353.78</v>
      </c>
      <c r="E1028" s="35">
        <f>ROUND($E$791/100*$E$792*АТС!C276,2)</f>
        <v>325.06</v>
      </c>
      <c r="F1028" s="35">
        <f>ROUND($F$791/100*$F$792*АТС!C276,2)</f>
        <v>221.27</v>
      </c>
      <c r="G1028" s="35">
        <f>ROUND($G$791/100*$G$792*АТС!C276,2)</f>
        <v>129.5</v>
      </c>
    </row>
    <row r="1029" spans="1:7" x14ac:dyDescent="0.25">
      <c r="A1029" s="253"/>
      <c r="B1029" s="128">
        <f t="shared" si="16"/>
        <v>42226.833330000001</v>
      </c>
      <c r="C1029" s="131">
        <v>20</v>
      </c>
      <c r="D1029" s="35">
        <f>ROUND($D$791/100*$D$792*АТС!$C277,2)</f>
        <v>372.02</v>
      </c>
      <c r="E1029" s="35">
        <f>ROUND($E$791/100*$E$792*АТС!C277,2)</f>
        <v>341.82</v>
      </c>
      <c r="F1029" s="35">
        <f>ROUND($F$791/100*$F$792*АТС!C277,2)</f>
        <v>232.68</v>
      </c>
      <c r="G1029" s="35">
        <f>ROUND($G$791/100*$G$792*АТС!C277,2)</f>
        <v>136.18</v>
      </c>
    </row>
    <row r="1030" spans="1:7" x14ac:dyDescent="0.25">
      <c r="A1030" s="253"/>
      <c r="B1030" s="130">
        <f t="shared" si="16"/>
        <v>42226.875</v>
      </c>
      <c r="C1030" s="131">
        <v>21</v>
      </c>
      <c r="D1030" s="35">
        <f>ROUND($D$791/100*$D$792*АТС!$C278,2)</f>
        <v>343.57</v>
      </c>
      <c r="E1030" s="35">
        <f>ROUND($E$791/100*$E$792*АТС!C278,2)</f>
        <v>315.68</v>
      </c>
      <c r="F1030" s="35">
        <f>ROUND($F$791/100*$F$792*АТС!C278,2)</f>
        <v>214.89</v>
      </c>
      <c r="G1030" s="35">
        <f>ROUND($G$791/100*$G$792*АТС!C278,2)</f>
        <v>125.77</v>
      </c>
    </row>
    <row r="1031" spans="1:7" x14ac:dyDescent="0.25">
      <c r="A1031" s="253"/>
      <c r="B1031" s="128">
        <f t="shared" si="16"/>
        <v>42226.916669999999</v>
      </c>
      <c r="C1031" s="131">
        <v>22</v>
      </c>
      <c r="D1031" s="35">
        <f>ROUND($D$791/100*$D$792*АТС!$C279,2)</f>
        <v>294.57</v>
      </c>
      <c r="E1031" s="35">
        <f>ROUND($E$791/100*$E$792*АТС!C279,2)</f>
        <v>270.66000000000003</v>
      </c>
      <c r="F1031" s="35">
        <f>ROUND($F$791/100*$F$792*АТС!C279,2)</f>
        <v>184.24</v>
      </c>
      <c r="G1031" s="35">
        <f>ROUND($G$791/100*$G$792*АТС!C279,2)</f>
        <v>107.83</v>
      </c>
    </row>
    <row r="1032" spans="1:7" x14ac:dyDescent="0.25">
      <c r="A1032" s="253"/>
      <c r="B1032" s="130">
        <f t="shared" si="16"/>
        <v>42226.958330000001</v>
      </c>
      <c r="C1032" s="131">
        <v>23</v>
      </c>
      <c r="D1032" s="35">
        <f>ROUND($D$791/100*$D$792*АТС!$C280,2)</f>
        <v>354.27</v>
      </c>
      <c r="E1032" s="35">
        <f>ROUND($E$791/100*$E$792*АТС!C280,2)</f>
        <v>325.51</v>
      </c>
      <c r="F1032" s="35">
        <f>ROUND($F$791/100*$F$792*АТС!C280,2)</f>
        <v>221.58</v>
      </c>
      <c r="G1032" s="35">
        <f>ROUND($G$791/100*$G$792*АТС!C280,2)</f>
        <v>129.68</v>
      </c>
    </row>
    <row r="1033" spans="1:7" x14ac:dyDescent="0.25">
      <c r="A1033" s="253"/>
      <c r="B1033" s="128">
        <f t="shared" si="16"/>
        <v>42227</v>
      </c>
      <c r="C1033" s="131">
        <v>0</v>
      </c>
      <c r="D1033" s="35">
        <f>ROUND($D$791/100*$D$792*АТС!$C281,2)</f>
        <v>355.48</v>
      </c>
      <c r="E1033" s="35">
        <f>ROUND($E$791/100*$E$792*АТС!C281,2)</f>
        <v>326.62</v>
      </c>
      <c r="F1033" s="35">
        <f>ROUND($F$791/100*$F$792*АТС!C281,2)</f>
        <v>222.34</v>
      </c>
      <c r="G1033" s="35">
        <f>ROUND($G$791/100*$G$792*АТС!C281,2)</f>
        <v>130.12</v>
      </c>
    </row>
    <row r="1034" spans="1:7" x14ac:dyDescent="0.25">
      <c r="A1034" s="253"/>
      <c r="B1034" s="130">
        <f t="shared" si="16"/>
        <v>42227.041669999999</v>
      </c>
      <c r="C1034" s="131">
        <v>1</v>
      </c>
      <c r="D1034" s="35">
        <f>ROUND($D$791/100*$D$792*АТС!$C282,2)</f>
        <v>276.69</v>
      </c>
      <c r="E1034" s="35">
        <f>ROUND($E$791/100*$E$792*АТС!C282,2)</f>
        <v>254.23</v>
      </c>
      <c r="F1034" s="35">
        <f>ROUND($F$791/100*$F$792*АТС!C282,2)</f>
        <v>173.06</v>
      </c>
      <c r="G1034" s="35">
        <f>ROUND($G$791/100*$G$792*АТС!C282,2)</f>
        <v>101.28</v>
      </c>
    </row>
    <row r="1035" spans="1:7" x14ac:dyDescent="0.25">
      <c r="A1035" s="253"/>
      <c r="B1035" s="128">
        <f t="shared" si="16"/>
        <v>42227.083330000001</v>
      </c>
      <c r="C1035" s="131">
        <v>2</v>
      </c>
      <c r="D1035" s="35">
        <f>ROUND($D$791/100*$D$792*АТС!$C283,2)</f>
        <v>264.31</v>
      </c>
      <c r="E1035" s="35">
        <f>ROUND($E$791/100*$E$792*АТС!C283,2)</f>
        <v>242.85</v>
      </c>
      <c r="F1035" s="35">
        <f>ROUND($F$791/100*$F$792*АТС!C283,2)</f>
        <v>165.32</v>
      </c>
      <c r="G1035" s="35">
        <f>ROUND($G$791/100*$G$792*АТС!C283,2)</f>
        <v>96.75</v>
      </c>
    </row>
    <row r="1036" spans="1:7" x14ac:dyDescent="0.25">
      <c r="A1036" s="253"/>
      <c r="B1036" s="130">
        <f t="shared" si="16"/>
        <v>42227.125</v>
      </c>
      <c r="C1036" s="131">
        <v>3</v>
      </c>
      <c r="D1036" s="35">
        <f>ROUND($D$791/100*$D$792*АТС!$C284,2)</f>
        <v>256.8</v>
      </c>
      <c r="E1036" s="35">
        <f>ROUND($E$791/100*$E$792*АТС!C284,2)</f>
        <v>235.95</v>
      </c>
      <c r="F1036" s="35">
        <f>ROUND($F$791/100*$F$792*АТС!C284,2)</f>
        <v>160.62</v>
      </c>
      <c r="G1036" s="35">
        <f>ROUND($G$791/100*$G$792*АТС!C284,2)</f>
        <v>94</v>
      </c>
    </row>
    <row r="1037" spans="1:7" x14ac:dyDescent="0.25">
      <c r="A1037" s="253"/>
      <c r="B1037" s="128">
        <f t="shared" si="16"/>
        <v>42227.166669999999</v>
      </c>
      <c r="C1037" s="131">
        <v>4</v>
      </c>
      <c r="D1037" s="35">
        <f>ROUND($D$791/100*$D$792*АТС!$C285,2)</f>
        <v>248.53</v>
      </c>
      <c r="E1037" s="35">
        <f>ROUND($E$791/100*$E$792*АТС!C285,2)</f>
        <v>228.35</v>
      </c>
      <c r="F1037" s="35">
        <f>ROUND($F$791/100*$F$792*АТС!C285,2)</f>
        <v>155.44</v>
      </c>
      <c r="G1037" s="35">
        <f>ROUND($G$791/100*$G$792*АТС!C285,2)</f>
        <v>90.97</v>
      </c>
    </row>
    <row r="1038" spans="1:7" x14ac:dyDescent="0.25">
      <c r="A1038" s="253"/>
      <c r="B1038" s="130">
        <f t="shared" si="16"/>
        <v>42227.208330000001</v>
      </c>
      <c r="C1038" s="131">
        <v>5</v>
      </c>
      <c r="D1038" s="35">
        <f>ROUND($D$791/100*$D$792*АТС!$C286,2)</f>
        <v>245.07</v>
      </c>
      <c r="E1038" s="35">
        <f>ROUND($E$791/100*$E$792*АТС!C286,2)</f>
        <v>225.17</v>
      </c>
      <c r="F1038" s="35">
        <f>ROUND($F$791/100*$F$792*АТС!C286,2)</f>
        <v>153.28</v>
      </c>
      <c r="G1038" s="35">
        <f>ROUND($G$791/100*$G$792*АТС!C286,2)</f>
        <v>89.71</v>
      </c>
    </row>
    <row r="1039" spans="1:7" x14ac:dyDescent="0.25">
      <c r="A1039" s="253"/>
      <c r="B1039" s="128">
        <f t="shared" si="16"/>
        <v>42227.25</v>
      </c>
      <c r="C1039" s="131">
        <v>6</v>
      </c>
      <c r="D1039" s="35">
        <f>ROUND($D$791/100*$D$792*АТС!$C287,2)</f>
        <v>259.79000000000002</v>
      </c>
      <c r="E1039" s="35">
        <f>ROUND($E$791/100*$E$792*АТС!C287,2)</f>
        <v>238.7</v>
      </c>
      <c r="F1039" s="35">
        <f>ROUND($F$791/100*$F$792*АТС!C287,2)</f>
        <v>162.49</v>
      </c>
      <c r="G1039" s="35">
        <f>ROUND($G$791/100*$G$792*АТС!C287,2)</f>
        <v>95.1</v>
      </c>
    </row>
    <row r="1040" spans="1:7" x14ac:dyDescent="0.25">
      <c r="A1040" s="253"/>
      <c r="B1040" s="130">
        <f t="shared" si="16"/>
        <v>42227.291669999999</v>
      </c>
      <c r="C1040" s="131">
        <v>7</v>
      </c>
      <c r="D1040" s="35">
        <f>ROUND($D$791/100*$D$792*АТС!$C288,2)</f>
        <v>292.49</v>
      </c>
      <c r="E1040" s="35">
        <f>ROUND($E$791/100*$E$792*АТС!C288,2)</f>
        <v>268.75</v>
      </c>
      <c r="F1040" s="35">
        <f>ROUND($F$791/100*$F$792*АТС!C288,2)</f>
        <v>182.94</v>
      </c>
      <c r="G1040" s="35">
        <f>ROUND($G$791/100*$G$792*АТС!C288,2)</f>
        <v>107.07</v>
      </c>
    </row>
    <row r="1041" spans="1:7" x14ac:dyDescent="0.25">
      <c r="A1041" s="253"/>
      <c r="B1041" s="128">
        <f t="shared" si="16"/>
        <v>42227.333330000001</v>
      </c>
      <c r="C1041" s="131">
        <v>8</v>
      </c>
      <c r="D1041" s="35">
        <f>ROUND($D$791/100*$D$792*АТС!$C289,2)</f>
        <v>271.54000000000002</v>
      </c>
      <c r="E1041" s="35">
        <f>ROUND($E$791/100*$E$792*АТС!C289,2)</f>
        <v>249.49</v>
      </c>
      <c r="F1041" s="35">
        <f>ROUND($F$791/100*$F$792*АТС!C289,2)</f>
        <v>169.83</v>
      </c>
      <c r="G1041" s="35">
        <f>ROUND($G$791/100*$G$792*АТС!C289,2)</f>
        <v>99.4</v>
      </c>
    </row>
    <row r="1042" spans="1:7" x14ac:dyDescent="0.25">
      <c r="A1042" s="253"/>
      <c r="B1042" s="130">
        <f t="shared" si="16"/>
        <v>42227.375</v>
      </c>
      <c r="C1042" s="131">
        <v>9</v>
      </c>
      <c r="D1042" s="35">
        <f>ROUND($D$791/100*$D$792*АТС!$C290,2)</f>
        <v>368.58</v>
      </c>
      <c r="E1042" s="35">
        <f>ROUND($E$791/100*$E$792*АТС!C290,2)</f>
        <v>338.66</v>
      </c>
      <c r="F1042" s="35">
        <f>ROUND($F$791/100*$F$792*АТС!C290,2)</f>
        <v>230.54</v>
      </c>
      <c r="G1042" s="35">
        <f>ROUND($G$791/100*$G$792*АТС!C290,2)</f>
        <v>134.91999999999999</v>
      </c>
    </row>
    <row r="1043" spans="1:7" x14ac:dyDescent="0.25">
      <c r="A1043" s="253"/>
      <c r="B1043" s="128">
        <f t="shared" si="16"/>
        <v>42227.416669999999</v>
      </c>
      <c r="C1043" s="131">
        <v>10</v>
      </c>
      <c r="D1043" s="35">
        <f>ROUND($D$791/100*$D$792*АТС!$C291,2)</f>
        <v>402.92</v>
      </c>
      <c r="E1043" s="35">
        <f>ROUND($E$791/100*$E$792*АТС!C291,2)</f>
        <v>370.21</v>
      </c>
      <c r="F1043" s="35">
        <f>ROUND($F$791/100*$F$792*АТС!C291,2)</f>
        <v>252.01</v>
      </c>
      <c r="G1043" s="35">
        <f>ROUND($G$791/100*$G$792*АТС!C291,2)</f>
        <v>147.49</v>
      </c>
    </row>
    <row r="1044" spans="1:7" x14ac:dyDescent="0.25">
      <c r="A1044" s="253"/>
      <c r="B1044" s="130">
        <f t="shared" si="16"/>
        <v>42227.458330000001</v>
      </c>
      <c r="C1044" s="131">
        <v>11</v>
      </c>
      <c r="D1044" s="35">
        <f>ROUND($D$791/100*$D$792*АТС!$C292,2)</f>
        <v>409.21</v>
      </c>
      <c r="E1044" s="35">
        <f>ROUND($E$791/100*$E$792*АТС!C292,2)</f>
        <v>375.99</v>
      </c>
      <c r="F1044" s="35">
        <f>ROUND($F$791/100*$F$792*АТС!C292,2)</f>
        <v>255.94</v>
      </c>
      <c r="G1044" s="35">
        <f>ROUND($G$791/100*$G$792*АТС!C292,2)</f>
        <v>149.79</v>
      </c>
    </row>
    <row r="1045" spans="1:7" x14ac:dyDescent="0.25">
      <c r="A1045" s="253"/>
      <c r="B1045" s="128">
        <f t="shared" si="16"/>
        <v>42227.5</v>
      </c>
      <c r="C1045" s="131">
        <v>12</v>
      </c>
      <c r="D1045" s="35">
        <f>ROUND($D$791/100*$D$792*АТС!$C293,2)</f>
        <v>370.01</v>
      </c>
      <c r="E1045" s="35">
        <f>ROUND($E$791/100*$E$792*АТС!C293,2)</f>
        <v>339.98</v>
      </c>
      <c r="F1045" s="35">
        <f>ROUND($F$791/100*$F$792*АТС!C293,2)</f>
        <v>231.43</v>
      </c>
      <c r="G1045" s="35">
        <f>ROUND($G$791/100*$G$792*АТС!C293,2)</f>
        <v>135.44</v>
      </c>
    </row>
    <row r="1046" spans="1:7" x14ac:dyDescent="0.25">
      <c r="A1046" s="253"/>
      <c r="B1046" s="130">
        <f t="shared" si="16"/>
        <v>42227.541669999999</v>
      </c>
      <c r="C1046" s="131">
        <v>13</v>
      </c>
      <c r="D1046" s="35">
        <f>ROUND($D$791/100*$D$792*АТС!$C294,2)</f>
        <v>376.82</v>
      </c>
      <c r="E1046" s="35">
        <f>ROUND($E$791/100*$E$792*АТС!C294,2)</f>
        <v>346.23</v>
      </c>
      <c r="F1046" s="35">
        <f>ROUND($F$791/100*$F$792*АТС!C294,2)</f>
        <v>235.68</v>
      </c>
      <c r="G1046" s="35">
        <f>ROUND($G$791/100*$G$792*АТС!C294,2)</f>
        <v>137.93</v>
      </c>
    </row>
    <row r="1047" spans="1:7" x14ac:dyDescent="0.25">
      <c r="A1047" s="253"/>
      <c r="B1047" s="128">
        <f t="shared" si="16"/>
        <v>42227.583330000001</v>
      </c>
      <c r="C1047" s="131">
        <v>14</v>
      </c>
      <c r="D1047" s="35">
        <f>ROUND($D$791/100*$D$792*АТС!$C295,2)</f>
        <v>484.41</v>
      </c>
      <c r="E1047" s="35">
        <f>ROUND($E$791/100*$E$792*АТС!C295,2)</f>
        <v>445.09</v>
      </c>
      <c r="F1047" s="35">
        <f>ROUND($F$791/100*$F$792*АТС!C295,2)</f>
        <v>302.98</v>
      </c>
      <c r="G1047" s="35">
        <f>ROUND($G$791/100*$G$792*АТС!C295,2)</f>
        <v>177.32</v>
      </c>
    </row>
    <row r="1048" spans="1:7" x14ac:dyDescent="0.25">
      <c r="A1048" s="253"/>
      <c r="B1048" s="130">
        <f t="shared" si="16"/>
        <v>42227.625</v>
      </c>
      <c r="C1048" s="131">
        <v>15</v>
      </c>
      <c r="D1048" s="35">
        <f>ROUND($D$791/100*$D$792*АТС!$C296,2)</f>
        <v>432.16</v>
      </c>
      <c r="E1048" s="35">
        <f>ROUND($E$791/100*$E$792*АТС!C296,2)</f>
        <v>397.08</v>
      </c>
      <c r="F1048" s="35">
        <f>ROUND($F$791/100*$F$792*АТС!C296,2)</f>
        <v>270.3</v>
      </c>
      <c r="G1048" s="35">
        <f>ROUND($G$791/100*$G$792*АТС!C296,2)</f>
        <v>158.19</v>
      </c>
    </row>
    <row r="1049" spans="1:7" x14ac:dyDescent="0.25">
      <c r="A1049" s="253"/>
      <c r="B1049" s="128">
        <f t="shared" si="16"/>
        <v>42227.666669999999</v>
      </c>
      <c r="C1049" s="131">
        <v>16</v>
      </c>
      <c r="D1049" s="35">
        <f>ROUND($D$791/100*$D$792*АТС!$C297,2)</f>
        <v>359.96</v>
      </c>
      <c r="E1049" s="35">
        <f>ROUND($E$791/100*$E$792*АТС!C297,2)</f>
        <v>330.74</v>
      </c>
      <c r="F1049" s="35">
        <f>ROUND($F$791/100*$F$792*АТС!C297,2)</f>
        <v>225.14</v>
      </c>
      <c r="G1049" s="35">
        <f>ROUND($G$791/100*$G$792*АТС!C297,2)</f>
        <v>131.77000000000001</v>
      </c>
    </row>
    <row r="1050" spans="1:7" x14ac:dyDescent="0.25">
      <c r="A1050" s="253"/>
      <c r="B1050" s="130">
        <f t="shared" si="16"/>
        <v>42227.708330000001</v>
      </c>
      <c r="C1050" s="131">
        <v>17</v>
      </c>
      <c r="D1050" s="35">
        <f>ROUND($D$791/100*$D$792*АТС!$C298,2)</f>
        <v>343.56</v>
      </c>
      <c r="E1050" s="35">
        <f>ROUND($E$791/100*$E$792*АТС!C298,2)</f>
        <v>315.67</v>
      </c>
      <c r="F1050" s="35">
        <f>ROUND($F$791/100*$F$792*АТС!C298,2)</f>
        <v>214.88</v>
      </c>
      <c r="G1050" s="35">
        <f>ROUND($G$791/100*$G$792*АТС!C298,2)</f>
        <v>125.76</v>
      </c>
    </row>
    <row r="1051" spans="1:7" x14ac:dyDescent="0.25">
      <c r="A1051" s="253"/>
      <c r="B1051" s="128">
        <f t="shared" si="16"/>
        <v>42227.75</v>
      </c>
      <c r="C1051" s="131">
        <v>18</v>
      </c>
      <c r="D1051" s="35">
        <f>ROUND($D$791/100*$D$792*АТС!$C299,2)</f>
        <v>328.44</v>
      </c>
      <c r="E1051" s="35">
        <f>ROUND($E$791/100*$E$792*АТС!C299,2)</f>
        <v>301.77999999999997</v>
      </c>
      <c r="F1051" s="35">
        <f>ROUND($F$791/100*$F$792*АТС!C299,2)</f>
        <v>205.43</v>
      </c>
      <c r="G1051" s="35">
        <f>ROUND($G$791/100*$G$792*АТС!C299,2)</f>
        <v>120.23</v>
      </c>
    </row>
    <row r="1052" spans="1:7" x14ac:dyDescent="0.25">
      <c r="A1052" s="253"/>
      <c r="B1052" s="130">
        <f t="shared" si="16"/>
        <v>42227.791669999999</v>
      </c>
      <c r="C1052" s="131">
        <v>19</v>
      </c>
      <c r="D1052" s="35">
        <f>ROUND($D$791/100*$D$792*АТС!$C300,2)</f>
        <v>358.29</v>
      </c>
      <c r="E1052" s="35">
        <f>ROUND($E$791/100*$E$792*АТС!C300,2)</f>
        <v>329.21</v>
      </c>
      <c r="F1052" s="35">
        <f>ROUND($F$791/100*$F$792*АТС!C300,2)</f>
        <v>224.1</v>
      </c>
      <c r="G1052" s="35">
        <f>ROUND($G$791/100*$G$792*АТС!C300,2)</f>
        <v>131.15</v>
      </c>
    </row>
    <row r="1053" spans="1:7" x14ac:dyDescent="0.25">
      <c r="A1053" s="253"/>
      <c r="B1053" s="128">
        <f t="shared" si="16"/>
        <v>42227.833330000001</v>
      </c>
      <c r="C1053" s="131">
        <v>20</v>
      </c>
      <c r="D1053" s="35">
        <f>ROUND($D$791/100*$D$792*АТС!$C301,2)</f>
        <v>374.12</v>
      </c>
      <c r="E1053" s="35">
        <f>ROUND($E$791/100*$E$792*АТС!C301,2)</f>
        <v>343.75</v>
      </c>
      <c r="F1053" s="35">
        <f>ROUND($F$791/100*$F$792*АТС!C301,2)</f>
        <v>234</v>
      </c>
      <c r="G1053" s="35">
        <f>ROUND($G$791/100*$G$792*АТС!C301,2)</f>
        <v>136.94999999999999</v>
      </c>
    </row>
    <row r="1054" spans="1:7" x14ac:dyDescent="0.25">
      <c r="A1054" s="253"/>
      <c r="B1054" s="130">
        <f t="shared" si="16"/>
        <v>42227.875</v>
      </c>
      <c r="C1054" s="131">
        <v>21</v>
      </c>
      <c r="D1054" s="35">
        <f>ROUND($D$791/100*$D$792*АТС!$C302,2)</f>
        <v>347.56</v>
      </c>
      <c r="E1054" s="35">
        <f>ROUND($E$791/100*$E$792*АТС!C302,2)</f>
        <v>319.33999999999997</v>
      </c>
      <c r="F1054" s="35">
        <f>ROUND($F$791/100*$F$792*АТС!C302,2)</f>
        <v>217.38</v>
      </c>
      <c r="G1054" s="35">
        <f>ROUND($G$791/100*$G$792*АТС!C302,2)</f>
        <v>127.22</v>
      </c>
    </row>
    <row r="1055" spans="1:7" x14ac:dyDescent="0.25">
      <c r="A1055" s="253"/>
      <c r="B1055" s="128">
        <f t="shared" si="16"/>
        <v>42227.916669999999</v>
      </c>
      <c r="C1055" s="131">
        <v>22</v>
      </c>
      <c r="D1055" s="35">
        <f>ROUND($D$791/100*$D$792*АТС!$C303,2)</f>
        <v>297.35000000000002</v>
      </c>
      <c r="E1055" s="35">
        <f>ROUND($E$791/100*$E$792*АТС!C303,2)</f>
        <v>273.20999999999998</v>
      </c>
      <c r="F1055" s="35">
        <f>ROUND($F$791/100*$F$792*АТС!C303,2)</f>
        <v>185.98</v>
      </c>
      <c r="G1055" s="35">
        <f>ROUND($G$791/100*$G$792*АТС!C303,2)</f>
        <v>108.85</v>
      </c>
    </row>
    <row r="1056" spans="1:7" x14ac:dyDescent="0.25">
      <c r="A1056" s="253"/>
      <c r="B1056" s="130">
        <f t="shared" si="16"/>
        <v>42227.958330000001</v>
      </c>
      <c r="C1056" s="131">
        <v>23</v>
      </c>
      <c r="D1056" s="35">
        <f>ROUND($D$791/100*$D$792*АТС!$C304,2)</f>
        <v>353.19</v>
      </c>
      <c r="E1056" s="35">
        <f>ROUND($E$791/100*$E$792*АТС!C304,2)</f>
        <v>324.52</v>
      </c>
      <c r="F1056" s="35">
        <f>ROUND($F$791/100*$F$792*АТС!C304,2)</f>
        <v>220.91</v>
      </c>
      <c r="G1056" s="35">
        <f>ROUND($G$791/100*$G$792*АТС!C304,2)</f>
        <v>129.29</v>
      </c>
    </row>
    <row r="1057" spans="1:7" x14ac:dyDescent="0.25">
      <c r="A1057" s="253"/>
      <c r="B1057" s="128">
        <f t="shared" si="16"/>
        <v>42228</v>
      </c>
      <c r="C1057" s="131">
        <v>0</v>
      </c>
      <c r="D1057" s="35">
        <f>ROUND($D$791/100*$D$792*АТС!$C305,2)</f>
        <v>281.13</v>
      </c>
      <c r="E1057" s="35">
        <f>ROUND($E$791/100*$E$792*АТС!C305,2)</f>
        <v>258.3</v>
      </c>
      <c r="F1057" s="35">
        <f>ROUND($F$791/100*$F$792*АТС!C305,2)</f>
        <v>175.83</v>
      </c>
      <c r="G1057" s="35">
        <f>ROUND($G$791/100*$G$792*АТС!C305,2)</f>
        <v>102.91</v>
      </c>
    </row>
    <row r="1058" spans="1:7" x14ac:dyDescent="0.25">
      <c r="A1058" s="253"/>
      <c r="B1058" s="130">
        <f t="shared" si="16"/>
        <v>42228.041669999999</v>
      </c>
      <c r="C1058" s="131">
        <v>1</v>
      </c>
      <c r="D1058" s="35">
        <f>ROUND($D$791/100*$D$792*АТС!$C306,2)</f>
        <v>262.99</v>
      </c>
      <c r="E1058" s="35">
        <f>ROUND($E$791/100*$E$792*АТС!C306,2)</f>
        <v>241.64</v>
      </c>
      <c r="F1058" s="35">
        <f>ROUND($F$791/100*$F$792*АТС!C306,2)</f>
        <v>164.49</v>
      </c>
      <c r="G1058" s="35">
        <f>ROUND($G$791/100*$G$792*АТС!C306,2)</f>
        <v>96.27</v>
      </c>
    </row>
    <row r="1059" spans="1:7" x14ac:dyDescent="0.25">
      <c r="A1059" s="253"/>
      <c r="B1059" s="128">
        <f t="shared" si="16"/>
        <v>42228.083330000001</v>
      </c>
      <c r="C1059" s="131">
        <v>2</v>
      </c>
      <c r="D1059" s="35">
        <f>ROUND($D$791/100*$D$792*АТС!$C307,2)</f>
        <v>253.84</v>
      </c>
      <c r="E1059" s="35">
        <f>ROUND($E$791/100*$E$792*АТС!C307,2)</f>
        <v>233.23</v>
      </c>
      <c r="F1059" s="35">
        <f>ROUND($F$791/100*$F$792*АТС!C307,2)</f>
        <v>158.76</v>
      </c>
      <c r="G1059" s="35">
        <f>ROUND($G$791/100*$G$792*АТС!C307,2)</f>
        <v>92.92</v>
      </c>
    </row>
    <row r="1060" spans="1:7" x14ac:dyDescent="0.25">
      <c r="A1060" s="253"/>
      <c r="B1060" s="130">
        <f t="shared" si="16"/>
        <v>42228.125</v>
      </c>
      <c r="C1060" s="131">
        <v>3</v>
      </c>
      <c r="D1060" s="35">
        <f>ROUND($D$791/100*$D$792*АТС!$C308,2)</f>
        <v>249.12</v>
      </c>
      <c r="E1060" s="35">
        <f>ROUND($E$791/100*$E$792*АТС!C308,2)</f>
        <v>228.9</v>
      </c>
      <c r="F1060" s="35">
        <f>ROUND($F$791/100*$F$792*АТС!C308,2)</f>
        <v>155.82</v>
      </c>
      <c r="G1060" s="35">
        <f>ROUND($G$791/100*$G$792*АТС!C308,2)</f>
        <v>91.19</v>
      </c>
    </row>
    <row r="1061" spans="1:7" x14ac:dyDescent="0.25">
      <c r="A1061" s="253"/>
      <c r="B1061" s="128">
        <f t="shared" si="16"/>
        <v>42228.166669999999</v>
      </c>
      <c r="C1061" s="131">
        <v>4</v>
      </c>
      <c r="D1061" s="35">
        <f>ROUND($D$791/100*$D$792*АТС!$C309,2)</f>
        <v>244.54</v>
      </c>
      <c r="E1061" s="35">
        <f>ROUND($E$791/100*$E$792*АТС!C309,2)</f>
        <v>224.69</v>
      </c>
      <c r="F1061" s="35">
        <f>ROUND($F$791/100*$F$792*АТС!C309,2)</f>
        <v>152.94999999999999</v>
      </c>
      <c r="G1061" s="35">
        <f>ROUND($G$791/100*$G$792*АТС!C309,2)</f>
        <v>89.52</v>
      </c>
    </row>
    <row r="1062" spans="1:7" x14ac:dyDescent="0.25">
      <c r="A1062" s="253"/>
      <c r="B1062" s="130">
        <f t="shared" si="16"/>
        <v>42228.208330000001</v>
      </c>
      <c r="C1062" s="131">
        <v>5</v>
      </c>
      <c r="D1062" s="35">
        <f>ROUND($D$791/100*$D$792*АТС!$C310,2)</f>
        <v>241.9</v>
      </c>
      <c r="E1062" s="35">
        <f>ROUND($E$791/100*$E$792*АТС!C310,2)</f>
        <v>222.26</v>
      </c>
      <c r="F1062" s="35">
        <f>ROUND($F$791/100*$F$792*АТС!C310,2)</f>
        <v>151.30000000000001</v>
      </c>
      <c r="G1062" s="35">
        <f>ROUND($G$791/100*$G$792*АТС!C310,2)</f>
        <v>88.55</v>
      </c>
    </row>
    <row r="1063" spans="1:7" x14ac:dyDescent="0.25">
      <c r="A1063" s="253"/>
      <c r="B1063" s="128">
        <f t="shared" si="16"/>
        <v>42228.25</v>
      </c>
      <c r="C1063" s="131">
        <v>6</v>
      </c>
      <c r="D1063" s="35">
        <f>ROUND($D$791/100*$D$792*АТС!$C311,2)</f>
        <v>256.3</v>
      </c>
      <c r="E1063" s="35">
        <f>ROUND($E$791/100*$E$792*АТС!C311,2)</f>
        <v>235.49</v>
      </c>
      <c r="F1063" s="35">
        <f>ROUND($F$791/100*$F$792*АТС!C311,2)</f>
        <v>160.30000000000001</v>
      </c>
      <c r="G1063" s="35">
        <f>ROUND($G$791/100*$G$792*АТС!C311,2)</f>
        <v>93.82</v>
      </c>
    </row>
    <row r="1064" spans="1:7" x14ac:dyDescent="0.25">
      <c r="A1064" s="253"/>
      <c r="B1064" s="130">
        <f t="shared" si="16"/>
        <v>42228.291669999999</v>
      </c>
      <c r="C1064" s="131">
        <v>7</v>
      </c>
      <c r="D1064" s="35">
        <f>ROUND($D$791/100*$D$792*АТС!$C312,2)</f>
        <v>283.16000000000003</v>
      </c>
      <c r="E1064" s="35">
        <f>ROUND($E$791/100*$E$792*АТС!C312,2)</f>
        <v>260.18</v>
      </c>
      <c r="F1064" s="35">
        <f>ROUND($F$791/100*$F$792*АТС!C312,2)</f>
        <v>177.11</v>
      </c>
      <c r="G1064" s="35">
        <f>ROUND($G$791/100*$G$792*АТС!C312,2)</f>
        <v>103.65</v>
      </c>
    </row>
    <row r="1065" spans="1:7" x14ac:dyDescent="0.25">
      <c r="A1065" s="253"/>
      <c r="B1065" s="128">
        <f t="shared" si="16"/>
        <v>42228.333330000001</v>
      </c>
      <c r="C1065" s="131">
        <v>8</v>
      </c>
      <c r="D1065" s="35">
        <f>ROUND($D$791/100*$D$792*АТС!$C313,2)</f>
        <v>243</v>
      </c>
      <c r="E1065" s="35">
        <f>ROUND($E$791/100*$E$792*АТС!C313,2)</f>
        <v>223.27</v>
      </c>
      <c r="F1065" s="35">
        <f>ROUND($F$791/100*$F$792*АТС!C313,2)</f>
        <v>151.99</v>
      </c>
      <c r="G1065" s="35">
        <f>ROUND($G$791/100*$G$792*АТС!C313,2)</f>
        <v>88.95</v>
      </c>
    </row>
    <row r="1066" spans="1:7" x14ac:dyDescent="0.25">
      <c r="A1066" s="253"/>
      <c r="B1066" s="130">
        <f t="shared" si="16"/>
        <v>42228.375</v>
      </c>
      <c r="C1066" s="131">
        <v>9</v>
      </c>
      <c r="D1066" s="35">
        <f>ROUND($D$791/100*$D$792*АТС!$C314,2)</f>
        <v>302.45999999999998</v>
      </c>
      <c r="E1066" s="35">
        <f>ROUND($E$791/100*$E$792*АТС!C314,2)</f>
        <v>277.91000000000003</v>
      </c>
      <c r="F1066" s="35">
        <f>ROUND($F$791/100*$F$792*АТС!C314,2)</f>
        <v>189.18</v>
      </c>
      <c r="G1066" s="35">
        <f>ROUND($G$791/100*$G$792*АТС!C314,2)</f>
        <v>110.72</v>
      </c>
    </row>
    <row r="1067" spans="1:7" x14ac:dyDescent="0.25">
      <c r="A1067" s="253"/>
      <c r="B1067" s="128">
        <f t="shared" si="16"/>
        <v>42228.416669999999</v>
      </c>
      <c r="C1067" s="131">
        <v>10</v>
      </c>
      <c r="D1067" s="35">
        <f>ROUND($D$791/100*$D$792*АТС!$C315,2)</f>
        <v>317.60000000000002</v>
      </c>
      <c r="E1067" s="35">
        <f>ROUND($E$791/100*$E$792*АТС!C315,2)</f>
        <v>291.81</v>
      </c>
      <c r="F1067" s="35">
        <f>ROUND($F$791/100*$F$792*АТС!C315,2)</f>
        <v>198.64</v>
      </c>
      <c r="G1067" s="35">
        <f>ROUND($G$791/100*$G$792*АТС!C315,2)</f>
        <v>116.26</v>
      </c>
    </row>
    <row r="1068" spans="1:7" x14ac:dyDescent="0.25">
      <c r="A1068" s="253"/>
      <c r="B1068" s="130">
        <f t="shared" si="16"/>
        <v>42228.458330000001</v>
      </c>
      <c r="C1068" s="131">
        <v>11</v>
      </c>
      <c r="D1068" s="35">
        <f>ROUND($D$791/100*$D$792*АТС!$C316,2)</f>
        <v>320.20999999999998</v>
      </c>
      <c r="E1068" s="35">
        <f>ROUND($E$791/100*$E$792*АТС!C316,2)</f>
        <v>294.20999999999998</v>
      </c>
      <c r="F1068" s="35">
        <f>ROUND($F$791/100*$F$792*АТС!C316,2)</f>
        <v>200.28</v>
      </c>
      <c r="G1068" s="35">
        <f>ROUND($G$791/100*$G$792*АТС!C316,2)</f>
        <v>117.21</v>
      </c>
    </row>
    <row r="1069" spans="1:7" x14ac:dyDescent="0.25">
      <c r="A1069" s="253"/>
      <c r="B1069" s="128">
        <f t="shared" si="16"/>
        <v>42228.5</v>
      </c>
      <c r="C1069" s="131">
        <v>12</v>
      </c>
      <c r="D1069" s="35">
        <f>ROUND($D$791/100*$D$792*АТС!$C317,2)</f>
        <v>327.25</v>
      </c>
      <c r="E1069" s="35">
        <f>ROUND($E$791/100*$E$792*АТС!C317,2)</f>
        <v>300.68</v>
      </c>
      <c r="F1069" s="35">
        <f>ROUND($F$791/100*$F$792*АТС!C317,2)</f>
        <v>204.68</v>
      </c>
      <c r="G1069" s="35">
        <f>ROUND($G$791/100*$G$792*АТС!C317,2)</f>
        <v>119.79</v>
      </c>
    </row>
    <row r="1070" spans="1:7" x14ac:dyDescent="0.25">
      <c r="A1070" s="253"/>
      <c r="B1070" s="130">
        <f t="shared" si="16"/>
        <v>42228.541669999999</v>
      </c>
      <c r="C1070" s="131">
        <v>13</v>
      </c>
      <c r="D1070" s="35">
        <f>ROUND($D$791/100*$D$792*АТС!$C318,2)</f>
        <v>335.59</v>
      </c>
      <c r="E1070" s="35">
        <f>ROUND($E$791/100*$E$792*АТС!C318,2)</f>
        <v>308.33999999999997</v>
      </c>
      <c r="F1070" s="35">
        <f>ROUND($F$791/100*$F$792*АТС!C318,2)</f>
        <v>209.9</v>
      </c>
      <c r="G1070" s="35">
        <f>ROUND($G$791/100*$G$792*АТС!C318,2)</f>
        <v>122.84</v>
      </c>
    </row>
    <row r="1071" spans="1:7" x14ac:dyDescent="0.25">
      <c r="A1071" s="253"/>
      <c r="B1071" s="128">
        <f t="shared" si="16"/>
        <v>42228.583330000001</v>
      </c>
      <c r="C1071" s="131">
        <v>14</v>
      </c>
      <c r="D1071" s="35">
        <f>ROUND($D$791/100*$D$792*АТС!$C319,2)</f>
        <v>329.45</v>
      </c>
      <c r="E1071" s="35">
        <f>ROUND($E$791/100*$E$792*АТС!C319,2)</f>
        <v>302.7</v>
      </c>
      <c r="F1071" s="35">
        <f>ROUND($F$791/100*$F$792*АТС!C319,2)</f>
        <v>206.06</v>
      </c>
      <c r="G1071" s="35">
        <f>ROUND($G$791/100*$G$792*АТС!C319,2)</f>
        <v>120.6</v>
      </c>
    </row>
    <row r="1072" spans="1:7" x14ac:dyDescent="0.25">
      <c r="A1072" s="253"/>
      <c r="B1072" s="130">
        <f t="shared" si="16"/>
        <v>42228.625</v>
      </c>
      <c r="C1072" s="131">
        <v>15</v>
      </c>
      <c r="D1072" s="35">
        <f>ROUND($D$791/100*$D$792*АТС!$C320,2)</f>
        <v>328.4</v>
      </c>
      <c r="E1072" s="35">
        <f>ROUND($E$791/100*$E$792*АТС!C320,2)</f>
        <v>301.74</v>
      </c>
      <c r="F1072" s="35">
        <f>ROUND($F$791/100*$F$792*АТС!C320,2)</f>
        <v>205.4</v>
      </c>
      <c r="G1072" s="35">
        <f>ROUND($G$791/100*$G$792*АТС!C320,2)</f>
        <v>120.21</v>
      </c>
    </row>
    <row r="1073" spans="1:7" x14ac:dyDescent="0.25">
      <c r="A1073" s="253"/>
      <c r="B1073" s="128">
        <f t="shared" si="16"/>
        <v>42228.666669999999</v>
      </c>
      <c r="C1073" s="131">
        <v>16</v>
      </c>
      <c r="D1073" s="35">
        <f>ROUND($D$791/100*$D$792*АТС!$C321,2)</f>
        <v>315.47000000000003</v>
      </c>
      <c r="E1073" s="35">
        <f>ROUND($E$791/100*$E$792*АТС!C321,2)</f>
        <v>289.86</v>
      </c>
      <c r="F1073" s="35">
        <f>ROUND($F$791/100*$F$792*АТС!C321,2)</f>
        <v>197.32</v>
      </c>
      <c r="G1073" s="35">
        <f>ROUND($G$791/100*$G$792*АТС!C321,2)</f>
        <v>115.48</v>
      </c>
    </row>
    <row r="1074" spans="1:7" x14ac:dyDescent="0.25">
      <c r="A1074" s="253"/>
      <c r="B1074" s="130">
        <f t="shared" ref="B1074:B1137" si="17">B1050+1</f>
        <v>42228.708330000001</v>
      </c>
      <c r="C1074" s="131">
        <v>17</v>
      </c>
      <c r="D1074" s="35">
        <f>ROUND($D$791/100*$D$792*АТС!$C322,2)</f>
        <v>313.47000000000003</v>
      </c>
      <c r="E1074" s="35">
        <f>ROUND($E$791/100*$E$792*АТС!C322,2)</f>
        <v>288.02</v>
      </c>
      <c r="F1074" s="35">
        <f>ROUND($F$791/100*$F$792*АТС!C322,2)</f>
        <v>196.06</v>
      </c>
      <c r="G1074" s="35">
        <f>ROUND($G$791/100*$G$792*АТС!C322,2)</f>
        <v>114.75</v>
      </c>
    </row>
    <row r="1075" spans="1:7" x14ac:dyDescent="0.25">
      <c r="A1075" s="253"/>
      <c r="B1075" s="128">
        <f t="shared" si="17"/>
        <v>42228.75</v>
      </c>
      <c r="C1075" s="131">
        <v>18</v>
      </c>
      <c r="D1075" s="35">
        <f>ROUND($D$791/100*$D$792*АТС!$C323,2)</f>
        <v>311.98</v>
      </c>
      <c r="E1075" s="35">
        <f>ROUND($E$791/100*$E$792*АТС!C323,2)</f>
        <v>286.64999999999998</v>
      </c>
      <c r="F1075" s="35">
        <f>ROUND($F$791/100*$F$792*АТС!C323,2)</f>
        <v>195.13</v>
      </c>
      <c r="G1075" s="35">
        <f>ROUND($G$791/100*$G$792*АТС!C323,2)</f>
        <v>114.2</v>
      </c>
    </row>
    <row r="1076" spans="1:7" x14ac:dyDescent="0.25">
      <c r="A1076" s="253"/>
      <c r="B1076" s="130">
        <f t="shared" si="17"/>
        <v>42228.791669999999</v>
      </c>
      <c r="C1076" s="131">
        <v>19</v>
      </c>
      <c r="D1076" s="35">
        <f>ROUND($D$791/100*$D$792*АТС!$C324,2)</f>
        <v>350.53</v>
      </c>
      <c r="E1076" s="35">
        <f>ROUND($E$791/100*$E$792*АТС!C324,2)</f>
        <v>322.08</v>
      </c>
      <c r="F1076" s="35">
        <f>ROUND($F$791/100*$F$792*АТС!C324,2)</f>
        <v>219.24</v>
      </c>
      <c r="G1076" s="35">
        <f>ROUND($G$791/100*$G$792*АТС!C324,2)</f>
        <v>128.31</v>
      </c>
    </row>
    <row r="1077" spans="1:7" x14ac:dyDescent="0.25">
      <c r="A1077" s="253"/>
      <c r="B1077" s="128">
        <f t="shared" si="17"/>
        <v>42228.833330000001</v>
      </c>
      <c r="C1077" s="131">
        <v>20</v>
      </c>
      <c r="D1077" s="35">
        <f>ROUND($D$791/100*$D$792*АТС!$C325,2)</f>
        <v>351.71</v>
      </c>
      <c r="E1077" s="35">
        <f>ROUND($E$791/100*$E$792*АТС!C325,2)</f>
        <v>323.14999999999998</v>
      </c>
      <c r="F1077" s="35">
        <f>ROUND($F$791/100*$F$792*АТС!C325,2)</f>
        <v>219.98</v>
      </c>
      <c r="G1077" s="35">
        <f>ROUND($G$791/100*$G$792*АТС!C325,2)</f>
        <v>128.74</v>
      </c>
    </row>
    <row r="1078" spans="1:7" x14ac:dyDescent="0.25">
      <c r="A1078" s="253"/>
      <c r="B1078" s="130">
        <f t="shared" si="17"/>
        <v>42228.875</v>
      </c>
      <c r="C1078" s="131">
        <v>21</v>
      </c>
      <c r="D1078" s="35">
        <f>ROUND($D$791/100*$D$792*АТС!$C326,2)</f>
        <v>348.62</v>
      </c>
      <c r="E1078" s="35">
        <f>ROUND($E$791/100*$E$792*АТС!C326,2)</f>
        <v>320.32</v>
      </c>
      <c r="F1078" s="35">
        <f>ROUND($F$791/100*$F$792*АТС!C326,2)</f>
        <v>218.05</v>
      </c>
      <c r="G1078" s="35">
        <f>ROUND($G$791/100*$G$792*АТС!C326,2)</f>
        <v>127.61</v>
      </c>
    </row>
    <row r="1079" spans="1:7" x14ac:dyDescent="0.25">
      <c r="A1079" s="253"/>
      <c r="B1079" s="128">
        <f t="shared" si="17"/>
        <v>42228.916669999999</v>
      </c>
      <c r="C1079" s="131">
        <v>22</v>
      </c>
      <c r="D1079" s="35">
        <f>ROUND($D$791/100*$D$792*АТС!$C327,2)</f>
        <v>320.45</v>
      </c>
      <c r="E1079" s="35">
        <f>ROUND($E$791/100*$E$792*АТС!C327,2)</f>
        <v>294.44</v>
      </c>
      <c r="F1079" s="35">
        <f>ROUND($F$791/100*$F$792*АТС!C327,2)</f>
        <v>200.43</v>
      </c>
      <c r="G1079" s="35">
        <f>ROUND($G$791/100*$G$792*АТС!C327,2)</f>
        <v>117.3</v>
      </c>
    </row>
    <row r="1080" spans="1:7" x14ac:dyDescent="0.25">
      <c r="A1080" s="253"/>
      <c r="B1080" s="130">
        <f t="shared" si="17"/>
        <v>42228.958330000001</v>
      </c>
      <c r="C1080" s="131">
        <v>23</v>
      </c>
      <c r="D1080" s="35">
        <f>ROUND($D$791/100*$D$792*АТС!$C328,2)</f>
        <v>360.1</v>
      </c>
      <c r="E1080" s="35">
        <f>ROUND($E$791/100*$E$792*АТС!C328,2)</f>
        <v>330.87</v>
      </c>
      <c r="F1080" s="35">
        <f>ROUND($F$791/100*$F$792*АТС!C328,2)</f>
        <v>225.23</v>
      </c>
      <c r="G1080" s="35">
        <f>ROUND($G$791/100*$G$792*АТС!C328,2)</f>
        <v>131.81</v>
      </c>
    </row>
    <row r="1081" spans="1:7" x14ac:dyDescent="0.25">
      <c r="A1081" s="253"/>
      <c r="B1081" s="128">
        <f t="shared" si="17"/>
        <v>42229</v>
      </c>
      <c r="C1081" s="131">
        <v>0</v>
      </c>
      <c r="D1081" s="35">
        <f>ROUND($D$791/100*$D$792*АТС!$C329,2)</f>
        <v>279.98</v>
      </c>
      <c r="E1081" s="35">
        <f>ROUND($E$791/100*$E$792*АТС!C329,2)</f>
        <v>257.25</v>
      </c>
      <c r="F1081" s="35">
        <f>ROUND($F$791/100*$F$792*АТС!C329,2)</f>
        <v>175.12</v>
      </c>
      <c r="G1081" s="35">
        <f>ROUND($G$791/100*$G$792*АТС!C329,2)</f>
        <v>102.49</v>
      </c>
    </row>
    <row r="1082" spans="1:7" x14ac:dyDescent="0.25">
      <c r="A1082" s="253"/>
      <c r="B1082" s="130">
        <f t="shared" si="17"/>
        <v>42229.041669999999</v>
      </c>
      <c r="C1082" s="131">
        <v>1</v>
      </c>
      <c r="D1082" s="35">
        <f>ROUND($D$791/100*$D$792*АТС!$C330,2)</f>
        <v>258.17</v>
      </c>
      <c r="E1082" s="35">
        <f>ROUND($E$791/100*$E$792*АТС!C330,2)</f>
        <v>237.21</v>
      </c>
      <c r="F1082" s="35">
        <f>ROUND($F$791/100*$F$792*АТС!C330,2)</f>
        <v>161.47</v>
      </c>
      <c r="G1082" s="35">
        <f>ROUND($G$791/100*$G$792*АТС!C330,2)</f>
        <v>94.5</v>
      </c>
    </row>
    <row r="1083" spans="1:7" x14ac:dyDescent="0.25">
      <c r="A1083" s="253"/>
      <c r="B1083" s="128">
        <f t="shared" si="17"/>
        <v>42229.083330000001</v>
      </c>
      <c r="C1083" s="131">
        <v>2</v>
      </c>
      <c r="D1083" s="35">
        <f>ROUND($D$791/100*$D$792*АТС!$C331,2)</f>
        <v>251.75</v>
      </c>
      <c r="E1083" s="35">
        <f>ROUND($E$791/100*$E$792*АТС!C331,2)</f>
        <v>231.31</v>
      </c>
      <c r="F1083" s="35">
        <f>ROUND($F$791/100*$F$792*АТС!C331,2)</f>
        <v>157.46</v>
      </c>
      <c r="G1083" s="35">
        <f>ROUND($G$791/100*$G$792*АТС!C331,2)</f>
        <v>92.15</v>
      </c>
    </row>
    <row r="1084" spans="1:7" x14ac:dyDescent="0.25">
      <c r="A1084" s="253"/>
      <c r="B1084" s="130">
        <f t="shared" si="17"/>
        <v>42229.125</v>
      </c>
      <c r="C1084" s="131">
        <v>3</v>
      </c>
      <c r="D1084" s="35">
        <f>ROUND($D$791/100*$D$792*АТС!$C332,2)</f>
        <v>245.8</v>
      </c>
      <c r="E1084" s="35">
        <f>ROUND($E$791/100*$E$792*АТС!C332,2)</f>
        <v>225.84</v>
      </c>
      <c r="F1084" s="35">
        <f>ROUND($F$791/100*$F$792*АТС!C332,2)</f>
        <v>153.74</v>
      </c>
      <c r="G1084" s="35">
        <f>ROUND($G$791/100*$G$792*АТС!C332,2)</f>
        <v>89.97</v>
      </c>
    </row>
    <row r="1085" spans="1:7" x14ac:dyDescent="0.25">
      <c r="A1085" s="253"/>
      <c r="B1085" s="128">
        <f t="shared" si="17"/>
        <v>42229.166669999999</v>
      </c>
      <c r="C1085" s="131">
        <v>4</v>
      </c>
      <c r="D1085" s="35">
        <f>ROUND($D$791/100*$D$792*АТС!$C333,2)</f>
        <v>241.15</v>
      </c>
      <c r="E1085" s="35">
        <f>ROUND($E$791/100*$E$792*АТС!C333,2)</f>
        <v>221.58</v>
      </c>
      <c r="F1085" s="35">
        <f>ROUND($F$791/100*$F$792*АТС!C333,2)</f>
        <v>150.83000000000001</v>
      </c>
      <c r="G1085" s="35">
        <f>ROUND($G$791/100*$G$792*АТС!C333,2)</f>
        <v>88.27</v>
      </c>
    </row>
    <row r="1086" spans="1:7" x14ac:dyDescent="0.25">
      <c r="A1086" s="253"/>
      <c r="B1086" s="130">
        <f t="shared" si="17"/>
        <v>42229.208330000001</v>
      </c>
      <c r="C1086" s="131">
        <v>5</v>
      </c>
      <c r="D1086" s="35">
        <f>ROUND($D$791/100*$D$792*АТС!$C334,2)</f>
        <v>240.2</v>
      </c>
      <c r="E1086" s="35">
        <f>ROUND($E$791/100*$E$792*АТС!C334,2)</f>
        <v>220.7</v>
      </c>
      <c r="F1086" s="35">
        <f>ROUND($F$791/100*$F$792*АТС!C334,2)</f>
        <v>150.24</v>
      </c>
      <c r="G1086" s="35">
        <f>ROUND($G$791/100*$G$792*АТС!C334,2)</f>
        <v>87.93</v>
      </c>
    </row>
    <row r="1087" spans="1:7" x14ac:dyDescent="0.25">
      <c r="A1087" s="253"/>
      <c r="B1087" s="128">
        <f t="shared" si="17"/>
        <v>42229.25</v>
      </c>
      <c r="C1087" s="131">
        <v>6</v>
      </c>
      <c r="D1087" s="35">
        <f>ROUND($D$791/100*$D$792*АТС!$C335,2)</f>
        <v>251.8</v>
      </c>
      <c r="E1087" s="35">
        <f>ROUND($E$791/100*$E$792*АТС!C335,2)</f>
        <v>231.36</v>
      </c>
      <c r="F1087" s="35">
        <f>ROUND($F$791/100*$F$792*АТС!C335,2)</f>
        <v>157.49</v>
      </c>
      <c r="G1087" s="35">
        <f>ROUND($G$791/100*$G$792*АТС!C335,2)</f>
        <v>92.17</v>
      </c>
    </row>
    <row r="1088" spans="1:7" x14ac:dyDescent="0.25">
      <c r="A1088" s="253"/>
      <c r="B1088" s="130">
        <f t="shared" si="17"/>
        <v>42229.291669999999</v>
      </c>
      <c r="C1088" s="131">
        <v>7</v>
      </c>
      <c r="D1088" s="35">
        <f>ROUND($D$791/100*$D$792*АТС!$C336,2)</f>
        <v>290.38</v>
      </c>
      <c r="E1088" s="35">
        <f>ROUND($E$791/100*$E$792*АТС!C336,2)</f>
        <v>266.81</v>
      </c>
      <c r="F1088" s="35">
        <f>ROUND($F$791/100*$F$792*АТС!C336,2)</f>
        <v>181.62</v>
      </c>
      <c r="G1088" s="35">
        <f>ROUND($G$791/100*$G$792*АТС!C336,2)</f>
        <v>106.3</v>
      </c>
    </row>
    <row r="1089" spans="1:7" x14ac:dyDescent="0.25">
      <c r="A1089" s="253"/>
      <c r="B1089" s="128">
        <f t="shared" si="17"/>
        <v>42229.333330000001</v>
      </c>
      <c r="C1089" s="131">
        <v>8</v>
      </c>
      <c r="D1089" s="35">
        <f>ROUND($D$791/100*$D$792*АТС!$C337,2)</f>
        <v>258.13</v>
      </c>
      <c r="E1089" s="35">
        <f>ROUND($E$791/100*$E$792*АТС!C337,2)</f>
        <v>237.17</v>
      </c>
      <c r="F1089" s="35">
        <f>ROUND($F$791/100*$F$792*АТС!C337,2)</f>
        <v>161.44999999999999</v>
      </c>
      <c r="G1089" s="35">
        <f>ROUND($G$791/100*$G$792*АТС!C337,2)</f>
        <v>94.49</v>
      </c>
    </row>
    <row r="1090" spans="1:7" x14ac:dyDescent="0.25">
      <c r="A1090" s="253"/>
      <c r="B1090" s="130">
        <f t="shared" si="17"/>
        <v>42229.375</v>
      </c>
      <c r="C1090" s="131">
        <v>9</v>
      </c>
      <c r="D1090" s="35">
        <f>ROUND($D$791/100*$D$792*АТС!$C338,2)</f>
        <v>313.26</v>
      </c>
      <c r="E1090" s="35">
        <f>ROUND($E$791/100*$E$792*АТС!C338,2)</f>
        <v>287.83</v>
      </c>
      <c r="F1090" s="35">
        <f>ROUND($F$791/100*$F$792*АТС!C338,2)</f>
        <v>195.93</v>
      </c>
      <c r="G1090" s="35">
        <f>ROUND($G$791/100*$G$792*АТС!C338,2)</f>
        <v>114.67</v>
      </c>
    </row>
    <row r="1091" spans="1:7" x14ac:dyDescent="0.25">
      <c r="A1091" s="253"/>
      <c r="B1091" s="128">
        <f t="shared" si="17"/>
        <v>42229.416669999999</v>
      </c>
      <c r="C1091" s="131">
        <v>10</v>
      </c>
      <c r="D1091" s="35">
        <f>ROUND($D$791/100*$D$792*АТС!$C339,2)</f>
        <v>337.07</v>
      </c>
      <c r="E1091" s="35">
        <f>ROUND($E$791/100*$E$792*АТС!C339,2)</f>
        <v>309.70999999999998</v>
      </c>
      <c r="F1091" s="35">
        <f>ROUND($F$791/100*$F$792*АТС!C339,2)</f>
        <v>210.82</v>
      </c>
      <c r="G1091" s="35">
        <f>ROUND($G$791/100*$G$792*АТС!C339,2)</f>
        <v>123.38</v>
      </c>
    </row>
    <row r="1092" spans="1:7" x14ac:dyDescent="0.25">
      <c r="A1092" s="253"/>
      <c r="B1092" s="130">
        <f t="shared" si="17"/>
        <v>42229.458330000001</v>
      </c>
      <c r="C1092" s="131">
        <v>11</v>
      </c>
      <c r="D1092" s="35">
        <f>ROUND($D$791/100*$D$792*АТС!$C340,2)</f>
        <v>351.68</v>
      </c>
      <c r="E1092" s="35">
        <f>ROUND($E$791/100*$E$792*АТС!C340,2)</f>
        <v>323.13</v>
      </c>
      <c r="F1092" s="35">
        <f>ROUND($F$791/100*$F$792*АТС!C340,2)</f>
        <v>219.96</v>
      </c>
      <c r="G1092" s="35">
        <f>ROUND($G$791/100*$G$792*АТС!C340,2)</f>
        <v>128.72999999999999</v>
      </c>
    </row>
    <row r="1093" spans="1:7" x14ac:dyDescent="0.25">
      <c r="A1093" s="253"/>
      <c r="B1093" s="128">
        <f t="shared" si="17"/>
        <v>42229.5</v>
      </c>
      <c r="C1093" s="131">
        <v>12</v>
      </c>
      <c r="D1093" s="35">
        <f>ROUND($D$791/100*$D$792*АТС!$C341,2)</f>
        <v>340.85</v>
      </c>
      <c r="E1093" s="35">
        <f>ROUND($E$791/100*$E$792*АТС!C341,2)</f>
        <v>313.18</v>
      </c>
      <c r="F1093" s="35">
        <f>ROUND($F$791/100*$F$792*АТС!C341,2)</f>
        <v>213.19</v>
      </c>
      <c r="G1093" s="35">
        <f>ROUND($G$791/100*$G$792*АТС!C341,2)</f>
        <v>124.77</v>
      </c>
    </row>
    <row r="1094" spans="1:7" x14ac:dyDescent="0.25">
      <c r="A1094" s="253"/>
      <c r="B1094" s="130">
        <f t="shared" si="17"/>
        <v>42229.541669999999</v>
      </c>
      <c r="C1094" s="131">
        <v>13</v>
      </c>
      <c r="D1094" s="35">
        <f>ROUND($D$791/100*$D$792*АТС!$C342,2)</f>
        <v>342.64</v>
      </c>
      <c r="E1094" s="35">
        <f>ROUND($E$791/100*$E$792*АТС!C342,2)</f>
        <v>314.82</v>
      </c>
      <c r="F1094" s="35">
        <f>ROUND($F$791/100*$F$792*АТС!C342,2)</f>
        <v>214.31</v>
      </c>
      <c r="G1094" s="35">
        <f>ROUND($G$791/100*$G$792*АТС!C342,2)</f>
        <v>125.42</v>
      </c>
    </row>
    <row r="1095" spans="1:7" x14ac:dyDescent="0.25">
      <c r="A1095" s="253"/>
      <c r="B1095" s="128">
        <f t="shared" si="17"/>
        <v>42229.583330000001</v>
      </c>
      <c r="C1095" s="131">
        <v>14</v>
      </c>
      <c r="D1095" s="35">
        <f>ROUND($D$791/100*$D$792*АТС!$C343,2)</f>
        <v>345.03</v>
      </c>
      <c r="E1095" s="35">
        <f>ROUND($E$791/100*$E$792*АТС!C343,2)</f>
        <v>317.02</v>
      </c>
      <c r="F1095" s="35">
        <f>ROUND($F$791/100*$F$792*АТС!C343,2)</f>
        <v>215.8</v>
      </c>
      <c r="G1095" s="35">
        <f>ROUND($G$791/100*$G$792*АТС!C343,2)</f>
        <v>126.3</v>
      </c>
    </row>
    <row r="1096" spans="1:7" x14ac:dyDescent="0.25">
      <c r="A1096" s="253"/>
      <c r="B1096" s="130">
        <f t="shared" si="17"/>
        <v>42229.625</v>
      </c>
      <c r="C1096" s="131">
        <v>15</v>
      </c>
      <c r="D1096" s="35">
        <f>ROUND($D$791/100*$D$792*АТС!$C344,2)</f>
        <v>346.86</v>
      </c>
      <c r="E1096" s="35">
        <f>ROUND($E$791/100*$E$792*АТС!C344,2)</f>
        <v>318.7</v>
      </c>
      <c r="F1096" s="35">
        <f>ROUND($F$791/100*$F$792*АТС!C344,2)</f>
        <v>216.95</v>
      </c>
      <c r="G1096" s="35">
        <f>ROUND($G$791/100*$G$792*АТС!C344,2)</f>
        <v>126.97</v>
      </c>
    </row>
    <row r="1097" spans="1:7" x14ac:dyDescent="0.25">
      <c r="A1097" s="253"/>
      <c r="B1097" s="128">
        <f t="shared" si="17"/>
        <v>42229.666669999999</v>
      </c>
      <c r="C1097" s="131">
        <v>16</v>
      </c>
      <c r="D1097" s="35">
        <f>ROUND($D$791/100*$D$792*АТС!$C345,2)</f>
        <v>329.59</v>
      </c>
      <c r="E1097" s="35">
        <f>ROUND($E$791/100*$E$792*АТС!C345,2)</f>
        <v>302.83</v>
      </c>
      <c r="F1097" s="35">
        <f>ROUND($F$791/100*$F$792*АТС!C345,2)</f>
        <v>206.15</v>
      </c>
      <c r="G1097" s="35">
        <f>ROUND($G$791/100*$G$792*АТС!C345,2)</f>
        <v>120.65</v>
      </c>
    </row>
    <row r="1098" spans="1:7" x14ac:dyDescent="0.25">
      <c r="A1098" s="253"/>
      <c r="B1098" s="130">
        <f t="shared" si="17"/>
        <v>42229.708330000001</v>
      </c>
      <c r="C1098" s="131">
        <v>17</v>
      </c>
      <c r="D1098" s="35">
        <f>ROUND($D$791/100*$D$792*АТС!$C346,2)</f>
        <v>322.20999999999998</v>
      </c>
      <c r="E1098" s="35">
        <f>ROUND($E$791/100*$E$792*АТС!C346,2)</f>
        <v>296.05</v>
      </c>
      <c r="F1098" s="35">
        <f>ROUND($F$791/100*$F$792*АТС!C346,2)</f>
        <v>201.53</v>
      </c>
      <c r="G1098" s="35">
        <f>ROUND($G$791/100*$G$792*АТС!C346,2)</f>
        <v>117.95</v>
      </c>
    </row>
    <row r="1099" spans="1:7" x14ac:dyDescent="0.25">
      <c r="A1099" s="253"/>
      <c r="B1099" s="128">
        <f t="shared" si="17"/>
        <v>42229.75</v>
      </c>
      <c r="C1099" s="131">
        <v>18</v>
      </c>
      <c r="D1099" s="35">
        <f>ROUND($D$791/100*$D$792*АТС!$C347,2)</f>
        <v>312.55</v>
      </c>
      <c r="E1099" s="35">
        <f>ROUND($E$791/100*$E$792*АТС!C347,2)</f>
        <v>287.18</v>
      </c>
      <c r="F1099" s="35">
        <f>ROUND($F$791/100*$F$792*АТС!C347,2)</f>
        <v>195.49</v>
      </c>
      <c r="G1099" s="35">
        <f>ROUND($G$791/100*$G$792*АТС!C347,2)</f>
        <v>114.41</v>
      </c>
    </row>
    <row r="1100" spans="1:7" x14ac:dyDescent="0.25">
      <c r="A1100" s="253"/>
      <c r="B1100" s="130">
        <f t="shared" si="17"/>
        <v>42229.791669999999</v>
      </c>
      <c r="C1100" s="131">
        <v>19</v>
      </c>
      <c r="D1100" s="35">
        <f>ROUND($D$791/100*$D$792*АТС!$C348,2)</f>
        <v>349.17</v>
      </c>
      <c r="E1100" s="35">
        <f>ROUND($E$791/100*$E$792*АТС!C348,2)</f>
        <v>320.82</v>
      </c>
      <c r="F1100" s="35">
        <f>ROUND($F$791/100*$F$792*АТС!C348,2)</f>
        <v>218.39</v>
      </c>
      <c r="G1100" s="35">
        <f>ROUND($G$791/100*$G$792*АТС!C348,2)</f>
        <v>127.81</v>
      </c>
    </row>
    <row r="1101" spans="1:7" x14ac:dyDescent="0.25">
      <c r="A1101" s="253"/>
      <c r="B1101" s="128">
        <f t="shared" si="17"/>
        <v>42229.833330000001</v>
      </c>
      <c r="C1101" s="131">
        <v>20</v>
      </c>
      <c r="D1101" s="35">
        <f>ROUND($D$791/100*$D$792*АТС!$C349,2)</f>
        <v>369.71</v>
      </c>
      <c r="E1101" s="35">
        <f>ROUND($E$791/100*$E$792*АТС!C349,2)</f>
        <v>339.7</v>
      </c>
      <c r="F1101" s="35">
        <f>ROUND($F$791/100*$F$792*АТС!C349,2)</f>
        <v>231.24</v>
      </c>
      <c r="G1101" s="35">
        <f>ROUND($G$791/100*$G$792*АТС!C349,2)</f>
        <v>135.33000000000001</v>
      </c>
    </row>
    <row r="1102" spans="1:7" x14ac:dyDescent="0.25">
      <c r="A1102" s="253"/>
      <c r="B1102" s="130">
        <f t="shared" si="17"/>
        <v>42229.875</v>
      </c>
      <c r="C1102" s="131">
        <v>21</v>
      </c>
      <c r="D1102" s="35">
        <f>ROUND($D$791/100*$D$792*АТС!$C350,2)</f>
        <v>355.85</v>
      </c>
      <c r="E1102" s="35">
        <f>ROUND($E$791/100*$E$792*АТС!C350,2)</f>
        <v>326.95999999999998</v>
      </c>
      <c r="F1102" s="35">
        <f>ROUND($F$791/100*$F$792*АТС!C350,2)</f>
        <v>222.57</v>
      </c>
      <c r="G1102" s="35">
        <f>ROUND($G$791/100*$G$792*АТС!C350,2)</f>
        <v>130.26</v>
      </c>
    </row>
    <row r="1103" spans="1:7" x14ac:dyDescent="0.25">
      <c r="A1103" s="253"/>
      <c r="B1103" s="128">
        <f t="shared" si="17"/>
        <v>42229.916669999999</v>
      </c>
      <c r="C1103" s="131">
        <v>22</v>
      </c>
      <c r="D1103" s="35">
        <f>ROUND($D$791/100*$D$792*АТС!$C351,2)</f>
        <v>324.41000000000003</v>
      </c>
      <c r="E1103" s="35">
        <f>ROUND($E$791/100*$E$792*АТС!C351,2)</f>
        <v>298.08</v>
      </c>
      <c r="F1103" s="35">
        <f>ROUND($F$791/100*$F$792*АТС!C351,2)</f>
        <v>202.91</v>
      </c>
      <c r="G1103" s="35">
        <f>ROUND($G$791/100*$G$792*АТС!C351,2)</f>
        <v>118.75</v>
      </c>
    </row>
    <row r="1104" spans="1:7" x14ac:dyDescent="0.25">
      <c r="A1104" s="253"/>
      <c r="B1104" s="130">
        <f t="shared" si="17"/>
        <v>42229.958330000001</v>
      </c>
      <c r="C1104" s="131">
        <v>23</v>
      </c>
      <c r="D1104" s="35">
        <f>ROUND($D$791/100*$D$792*АТС!$C352,2)</f>
        <v>332.93</v>
      </c>
      <c r="E1104" s="35">
        <f>ROUND($E$791/100*$E$792*АТС!C352,2)</f>
        <v>305.89999999999998</v>
      </c>
      <c r="F1104" s="35">
        <f>ROUND($F$791/100*$F$792*АТС!C352,2)</f>
        <v>208.24</v>
      </c>
      <c r="G1104" s="35">
        <f>ROUND($G$791/100*$G$792*АТС!C352,2)</f>
        <v>121.87</v>
      </c>
    </row>
    <row r="1105" spans="1:7" x14ac:dyDescent="0.25">
      <c r="A1105" s="253"/>
      <c r="B1105" s="128">
        <f t="shared" si="17"/>
        <v>42230</v>
      </c>
      <c r="C1105" s="131">
        <v>0</v>
      </c>
      <c r="D1105" s="35">
        <f>ROUND($D$791/100*$D$792*АТС!$C353,2)</f>
        <v>276.72000000000003</v>
      </c>
      <c r="E1105" s="35">
        <f>ROUND($E$791/100*$E$792*АТС!C353,2)</f>
        <v>254.25</v>
      </c>
      <c r="F1105" s="35">
        <f>ROUND($F$791/100*$F$792*АТС!C353,2)</f>
        <v>173.08</v>
      </c>
      <c r="G1105" s="35">
        <f>ROUND($G$791/100*$G$792*АТС!C353,2)</f>
        <v>101.29</v>
      </c>
    </row>
    <row r="1106" spans="1:7" x14ac:dyDescent="0.25">
      <c r="A1106" s="253"/>
      <c r="B1106" s="130">
        <f t="shared" si="17"/>
        <v>42230.041669999999</v>
      </c>
      <c r="C1106" s="131">
        <v>1</v>
      </c>
      <c r="D1106" s="35">
        <f>ROUND($D$791/100*$D$792*АТС!$C354,2)</f>
        <v>258.44</v>
      </c>
      <c r="E1106" s="35">
        <f>ROUND($E$791/100*$E$792*АТС!C354,2)</f>
        <v>237.46</v>
      </c>
      <c r="F1106" s="35">
        <f>ROUND($F$791/100*$F$792*АТС!C354,2)</f>
        <v>161.63999999999999</v>
      </c>
      <c r="G1106" s="35">
        <f>ROUND($G$791/100*$G$792*АТС!C354,2)</f>
        <v>94.6</v>
      </c>
    </row>
    <row r="1107" spans="1:7" x14ac:dyDescent="0.25">
      <c r="A1107" s="253"/>
      <c r="B1107" s="128">
        <f t="shared" si="17"/>
        <v>42230.083330000001</v>
      </c>
      <c r="C1107" s="131">
        <v>2</v>
      </c>
      <c r="D1107" s="35">
        <f>ROUND($D$791/100*$D$792*АТС!$C355,2)</f>
        <v>253.48</v>
      </c>
      <c r="E1107" s="35">
        <f>ROUND($E$791/100*$E$792*АТС!C355,2)</f>
        <v>232.9</v>
      </c>
      <c r="F1107" s="35">
        <f>ROUND($F$791/100*$F$792*АТС!C355,2)</f>
        <v>158.54</v>
      </c>
      <c r="G1107" s="35">
        <f>ROUND($G$791/100*$G$792*АТС!C355,2)</f>
        <v>92.79</v>
      </c>
    </row>
    <row r="1108" spans="1:7" x14ac:dyDescent="0.25">
      <c r="A1108" s="253"/>
      <c r="B1108" s="130">
        <f t="shared" si="17"/>
        <v>42230.125</v>
      </c>
      <c r="C1108" s="131">
        <v>3</v>
      </c>
      <c r="D1108" s="35">
        <f>ROUND($D$791/100*$D$792*АТС!$C356,2)</f>
        <v>248.4</v>
      </c>
      <c r="E1108" s="35">
        <f>ROUND($E$791/100*$E$792*АТС!C356,2)</f>
        <v>228.23</v>
      </c>
      <c r="F1108" s="35">
        <f>ROUND($F$791/100*$F$792*АТС!C356,2)</f>
        <v>155.36000000000001</v>
      </c>
      <c r="G1108" s="35">
        <f>ROUND($G$791/100*$G$792*АТС!C356,2)</f>
        <v>90.93</v>
      </c>
    </row>
    <row r="1109" spans="1:7" x14ac:dyDescent="0.25">
      <c r="A1109" s="253"/>
      <c r="B1109" s="128">
        <f t="shared" si="17"/>
        <v>42230.166669999999</v>
      </c>
      <c r="C1109" s="131">
        <v>4</v>
      </c>
      <c r="D1109" s="35">
        <f>ROUND($D$791/100*$D$792*АТС!$C357,2)</f>
        <v>241.21</v>
      </c>
      <c r="E1109" s="35">
        <f>ROUND($E$791/100*$E$792*АТС!C357,2)</f>
        <v>221.63</v>
      </c>
      <c r="F1109" s="35">
        <f>ROUND($F$791/100*$F$792*АТС!C357,2)</f>
        <v>150.87</v>
      </c>
      <c r="G1109" s="35">
        <f>ROUND($G$791/100*$G$792*АТС!C357,2)</f>
        <v>88.29</v>
      </c>
    </row>
    <row r="1110" spans="1:7" x14ac:dyDescent="0.25">
      <c r="A1110" s="253"/>
      <c r="B1110" s="130">
        <f t="shared" si="17"/>
        <v>42230.208330000001</v>
      </c>
      <c r="C1110" s="131">
        <v>5</v>
      </c>
      <c r="D1110" s="35">
        <f>ROUND($D$791/100*$D$792*АТС!$C358,2)</f>
        <v>241.52</v>
      </c>
      <c r="E1110" s="35">
        <f>ROUND($E$791/100*$E$792*АТС!C358,2)</f>
        <v>221.91</v>
      </c>
      <c r="F1110" s="35">
        <f>ROUND($F$791/100*$F$792*АТС!C358,2)</f>
        <v>151.06</v>
      </c>
      <c r="G1110" s="35">
        <f>ROUND($G$791/100*$G$792*АТС!C358,2)</f>
        <v>88.41</v>
      </c>
    </row>
    <row r="1111" spans="1:7" x14ac:dyDescent="0.25">
      <c r="A1111" s="253"/>
      <c r="B1111" s="128">
        <f t="shared" si="17"/>
        <v>42230.25</v>
      </c>
      <c r="C1111" s="131">
        <v>6</v>
      </c>
      <c r="D1111" s="35">
        <f>ROUND($D$791/100*$D$792*АТС!$C359,2)</f>
        <v>254.46</v>
      </c>
      <c r="E1111" s="35">
        <f>ROUND($E$791/100*$E$792*АТС!C359,2)</f>
        <v>233.81</v>
      </c>
      <c r="F1111" s="35">
        <f>ROUND($F$791/100*$F$792*АТС!C359,2)</f>
        <v>159.16</v>
      </c>
      <c r="G1111" s="35">
        <f>ROUND($G$791/100*$G$792*АТС!C359,2)</f>
        <v>93.15</v>
      </c>
    </row>
    <row r="1112" spans="1:7" x14ac:dyDescent="0.25">
      <c r="A1112" s="253"/>
      <c r="B1112" s="130">
        <f t="shared" si="17"/>
        <v>42230.291669999999</v>
      </c>
      <c r="C1112" s="131">
        <v>7</v>
      </c>
      <c r="D1112" s="35">
        <f>ROUND($D$791/100*$D$792*АТС!$C360,2)</f>
        <v>285.85000000000002</v>
      </c>
      <c r="E1112" s="35">
        <f>ROUND($E$791/100*$E$792*АТС!C360,2)</f>
        <v>262.64</v>
      </c>
      <c r="F1112" s="35">
        <f>ROUND($F$791/100*$F$792*АТС!C360,2)</f>
        <v>178.79</v>
      </c>
      <c r="G1112" s="35">
        <f>ROUND($G$791/100*$G$792*АТС!C360,2)</f>
        <v>104.64</v>
      </c>
    </row>
    <row r="1113" spans="1:7" x14ac:dyDescent="0.25">
      <c r="A1113" s="253"/>
      <c r="B1113" s="128">
        <f t="shared" si="17"/>
        <v>42230.333330000001</v>
      </c>
      <c r="C1113" s="131">
        <v>8</v>
      </c>
      <c r="D1113" s="35">
        <f>ROUND($D$791/100*$D$792*АТС!$C361,2)</f>
        <v>265.89999999999998</v>
      </c>
      <c r="E1113" s="35">
        <f>ROUND($E$791/100*$E$792*АТС!C361,2)</f>
        <v>244.32</v>
      </c>
      <c r="F1113" s="35">
        <f>ROUND($F$791/100*$F$792*АТС!C361,2)</f>
        <v>166.31</v>
      </c>
      <c r="G1113" s="35">
        <f>ROUND($G$791/100*$G$792*АТС!C361,2)</f>
        <v>97.33</v>
      </c>
    </row>
    <row r="1114" spans="1:7" x14ac:dyDescent="0.25">
      <c r="A1114" s="253"/>
      <c r="B1114" s="130">
        <f t="shared" si="17"/>
        <v>42230.375</v>
      </c>
      <c r="C1114" s="131">
        <v>9</v>
      </c>
      <c r="D1114" s="35">
        <f>ROUND($D$791/100*$D$792*АТС!$C362,2)</f>
        <v>320.89</v>
      </c>
      <c r="E1114" s="35">
        <f>ROUND($E$791/100*$E$792*АТС!C362,2)</f>
        <v>294.83999999999997</v>
      </c>
      <c r="F1114" s="35">
        <f>ROUND($F$791/100*$F$792*АТС!C362,2)</f>
        <v>200.7</v>
      </c>
      <c r="G1114" s="35">
        <f>ROUND($G$791/100*$G$792*АТС!C362,2)</f>
        <v>117.46</v>
      </c>
    </row>
    <row r="1115" spans="1:7" x14ac:dyDescent="0.25">
      <c r="A1115" s="253"/>
      <c r="B1115" s="128">
        <f t="shared" si="17"/>
        <v>42230.416669999999</v>
      </c>
      <c r="C1115" s="131">
        <v>10</v>
      </c>
      <c r="D1115" s="35">
        <f>ROUND($D$791/100*$D$792*АТС!$C363,2)</f>
        <v>335.81</v>
      </c>
      <c r="E1115" s="35">
        <f>ROUND($E$791/100*$E$792*АТС!C363,2)</f>
        <v>308.55</v>
      </c>
      <c r="F1115" s="35">
        <f>ROUND($F$791/100*$F$792*АТС!C363,2)</f>
        <v>210.04</v>
      </c>
      <c r="G1115" s="35">
        <f>ROUND($G$791/100*$G$792*АТС!C363,2)</f>
        <v>122.93</v>
      </c>
    </row>
    <row r="1116" spans="1:7" x14ac:dyDescent="0.25">
      <c r="A1116" s="253"/>
      <c r="B1116" s="130">
        <f t="shared" si="17"/>
        <v>42230.458330000001</v>
      </c>
      <c r="C1116" s="131">
        <v>11</v>
      </c>
      <c r="D1116" s="35">
        <f>ROUND($D$791/100*$D$792*АТС!$C364,2)</f>
        <v>345.37</v>
      </c>
      <c r="E1116" s="35">
        <f>ROUND($E$791/100*$E$792*АТС!C364,2)</f>
        <v>317.33</v>
      </c>
      <c r="F1116" s="35">
        <f>ROUND($F$791/100*$F$792*АТС!C364,2)</f>
        <v>216.01</v>
      </c>
      <c r="G1116" s="35">
        <f>ROUND($G$791/100*$G$792*АТС!C364,2)</f>
        <v>126.42</v>
      </c>
    </row>
    <row r="1117" spans="1:7" x14ac:dyDescent="0.25">
      <c r="A1117" s="253"/>
      <c r="B1117" s="128">
        <f t="shared" si="17"/>
        <v>42230.5</v>
      </c>
      <c r="C1117" s="131">
        <v>12</v>
      </c>
      <c r="D1117" s="35">
        <f>ROUND($D$791/100*$D$792*АТС!$C365,2)</f>
        <v>341.82</v>
      </c>
      <c r="E1117" s="35">
        <f>ROUND($E$791/100*$E$792*АТС!C365,2)</f>
        <v>314.07</v>
      </c>
      <c r="F1117" s="35">
        <f>ROUND($F$791/100*$F$792*АТС!C365,2)</f>
        <v>213.79</v>
      </c>
      <c r="G1117" s="35">
        <f>ROUND($G$791/100*$G$792*АТС!C365,2)</f>
        <v>125.12</v>
      </c>
    </row>
    <row r="1118" spans="1:7" x14ac:dyDescent="0.25">
      <c r="A1118" s="253"/>
      <c r="B1118" s="130">
        <f t="shared" si="17"/>
        <v>42230.541669999999</v>
      </c>
      <c r="C1118" s="131">
        <v>13</v>
      </c>
      <c r="D1118" s="35">
        <f>ROUND($D$791/100*$D$792*АТС!$C366,2)</f>
        <v>356.54</v>
      </c>
      <c r="E1118" s="35">
        <f>ROUND($E$791/100*$E$792*АТС!C366,2)</f>
        <v>327.58999999999997</v>
      </c>
      <c r="F1118" s="35">
        <f>ROUND($F$791/100*$F$792*АТС!C366,2)</f>
        <v>223</v>
      </c>
      <c r="G1118" s="35">
        <f>ROUND($G$791/100*$G$792*АТС!C366,2)</f>
        <v>130.51</v>
      </c>
    </row>
    <row r="1119" spans="1:7" x14ac:dyDescent="0.25">
      <c r="A1119" s="253"/>
      <c r="B1119" s="128">
        <f t="shared" si="17"/>
        <v>42230.583330000001</v>
      </c>
      <c r="C1119" s="131">
        <v>14</v>
      </c>
      <c r="D1119" s="35">
        <f>ROUND($D$791/100*$D$792*АТС!$C367,2)</f>
        <v>360.78</v>
      </c>
      <c r="E1119" s="35">
        <f>ROUND($E$791/100*$E$792*АТС!C367,2)</f>
        <v>331.49</v>
      </c>
      <c r="F1119" s="35">
        <f>ROUND($F$791/100*$F$792*АТС!C367,2)</f>
        <v>225.65</v>
      </c>
      <c r="G1119" s="35">
        <f>ROUND($G$791/100*$G$792*АТС!C367,2)</f>
        <v>132.06</v>
      </c>
    </row>
    <row r="1120" spans="1:7" x14ac:dyDescent="0.25">
      <c r="A1120" s="253"/>
      <c r="B1120" s="130">
        <f t="shared" si="17"/>
        <v>42230.625</v>
      </c>
      <c r="C1120" s="131">
        <v>15</v>
      </c>
      <c r="D1120" s="35">
        <f>ROUND($D$791/100*$D$792*АТС!$C368,2)</f>
        <v>363.3</v>
      </c>
      <c r="E1120" s="35">
        <f>ROUND($E$791/100*$E$792*АТС!C368,2)</f>
        <v>333.81</v>
      </c>
      <c r="F1120" s="35">
        <f>ROUND($F$791/100*$F$792*АТС!C368,2)</f>
        <v>227.23</v>
      </c>
      <c r="G1120" s="35">
        <f>ROUND($G$791/100*$G$792*АТС!C368,2)</f>
        <v>132.99</v>
      </c>
    </row>
    <row r="1121" spans="1:7" x14ac:dyDescent="0.25">
      <c r="A1121" s="253"/>
      <c r="B1121" s="128">
        <f t="shared" si="17"/>
        <v>42230.666669999999</v>
      </c>
      <c r="C1121" s="131">
        <v>16</v>
      </c>
      <c r="D1121" s="35">
        <f>ROUND($D$791/100*$D$792*АТС!$C369,2)</f>
        <v>344.78</v>
      </c>
      <c r="E1121" s="35">
        <f>ROUND($E$791/100*$E$792*АТС!C369,2)</f>
        <v>316.79000000000002</v>
      </c>
      <c r="F1121" s="35">
        <f>ROUND($F$791/100*$F$792*АТС!C369,2)</f>
        <v>215.64</v>
      </c>
      <c r="G1121" s="35">
        <f>ROUND($G$791/100*$G$792*АТС!C369,2)</f>
        <v>126.21</v>
      </c>
    </row>
    <row r="1122" spans="1:7" x14ac:dyDescent="0.25">
      <c r="A1122" s="253"/>
      <c r="B1122" s="130">
        <f t="shared" si="17"/>
        <v>42230.708330000001</v>
      </c>
      <c r="C1122" s="131">
        <v>17</v>
      </c>
      <c r="D1122" s="35">
        <f>ROUND($D$791/100*$D$792*АТС!$C370,2)</f>
        <v>330.66</v>
      </c>
      <c r="E1122" s="35">
        <f>ROUND($E$791/100*$E$792*АТС!C370,2)</f>
        <v>303.81</v>
      </c>
      <c r="F1122" s="35">
        <f>ROUND($F$791/100*$F$792*АТС!C370,2)</f>
        <v>206.81</v>
      </c>
      <c r="G1122" s="35">
        <f>ROUND($G$791/100*$G$792*АТС!C370,2)</f>
        <v>121.04</v>
      </c>
    </row>
    <row r="1123" spans="1:7" x14ac:dyDescent="0.25">
      <c r="A1123" s="253"/>
      <c r="B1123" s="128">
        <f t="shared" si="17"/>
        <v>42230.75</v>
      </c>
      <c r="C1123" s="131">
        <v>18</v>
      </c>
      <c r="D1123" s="35">
        <f>ROUND($D$791/100*$D$792*АТС!$C371,2)</f>
        <v>320.55</v>
      </c>
      <c r="E1123" s="35">
        <f>ROUND($E$791/100*$E$792*АТС!C371,2)</f>
        <v>294.52999999999997</v>
      </c>
      <c r="F1123" s="35">
        <f>ROUND($F$791/100*$F$792*АТС!C371,2)</f>
        <v>200.49</v>
      </c>
      <c r="G1123" s="35">
        <f>ROUND($G$791/100*$G$792*АТС!C371,2)</f>
        <v>117.34</v>
      </c>
    </row>
    <row r="1124" spans="1:7" x14ac:dyDescent="0.25">
      <c r="A1124" s="253"/>
      <c r="B1124" s="130">
        <f t="shared" si="17"/>
        <v>42230.791669999999</v>
      </c>
      <c r="C1124" s="131">
        <v>19</v>
      </c>
      <c r="D1124" s="35">
        <f>ROUND($D$791/100*$D$792*АТС!$C372,2)</f>
        <v>347.58</v>
      </c>
      <c r="E1124" s="35">
        <f>ROUND($E$791/100*$E$792*АТС!C372,2)</f>
        <v>319.36</v>
      </c>
      <c r="F1124" s="35">
        <f>ROUND($F$791/100*$F$792*АТС!C372,2)</f>
        <v>217.4</v>
      </c>
      <c r="G1124" s="35">
        <f>ROUND($G$791/100*$G$792*АТС!C372,2)</f>
        <v>127.23</v>
      </c>
    </row>
    <row r="1125" spans="1:7" x14ac:dyDescent="0.25">
      <c r="A1125" s="253"/>
      <c r="B1125" s="128">
        <f t="shared" si="17"/>
        <v>42230.833330000001</v>
      </c>
      <c r="C1125" s="131">
        <v>20</v>
      </c>
      <c r="D1125" s="35">
        <f>ROUND($D$791/100*$D$792*АТС!$C373,2)</f>
        <v>380.31</v>
      </c>
      <c r="E1125" s="35">
        <f>ROUND($E$791/100*$E$792*АТС!C373,2)</f>
        <v>349.43</v>
      </c>
      <c r="F1125" s="35">
        <f>ROUND($F$791/100*$F$792*АТС!C373,2)</f>
        <v>237.87</v>
      </c>
      <c r="G1125" s="35">
        <f>ROUND($G$791/100*$G$792*АТС!C373,2)</f>
        <v>139.21</v>
      </c>
    </row>
    <row r="1126" spans="1:7" x14ac:dyDescent="0.25">
      <c r="A1126" s="253"/>
      <c r="B1126" s="130">
        <f t="shared" si="17"/>
        <v>42230.875</v>
      </c>
      <c r="C1126" s="131">
        <v>21</v>
      </c>
      <c r="D1126" s="35">
        <f>ROUND($D$791/100*$D$792*АТС!$C374,2)</f>
        <v>363.22</v>
      </c>
      <c r="E1126" s="35">
        <f>ROUND($E$791/100*$E$792*АТС!C374,2)</f>
        <v>333.73</v>
      </c>
      <c r="F1126" s="35">
        <f>ROUND($F$791/100*$F$792*АТС!C374,2)</f>
        <v>227.18</v>
      </c>
      <c r="G1126" s="35">
        <f>ROUND($G$791/100*$G$792*АТС!C374,2)</f>
        <v>132.96</v>
      </c>
    </row>
    <row r="1127" spans="1:7" x14ac:dyDescent="0.25">
      <c r="A1127" s="253"/>
      <c r="B1127" s="128">
        <f t="shared" si="17"/>
        <v>42230.916669999999</v>
      </c>
      <c r="C1127" s="131">
        <v>22</v>
      </c>
      <c r="D1127" s="35">
        <f>ROUND($D$791/100*$D$792*АТС!$C375,2)</f>
        <v>323</v>
      </c>
      <c r="E1127" s="35">
        <f>ROUND($E$791/100*$E$792*АТС!C375,2)</f>
        <v>296.77999999999997</v>
      </c>
      <c r="F1127" s="35">
        <f>ROUND($F$791/100*$F$792*АТС!C375,2)</f>
        <v>202.03</v>
      </c>
      <c r="G1127" s="35">
        <f>ROUND($G$791/100*$G$792*АТС!C375,2)</f>
        <v>118.24</v>
      </c>
    </row>
    <row r="1128" spans="1:7" x14ac:dyDescent="0.25">
      <c r="A1128" s="253"/>
      <c r="B1128" s="130">
        <f t="shared" si="17"/>
        <v>42230.958330000001</v>
      </c>
      <c r="C1128" s="131">
        <v>23</v>
      </c>
      <c r="D1128" s="35">
        <f>ROUND($D$791/100*$D$792*АТС!$C376,2)</f>
        <v>349.23</v>
      </c>
      <c r="E1128" s="35">
        <f>ROUND($E$791/100*$E$792*АТС!C376,2)</f>
        <v>320.88</v>
      </c>
      <c r="F1128" s="35">
        <f>ROUND($F$791/100*$F$792*АТС!C376,2)</f>
        <v>218.43</v>
      </c>
      <c r="G1128" s="35">
        <f>ROUND($G$791/100*$G$792*АТС!C376,2)</f>
        <v>127.83</v>
      </c>
    </row>
    <row r="1129" spans="1:7" x14ac:dyDescent="0.25">
      <c r="A1129" s="253"/>
      <c r="B1129" s="128">
        <f t="shared" si="17"/>
        <v>42231</v>
      </c>
      <c r="C1129" s="131">
        <v>0</v>
      </c>
      <c r="D1129" s="35">
        <f>ROUND($D$791/100*$D$792*АТС!$C377,2)</f>
        <v>325.24</v>
      </c>
      <c r="E1129" s="35">
        <f>ROUND($E$791/100*$E$792*АТС!C377,2)</f>
        <v>298.83999999999997</v>
      </c>
      <c r="F1129" s="35">
        <f>ROUND($F$791/100*$F$792*АТС!C377,2)</f>
        <v>203.43</v>
      </c>
      <c r="G1129" s="35">
        <f>ROUND($G$791/100*$G$792*АТС!C377,2)</f>
        <v>119.06</v>
      </c>
    </row>
    <row r="1130" spans="1:7" x14ac:dyDescent="0.25">
      <c r="A1130" s="253"/>
      <c r="B1130" s="130">
        <f t="shared" si="17"/>
        <v>42231.041669999999</v>
      </c>
      <c r="C1130" s="131">
        <v>1</v>
      </c>
      <c r="D1130" s="35">
        <f>ROUND($D$791/100*$D$792*АТС!$C378,2)</f>
        <v>298.19</v>
      </c>
      <c r="E1130" s="35">
        <f>ROUND($E$791/100*$E$792*АТС!C378,2)</f>
        <v>273.98</v>
      </c>
      <c r="F1130" s="35">
        <f>ROUND($F$791/100*$F$792*АТС!C378,2)</f>
        <v>186.51</v>
      </c>
      <c r="G1130" s="35">
        <f>ROUND($G$791/100*$G$792*АТС!C378,2)</f>
        <v>109.15</v>
      </c>
    </row>
    <row r="1131" spans="1:7" x14ac:dyDescent="0.25">
      <c r="A1131" s="253"/>
      <c r="B1131" s="128">
        <f t="shared" si="17"/>
        <v>42231.083330000001</v>
      </c>
      <c r="C1131" s="131">
        <v>2</v>
      </c>
      <c r="D1131" s="35">
        <f>ROUND($D$791/100*$D$792*АТС!$C379,2)</f>
        <v>277.68</v>
      </c>
      <c r="E1131" s="35">
        <f>ROUND($E$791/100*$E$792*АТС!C379,2)</f>
        <v>255.14</v>
      </c>
      <c r="F1131" s="35">
        <f>ROUND($F$791/100*$F$792*АТС!C379,2)</f>
        <v>173.68</v>
      </c>
      <c r="G1131" s="35">
        <f>ROUND($G$791/100*$G$792*АТС!C379,2)</f>
        <v>101.65</v>
      </c>
    </row>
    <row r="1132" spans="1:7" x14ac:dyDescent="0.25">
      <c r="A1132" s="253"/>
      <c r="B1132" s="130">
        <f t="shared" si="17"/>
        <v>42231.125</v>
      </c>
      <c r="C1132" s="131">
        <v>3</v>
      </c>
      <c r="D1132" s="35">
        <f>ROUND($D$791/100*$D$792*АТС!$C380,2)</f>
        <v>271.32</v>
      </c>
      <c r="E1132" s="35">
        <f>ROUND($E$791/100*$E$792*АТС!C380,2)</f>
        <v>249.29</v>
      </c>
      <c r="F1132" s="35">
        <f>ROUND($F$791/100*$F$792*АТС!C380,2)</f>
        <v>169.7</v>
      </c>
      <c r="G1132" s="35">
        <f>ROUND($G$791/100*$G$792*АТС!C380,2)</f>
        <v>99.32</v>
      </c>
    </row>
    <row r="1133" spans="1:7" x14ac:dyDescent="0.25">
      <c r="A1133" s="253"/>
      <c r="B1133" s="128">
        <f t="shared" si="17"/>
        <v>42231.166669999999</v>
      </c>
      <c r="C1133" s="131">
        <v>4</v>
      </c>
      <c r="D1133" s="35">
        <f>ROUND($D$791/100*$D$792*АТС!$C381,2)</f>
        <v>264.13</v>
      </c>
      <c r="E1133" s="35">
        <f>ROUND($E$791/100*$E$792*АТС!C381,2)</f>
        <v>242.69</v>
      </c>
      <c r="F1133" s="35">
        <f>ROUND($F$791/100*$F$792*АТС!C381,2)</f>
        <v>165.2</v>
      </c>
      <c r="G1133" s="35">
        <f>ROUND($G$791/100*$G$792*АТС!C381,2)</f>
        <v>96.68</v>
      </c>
    </row>
    <row r="1134" spans="1:7" x14ac:dyDescent="0.25">
      <c r="A1134" s="253"/>
      <c r="B1134" s="130">
        <f t="shared" si="17"/>
        <v>42231.208330000001</v>
      </c>
      <c r="C1134" s="131">
        <v>5</v>
      </c>
      <c r="D1134" s="35">
        <f>ROUND($D$791/100*$D$792*АТС!$C382,2)</f>
        <v>258.60000000000002</v>
      </c>
      <c r="E1134" s="35">
        <f>ROUND($E$791/100*$E$792*АТС!C382,2)</f>
        <v>237.61</v>
      </c>
      <c r="F1134" s="35">
        <f>ROUND($F$791/100*$F$792*АТС!C382,2)</f>
        <v>161.74</v>
      </c>
      <c r="G1134" s="35">
        <f>ROUND($G$791/100*$G$792*АТС!C382,2)</f>
        <v>94.66</v>
      </c>
    </row>
    <row r="1135" spans="1:7" x14ac:dyDescent="0.25">
      <c r="A1135" s="253"/>
      <c r="B1135" s="128">
        <f t="shared" si="17"/>
        <v>42231.25</v>
      </c>
      <c r="C1135" s="131">
        <v>6</v>
      </c>
      <c r="D1135" s="35">
        <f>ROUND($D$791/100*$D$792*АТС!$C383,2)</f>
        <v>262.37</v>
      </c>
      <c r="E1135" s="35">
        <f>ROUND($E$791/100*$E$792*АТС!C383,2)</f>
        <v>241.07</v>
      </c>
      <c r="F1135" s="35">
        <f>ROUND($F$791/100*$F$792*АТС!C383,2)</f>
        <v>164.1</v>
      </c>
      <c r="G1135" s="35">
        <f>ROUND($G$791/100*$G$792*АТС!C383,2)</f>
        <v>96.04</v>
      </c>
    </row>
    <row r="1136" spans="1:7" x14ac:dyDescent="0.25">
      <c r="A1136" s="253"/>
      <c r="B1136" s="130">
        <f t="shared" si="17"/>
        <v>42231.291669999999</v>
      </c>
      <c r="C1136" s="131">
        <v>7</v>
      </c>
      <c r="D1136" s="35">
        <f>ROUND($D$791/100*$D$792*АТС!$C384,2)</f>
        <v>285.99</v>
      </c>
      <c r="E1136" s="35">
        <f>ROUND($E$791/100*$E$792*АТС!C384,2)</f>
        <v>262.77</v>
      </c>
      <c r="F1136" s="35">
        <f>ROUND($F$791/100*$F$792*АТС!C384,2)</f>
        <v>178.87</v>
      </c>
      <c r="G1136" s="35">
        <f>ROUND($G$791/100*$G$792*АТС!C384,2)</f>
        <v>104.69</v>
      </c>
    </row>
    <row r="1137" spans="1:7" x14ac:dyDescent="0.25">
      <c r="A1137" s="253"/>
      <c r="B1137" s="128">
        <f t="shared" si="17"/>
        <v>42231.333330000001</v>
      </c>
      <c r="C1137" s="131">
        <v>8</v>
      </c>
      <c r="D1137" s="35">
        <f>ROUND($D$791/100*$D$792*АТС!$C385,2)</f>
        <v>342.23</v>
      </c>
      <c r="E1137" s="35">
        <f>ROUND($E$791/100*$E$792*АТС!C385,2)</f>
        <v>314.45</v>
      </c>
      <c r="F1137" s="35">
        <f>ROUND($F$791/100*$F$792*АТС!C385,2)</f>
        <v>214.05</v>
      </c>
      <c r="G1137" s="35">
        <f>ROUND($G$791/100*$G$792*АТС!C385,2)</f>
        <v>125.27</v>
      </c>
    </row>
    <row r="1138" spans="1:7" x14ac:dyDescent="0.25">
      <c r="A1138" s="253"/>
      <c r="B1138" s="130">
        <f t="shared" ref="B1138:B1201" si="18">B1114+1</f>
        <v>42231.375</v>
      </c>
      <c r="C1138" s="131">
        <v>9</v>
      </c>
      <c r="D1138" s="35">
        <f>ROUND($D$791/100*$D$792*АТС!$C386,2)</f>
        <v>349.03</v>
      </c>
      <c r="E1138" s="35">
        <f>ROUND($E$791/100*$E$792*АТС!C386,2)</f>
        <v>320.69</v>
      </c>
      <c r="F1138" s="35">
        <f>ROUND($F$791/100*$F$792*АТС!C386,2)</f>
        <v>218.3</v>
      </c>
      <c r="G1138" s="35">
        <f>ROUND($G$791/100*$G$792*АТС!C386,2)</f>
        <v>127.76</v>
      </c>
    </row>
    <row r="1139" spans="1:7" x14ac:dyDescent="0.25">
      <c r="A1139" s="253"/>
      <c r="B1139" s="128">
        <f t="shared" si="18"/>
        <v>42231.416669999999</v>
      </c>
      <c r="C1139" s="131">
        <v>10</v>
      </c>
      <c r="D1139" s="35">
        <f>ROUND($D$791/100*$D$792*АТС!$C387,2)</f>
        <v>379.51</v>
      </c>
      <c r="E1139" s="35">
        <f>ROUND($E$791/100*$E$792*АТС!C387,2)</f>
        <v>348.7</v>
      </c>
      <c r="F1139" s="35">
        <f>ROUND($F$791/100*$F$792*АТС!C387,2)</f>
        <v>237.37</v>
      </c>
      <c r="G1139" s="35">
        <f>ROUND($G$791/100*$G$792*АТС!C387,2)</f>
        <v>138.91999999999999</v>
      </c>
    </row>
    <row r="1140" spans="1:7" x14ac:dyDescent="0.25">
      <c r="A1140" s="253"/>
      <c r="B1140" s="130">
        <f t="shared" si="18"/>
        <v>42231.458330000001</v>
      </c>
      <c r="C1140" s="131">
        <v>11</v>
      </c>
      <c r="D1140" s="35">
        <f>ROUND($D$791/100*$D$792*АТС!$C388,2)</f>
        <v>400.95</v>
      </c>
      <c r="E1140" s="35">
        <f>ROUND($E$791/100*$E$792*АТС!C388,2)</f>
        <v>368.4</v>
      </c>
      <c r="F1140" s="35">
        <f>ROUND($F$791/100*$F$792*АТС!C388,2)</f>
        <v>250.78</v>
      </c>
      <c r="G1140" s="35">
        <f>ROUND($G$791/100*$G$792*АТС!C388,2)</f>
        <v>146.77000000000001</v>
      </c>
    </row>
    <row r="1141" spans="1:7" x14ac:dyDescent="0.25">
      <c r="A1141" s="253"/>
      <c r="B1141" s="128">
        <f t="shared" si="18"/>
        <v>42231.5</v>
      </c>
      <c r="C1141" s="131">
        <v>12</v>
      </c>
      <c r="D1141" s="35">
        <f>ROUND($D$791/100*$D$792*АТС!$C389,2)</f>
        <v>392.15</v>
      </c>
      <c r="E1141" s="35">
        <f>ROUND($E$791/100*$E$792*АТС!C389,2)</f>
        <v>360.31</v>
      </c>
      <c r="F1141" s="35">
        <f>ROUND($F$791/100*$F$792*АТС!C389,2)</f>
        <v>245.27</v>
      </c>
      <c r="G1141" s="35">
        <f>ROUND($G$791/100*$G$792*АТС!C389,2)</f>
        <v>143.55000000000001</v>
      </c>
    </row>
    <row r="1142" spans="1:7" x14ac:dyDescent="0.25">
      <c r="A1142" s="253"/>
      <c r="B1142" s="130">
        <f t="shared" si="18"/>
        <v>42231.541669999999</v>
      </c>
      <c r="C1142" s="131">
        <v>13</v>
      </c>
      <c r="D1142" s="35">
        <f>ROUND($D$791/100*$D$792*АТС!$C390,2)</f>
        <v>401.82</v>
      </c>
      <c r="E1142" s="35">
        <f>ROUND($E$791/100*$E$792*АТС!C390,2)</f>
        <v>369.2</v>
      </c>
      <c r="F1142" s="35">
        <f>ROUND($F$791/100*$F$792*АТС!C390,2)</f>
        <v>251.32</v>
      </c>
      <c r="G1142" s="35">
        <f>ROUND($G$791/100*$G$792*АТС!C390,2)</f>
        <v>147.09</v>
      </c>
    </row>
    <row r="1143" spans="1:7" x14ac:dyDescent="0.25">
      <c r="A1143" s="253"/>
      <c r="B1143" s="128">
        <f t="shared" si="18"/>
        <v>42231.583330000001</v>
      </c>
      <c r="C1143" s="131">
        <v>14</v>
      </c>
      <c r="D1143" s="35">
        <f>ROUND($D$791/100*$D$792*АТС!$C391,2)</f>
        <v>406.35</v>
      </c>
      <c r="E1143" s="35">
        <f>ROUND($E$791/100*$E$792*АТС!C391,2)</f>
        <v>373.36</v>
      </c>
      <c r="F1143" s="35">
        <f>ROUND($F$791/100*$F$792*АТС!C391,2)</f>
        <v>254.16</v>
      </c>
      <c r="G1143" s="35">
        <f>ROUND($G$791/100*$G$792*АТС!C391,2)</f>
        <v>148.75</v>
      </c>
    </row>
    <row r="1144" spans="1:7" x14ac:dyDescent="0.25">
      <c r="A1144" s="253"/>
      <c r="B1144" s="130">
        <f t="shared" si="18"/>
        <v>42231.625</v>
      </c>
      <c r="C1144" s="131">
        <v>15</v>
      </c>
      <c r="D1144" s="35">
        <f>ROUND($D$791/100*$D$792*АТС!$C392,2)</f>
        <v>390.8</v>
      </c>
      <c r="E1144" s="35">
        <f>ROUND($E$791/100*$E$792*АТС!C392,2)</f>
        <v>359.08</v>
      </c>
      <c r="F1144" s="35">
        <f>ROUND($F$791/100*$F$792*АТС!C392,2)</f>
        <v>244.43</v>
      </c>
      <c r="G1144" s="35">
        <f>ROUND($G$791/100*$G$792*АТС!C392,2)</f>
        <v>143.05000000000001</v>
      </c>
    </row>
    <row r="1145" spans="1:7" x14ac:dyDescent="0.25">
      <c r="A1145" s="253"/>
      <c r="B1145" s="128">
        <f t="shared" si="18"/>
        <v>42231.666669999999</v>
      </c>
      <c r="C1145" s="131">
        <v>16</v>
      </c>
      <c r="D1145" s="35">
        <f>ROUND($D$791/100*$D$792*АТС!$C393,2)</f>
        <v>384.33</v>
      </c>
      <c r="E1145" s="35">
        <f>ROUND($E$791/100*$E$792*АТС!C393,2)</f>
        <v>353.13</v>
      </c>
      <c r="F1145" s="35">
        <f>ROUND($F$791/100*$F$792*АТС!C393,2)</f>
        <v>240.38</v>
      </c>
      <c r="G1145" s="35">
        <f>ROUND($G$791/100*$G$792*АТС!C393,2)</f>
        <v>140.68</v>
      </c>
    </row>
    <row r="1146" spans="1:7" x14ac:dyDescent="0.25">
      <c r="A1146" s="253"/>
      <c r="B1146" s="130">
        <f t="shared" si="18"/>
        <v>42231.708330000001</v>
      </c>
      <c r="C1146" s="131">
        <v>17</v>
      </c>
      <c r="D1146" s="35">
        <f>ROUND($D$791/100*$D$792*АТС!$C394,2)</f>
        <v>380.86</v>
      </c>
      <c r="E1146" s="35">
        <f>ROUND($E$791/100*$E$792*АТС!C394,2)</f>
        <v>349.95</v>
      </c>
      <c r="F1146" s="35">
        <f>ROUND($F$791/100*$F$792*АТС!C394,2)</f>
        <v>238.22</v>
      </c>
      <c r="G1146" s="35">
        <f>ROUND($G$791/100*$G$792*АТС!C394,2)</f>
        <v>139.41999999999999</v>
      </c>
    </row>
    <row r="1147" spans="1:7" x14ac:dyDescent="0.25">
      <c r="A1147" s="253"/>
      <c r="B1147" s="128">
        <f t="shared" si="18"/>
        <v>42231.75</v>
      </c>
      <c r="C1147" s="131">
        <v>18</v>
      </c>
      <c r="D1147" s="35">
        <f>ROUND($D$791/100*$D$792*АТС!$C395,2)</f>
        <v>373.52</v>
      </c>
      <c r="E1147" s="35">
        <f>ROUND($E$791/100*$E$792*АТС!C395,2)</f>
        <v>343.2</v>
      </c>
      <c r="F1147" s="35">
        <f>ROUND($F$791/100*$F$792*АТС!C395,2)</f>
        <v>233.62</v>
      </c>
      <c r="G1147" s="35">
        <f>ROUND($G$791/100*$G$792*АТС!C395,2)</f>
        <v>136.72999999999999</v>
      </c>
    </row>
    <row r="1148" spans="1:7" x14ac:dyDescent="0.25">
      <c r="A1148" s="253"/>
      <c r="B1148" s="130">
        <f t="shared" si="18"/>
        <v>42231.791669999999</v>
      </c>
      <c r="C1148" s="131">
        <v>19</v>
      </c>
      <c r="D1148" s="35">
        <f>ROUND($D$791/100*$D$792*АТС!$C396,2)</f>
        <v>392.75</v>
      </c>
      <c r="E1148" s="35">
        <f>ROUND($E$791/100*$E$792*АТС!C396,2)</f>
        <v>360.87</v>
      </c>
      <c r="F1148" s="35">
        <f>ROUND($F$791/100*$F$792*АТС!C396,2)</f>
        <v>245.65</v>
      </c>
      <c r="G1148" s="35">
        <f>ROUND($G$791/100*$G$792*АТС!C396,2)</f>
        <v>143.77000000000001</v>
      </c>
    </row>
    <row r="1149" spans="1:7" x14ac:dyDescent="0.25">
      <c r="A1149" s="253"/>
      <c r="B1149" s="128">
        <f t="shared" si="18"/>
        <v>42231.833330000001</v>
      </c>
      <c r="C1149" s="131">
        <v>20</v>
      </c>
      <c r="D1149" s="35">
        <f>ROUND($D$791/100*$D$792*АТС!$C397,2)</f>
        <v>422.49</v>
      </c>
      <c r="E1149" s="35">
        <f>ROUND($E$791/100*$E$792*АТС!C397,2)</f>
        <v>388.19</v>
      </c>
      <c r="F1149" s="35">
        <f>ROUND($F$791/100*$F$792*АТС!C397,2)</f>
        <v>264.25</v>
      </c>
      <c r="G1149" s="35">
        <f>ROUND($G$791/100*$G$792*АТС!C397,2)</f>
        <v>154.65</v>
      </c>
    </row>
    <row r="1150" spans="1:7" x14ac:dyDescent="0.25">
      <c r="A1150" s="253"/>
      <c r="B1150" s="130">
        <f t="shared" si="18"/>
        <v>42231.875</v>
      </c>
      <c r="C1150" s="131">
        <v>21</v>
      </c>
      <c r="D1150" s="35">
        <f>ROUND($D$791/100*$D$792*АТС!$C398,2)</f>
        <v>403.06</v>
      </c>
      <c r="E1150" s="35">
        <f>ROUND($E$791/100*$E$792*АТС!C398,2)</f>
        <v>370.34</v>
      </c>
      <c r="F1150" s="35">
        <f>ROUND($F$791/100*$F$792*АТС!C398,2)</f>
        <v>252.1</v>
      </c>
      <c r="G1150" s="35">
        <f>ROUND($G$791/100*$G$792*АТС!C398,2)</f>
        <v>147.54</v>
      </c>
    </row>
    <row r="1151" spans="1:7" x14ac:dyDescent="0.25">
      <c r="A1151" s="253"/>
      <c r="B1151" s="128">
        <f t="shared" si="18"/>
        <v>42231.916669999999</v>
      </c>
      <c r="C1151" s="131">
        <v>22</v>
      </c>
      <c r="D1151" s="35">
        <f>ROUND($D$791/100*$D$792*АТС!$C399,2)</f>
        <v>376.12</v>
      </c>
      <c r="E1151" s="35">
        <f>ROUND($E$791/100*$E$792*АТС!C399,2)</f>
        <v>345.58</v>
      </c>
      <c r="F1151" s="35">
        <f>ROUND($F$791/100*$F$792*АТС!C399,2)</f>
        <v>235.25</v>
      </c>
      <c r="G1151" s="35">
        <f>ROUND($G$791/100*$G$792*АТС!C399,2)</f>
        <v>137.68</v>
      </c>
    </row>
    <row r="1152" spans="1:7" x14ac:dyDescent="0.25">
      <c r="A1152" s="253"/>
      <c r="B1152" s="130">
        <f t="shared" si="18"/>
        <v>42231.958330000001</v>
      </c>
      <c r="C1152" s="131">
        <v>23</v>
      </c>
      <c r="D1152" s="35">
        <f>ROUND($D$791/100*$D$792*АТС!$C400,2)</f>
        <v>314.36</v>
      </c>
      <c r="E1152" s="35">
        <f>ROUND($E$791/100*$E$792*АТС!C400,2)</f>
        <v>288.83999999999997</v>
      </c>
      <c r="F1152" s="35">
        <f>ROUND($F$791/100*$F$792*АТС!C400,2)</f>
        <v>196.62</v>
      </c>
      <c r="G1152" s="35">
        <f>ROUND($G$791/100*$G$792*АТС!C400,2)</f>
        <v>115.07</v>
      </c>
    </row>
    <row r="1153" spans="1:7" x14ac:dyDescent="0.25">
      <c r="A1153" s="253"/>
      <c r="B1153" s="128">
        <f t="shared" si="18"/>
        <v>42232</v>
      </c>
      <c r="C1153" s="131">
        <v>0</v>
      </c>
      <c r="D1153" s="35">
        <f>ROUND($D$791/100*$D$792*АТС!$C401,2)</f>
        <v>286.8</v>
      </c>
      <c r="E1153" s="35">
        <f>ROUND($E$791/100*$E$792*АТС!C401,2)</f>
        <v>263.51</v>
      </c>
      <c r="F1153" s="35">
        <f>ROUND($F$791/100*$F$792*АТС!C401,2)</f>
        <v>179.38</v>
      </c>
      <c r="G1153" s="35">
        <f>ROUND($G$791/100*$G$792*АТС!C401,2)</f>
        <v>104.98</v>
      </c>
    </row>
    <row r="1154" spans="1:7" x14ac:dyDescent="0.25">
      <c r="A1154" s="253"/>
      <c r="B1154" s="130">
        <f t="shared" si="18"/>
        <v>42232.041669999999</v>
      </c>
      <c r="C1154" s="131">
        <v>1</v>
      </c>
      <c r="D1154" s="35">
        <f>ROUND($D$791/100*$D$792*АТС!$C402,2)</f>
        <v>259.56</v>
      </c>
      <c r="E1154" s="35">
        <f>ROUND($E$791/100*$E$792*АТС!C402,2)</f>
        <v>238.49</v>
      </c>
      <c r="F1154" s="35">
        <f>ROUND($F$791/100*$F$792*АТС!C402,2)</f>
        <v>162.35</v>
      </c>
      <c r="G1154" s="35">
        <f>ROUND($G$791/100*$G$792*АТС!C402,2)</f>
        <v>95.01</v>
      </c>
    </row>
    <row r="1155" spans="1:7" x14ac:dyDescent="0.25">
      <c r="A1155" s="253"/>
      <c r="B1155" s="128">
        <f t="shared" si="18"/>
        <v>42232.083330000001</v>
      </c>
      <c r="C1155" s="131">
        <v>2</v>
      </c>
      <c r="D1155" s="35">
        <f>ROUND($D$791/100*$D$792*АТС!$C403,2)</f>
        <v>251.31</v>
      </c>
      <c r="E1155" s="35">
        <f>ROUND($E$791/100*$E$792*АТС!C403,2)</f>
        <v>230.91</v>
      </c>
      <c r="F1155" s="35">
        <f>ROUND($F$791/100*$F$792*АТС!C403,2)</f>
        <v>157.19</v>
      </c>
      <c r="G1155" s="35">
        <f>ROUND($G$791/100*$G$792*АТС!C403,2)</f>
        <v>91.99</v>
      </c>
    </row>
    <row r="1156" spans="1:7" x14ac:dyDescent="0.25">
      <c r="A1156" s="253"/>
      <c r="B1156" s="130">
        <f t="shared" si="18"/>
        <v>42232.125</v>
      </c>
      <c r="C1156" s="131">
        <v>3</v>
      </c>
      <c r="D1156" s="35">
        <f>ROUND($D$791/100*$D$792*АТС!$C404,2)</f>
        <v>244.61</v>
      </c>
      <c r="E1156" s="35">
        <f>ROUND($E$791/100*$E$792*АТС!C404,2)</f>
        <v>224.75</v>
      </c>
      <c r="F1156" s="35">
        <f>ROUND($F$791/100*$F$792*АТС!C404,2)</f>
        <v>152.99</v>
      </c>
      <c r="G1156" s="35">
        <f>ROUND($G$791/100*$G$792*АТС!C404,2)</f>
        <v>89.54</v>
      </c>
    </row>
    <row r="1157" spans="1:7" x14ac:dyDescent="0.25">
      <c r="A1157" s="253"/>
      <c r="B1157" s="128">
        <f t="shared" si="18"/>
        <v>42232.166669999999</v>
      </c>
      <c r="C1157" s="131">
        <v>4</v>
      </c>
      <c r="D1157" s="35">
        <f>ROUND($D$791/100*$D$792*АТС!$C405,2)</f>
        <v>241.06</v>
      </c>
      <c r="E1157" s="35">
        <f>ROUND($E$791/100*$E$792*АТС!C405,2)</f>
        <v>221.49</v>
      </c>
      <c r="F1157" s="35">
        <f>ROUND($F$791/100*$F$792*АТС!C405,2)</f>
        <v>150.77000000000001</v>
      </c>
      <c r="G1157" s="35">
        <f>ROUND($G$791/100*$G$792*АТС!C405,2)</f>
        <v>88.24</v>
      </c>
    </row>
    <row r="1158" spans="1:7" x14ac:dyDescent="0.25">
      <c r="A1158" s="253"/>
      <c r="B1158" s="130">
        <f t="shared" si="18"/>
        <v>42232.208330000001</v>
      </c>
      <c r="C1158" s="131">
        <v>5</v>
      </c>
      <c r="D1158" s="35">
        <f>ROUND($D$791/100*$D$792*АТС!$C406,2)</f>
        <v>237.79</v>
      </c>
      <c r="E1158" s="35">
        <f>ROUND($E$791/100*$E$792*АТС!C406,2)</f>
        <v>218.49</v>
      </c>
      <c r="F1158" s="35">
        <f>ROUND($F$791/100*$F$792*АТС!C406,2)</f>
        <v>148.72999999999999</v>
      </c>
      <c r="G1158" s="35">
        <f>ROUND($G$791/100*$G$792*АТС!C406,2)</f>
        <v>87.04</v>
      </c>
    </row>
    <row r="1159" spans="1:7" x14ac:dyDescent="0.25">
      <c r="A1159" s="253"/>
      <c r="B1159" s="128">
        <f t="shared" si="18"/>
        <v>42232.25</v>
      </c>
      <c r="C1159" s="131">
        <v>6</v>
      </c>
      <c r="D1159" s="35">
        <f>ROUND($D$791/100*$D$792*АТС!$C407,2)</f>
        <v>237.41</v>
      </c>
      <c r="E1159" s="35">
        <f>ROUND($E$791/100*$E$792*АТС!C407,2)</f>
        <v>218.14</v>
      </c>
      <c r="F1159" s="35">
        <f>ROUND($F$791/100*$F$792*АТС!C407,2)</f>
        <v>148.49</v>
      </c>
      <c r="G1159" s="35">
        <f>ROUND($G$791/100*$G$792*АТС!C407,2)</f>
        <v>86.9</v>
      </c>
    </row>
    <row r="1160" spans="1:7" x14ac:dyDescent="0.25">
      <c r="A1160" s="253"/>
      <c r="B1160" s="130">
        <f t="shared" si="18"/>
        <v>42232.291669999999</v>
      </c>
      <c r="C1160" s="131">
        <v>7</v>
      </c>
      <c r="D1160" s="35">
        <f>ROUND($D$791/100*$D$792*АТС!$C408,2)</f>
        <v>240.3</v>
      </c>
      <c r="E1160" s="35">
        <f>ROUND($E$791/100*$E$792*АТС!C408,2)</f>
        <v>220.8</v>
      </c>
      <c r="F1160" s="35">
        <f>ROUND($F$791/100*$F$792*АТС!C408,2)</f>
        <v>150.30000000000001</v>
      </c>
      <c r="G1160" s="35">
        <f>ROUND($G$791/100*$G$792*АТС!C408,2)</f>
        <v>87.96</v>
      </c>
    </row>
    <row r="1161" spans="1:7" x14ac:dyDescent="0.25">
      <c r="A1161" s="253"/>
      <c r="B1161" s="128">
        <f t="shared" si="18"/>
        <v>42232.333330000001</v>
      </c>
      <c r="C1161" s="131">
        <v>8</v>
      </c>
      <c r="D1161" s="35">
        <f>ROUND($D$791/100*$D$792*АТС!$C409,2)</f>
        <v>273.44</v>
      </c>
      <c r="E1161" s="35">
        <f>ROUND($E$791/100*$E$792*АТС!C409,2)</f>
        <v>251.25</v>
      </c>
      <c r="F1161" s="35">
        <f>ROUND($F$791/100*$F$792*АТС!C409,2)</f>
        <v>171.03</v>
      </c>
      <c r="G1161" s="35">
        <f>ROUND($G$791/100*$G$792*АТС!C409,2)</f>
        <v>100.09</v>
      </c>
    </row>
    <row r="1162" spans="1:7" x14ac:dyDescent="0.25">
      <c r="A1162" s="253"/>
      <c r="B1162" s="130">
        <f t="shared" si="18"/>
        <v>42232.375</v>
      </c>
      <c r="C1162" s="131">
        <v>9</v>
      </c>
      <c r="D1162" s="35">
        <f>ROUND($D$791/100*$D$792*АТС!$C410,2)</f>
        <v>271.67</v>
      </c>
      <c r="E1162" s="35">
        <f>ROUND($E$791/100*$E$792*АТС!C410,2)</f>
        <v>249.61</v>
      </c>
      <c r="F1162" s="35">
        <f>ROUND($F$791/100*$F$792*АТС!C410,2)</f>
        <v>169.92</v>
      </c>
      <c r="G1162" s="35">
        <f>ROUND($G$791/100*$G$792*АТС!C410,2)</f>
        <v>99.44</v>
      </c>
    </row>
    <row r="1163" spans="1:7" x14ac:dyDescent="0.25">
      <c r="A1163" s="253"/>
      <c r="B1163" s="128">
        <f t="shared" si="18"/>
        <v>42232.416669999999</v>
      </c>
      <c r="C1163" s="131">
        <v>10</v>
      </c>
      <c r="D1163" s="35">
        <f>ROUND($D$791/100*$D$792*АТС!$C411,2)</f>
        <v>303.26</v>
      </c>
      <c r="E1163" s="35">
        <f>ROUND($E$791/100*$E$792*АТС!C411,2)</f>
        <v>278.64</v>
      </c>
      <c r="F1163" s="35">
        <f>ROUND($F$791/100*$F$792*АТС!C411,2)</f>
        <v>189.68</v>
      </c>
      <c r="G1163" s="35">
        <f>ROUND($G$791/100*$G$792*АТС!C411,2)</f>
        <v>111.01</v>
      </c>
    </row>
    <row r="1164" spans="1:7" x14ac:dyDescent="0.25">
      <c r="A1164" s="253"/>
      <c r="B1164" s="130">
        <f t="shared" si="18"/>
        <v>42232.458330000001</v>
      </c>
      <c r="C1164" s="131">
        <v>11</v>
      </c>
      <c r="D1164" s="35">
        <f>ROUND($D$791/100*$D$792*АТС!$C412,2)</f>
        <v>295.45999999999998</v>
      </c>
      <c r="E1164" s="35">
        <f>ROUND($E$791/100*$E$792*АТС!C412,2)</f>
        <v>271.48</v>
      </c>
      <c r="F1164" s="35">
        <f>ROUND($F$791/100*$F$792*АТС!C412,2)</f>
        <v>184.8</v>
      </c>
      <c r="G1164" s="35">
        <f>ROUND($G$791/100*$G$792*АТС!C412,2)</f>
        <v>108.15</v>
      </c>
    </row>
    <row r="1165" spans="1:7" x14ac:dyDescent="0.25">
      <c r="A1165" s="253"/>
      <c r="B1165" s="128">
        <f t="shared" si="18"/>
        <v>42232.5</v>
      </c>
      <c r="C1165" s="131">
        <v>12</v>
      </c>
      <c r="D1165" s="35">
        <f>ROUND($D$791/100*$D$792*АТС!$C413,2)</f>
        <v>303.55</v>
      </c>
      <c r="E1165" s="35">
        <f>ROUND($E$791/100*$E$792*АТС!C413,2)</f>
        <v>278.91000000000003</v>
      </c>
      <c r="F1165" s="35">
        <f>ROUND($F$791/100*$F$792*АТС!C413,2)</f>
        <v>189.86</v>
      </c>
      <c r="G1165" s="35">
        <f>ROUND($G$791/100*$G$792*АТС!C413,2)</f>
        <v>111.12</v>
      </c>
    </row>
    <row r="1166" spans="1:7" x14ac:dyDescent="0.25">
      <c r="A1166" s="253"/>
      <c r="B1166" s="130">
        <f t="shared" si="18"/>
        <v>42232.541669999999</v>
      </c>
      <c r="C1166" s="131">
        <v>13</v>
      </c>
      <c r="D1166" s="35">
        <f>ROUND($D$791/100*$D$792*АТС!$C414,2)</f>
        <v>305.97000000000003</v>
      </c>
      <c r="E1166" s="35">
        <f>ROUND($E$791/100*$E$792*АТС!C414,2)</f>
        <v>281.13</v>
      </c>
      <c r="F1166" s="35">
        <f>ROUND($F$791/100*$F$792*АТС!C414,2)</f>
        <v>191.37</v>
      </c>
      <c r="G1166" s="35">
        <f>ROUND($G$791/100*$G$792*АТС!C414,2)</f>
        <v>112</v>
      </c>
    </row>
    <row r="1167" spans="1:7" x14ac:dyDescent="0.25">
      <c r="A1167" s="253"/>
      <c r="B1167" s="128">
        <f t="shared" si="18"/>
        <v>42232.583330000001</v>
      </c>
      <c r="C1167" s="131">
        <v>14</v>
      </c>
      <c r="D1167" s="35">
        <f>ROUND($D$791/100*$D$792*АТС!$C415,2)</f>
        <v>300.76</v>
      </c>
      <c r="E1167" s="35">
        <f>ROUND($E$791/100*$E$792*АТС!C415,2)</f>
        <v>276.35000000000002</v>
      </c>
      <c r="F1167" s="35">
        <f>ROUND($F$791/100*$F$792*АТС!C415,2)</f>
        <v>188.12</v>
      </c>
      <c r="G1167" s="35">
        <f>ROUND($G$791/100*$G$792*АТС!C415,2)</f>
        <v>110.09</v>
      </c>
    </row>
    <row r="1168" spans="1:7" x14ac:dyDescent="0.25">
      <c r="A1168" s="253"/>
      <c r="B1168" s="130">
        <f t="shared" si="18"/>
        <v>42232.625</v>
      </c>
      <c r="C1168" s="131">
        <v>15</v>
      </c>
      <c r="D1168" s="35">
        <f>ROUND($D$791/100*$D$792*АТС!$C416,2)</f>
        <v>303.55</v>
      </c>
      <c r="E1168" s="35">
        <f>ROUND($E$791/100*$E$792*АТС!C416,2)</f>
        <v>278.91000000000003</v>
      </c>
      <c r="F1168" s="35">
        <f>ROUND($F$791/100*$F$792*АТС!C416,2)</f>
        <v>189.86</v>
      </c>
      <c r="G1168" s="35">
        <f>ROUND($G$791/100*$G$792*АТС!C416,2)</f>
        <v>111.12</v>
      </c>
    </row>
    <row r="1169" spans="1:7" x14ac:dyDescent="0.25">
      <c r="A1169" s="253"/>
      <c r="B1169" s="128">
        <f t="shared" si="18"/>
        <v>42232.666669999999</v>
      </c>
      <c r="C1169" s="131">
        <v>16</v>
      </c>
      <c r="D1169" s="35">
        <f>ROUND($D$791/100*$D$792*АТС!$C417,2)</f>
        <v>303.06</v>
      </c>
      <c r="E1169" s="35">
        <f>ROUND($E$791/100*$E$792*АТС!C417,2)</f>
        <v>278.45999999999998</v>
      </c>
      <c r="F1169" s="35">
        <f>ROUND($F$791/100*$F$792*АТС!C417,2)</f>
        <v>189.55</v>
      </c>
      <c r="G1169" s="35">
        <f>ROUND($G$791/100*$G$792*АТС!C417,2)</f>
        <v>110.94</v>
      </c>
    </row>
    <row r="1170" spans="1:7" x14ac:dyDescent="0.25">
      <c r="A1170" s="253"/>
      <c r="B1170" s="130">
        <f t="shared" si="18"/>
        <v>42232.708330000001</v>
      </c>
      <c r="C1170" s="131">
        <v>17</v>
      </c>
      <c r="D1170" s="35">
        <f>ROUND($D$791/100*$D$792*АТС!$C418,2)</f>
        <v>292.58999999999997</v>
      </c>
      <c r="E1170" s="35">
        <f>ROUND($E$791/100*$E$792*АТС!C418,2)</f>
        <v>268.83999999999997</v>
      </c>
      <c r="F1170" s="35">
        <f>ROUND($F$791/100*$F$792*АТС!C418,2)</f>
        <v>183</v>
      </c>
      <c r="G1170" s="35">
        <f>ROUND($G$791/100*$G$792*АТС!C418,2)</f>
        <v>107.1</v>
      </c>
    </row>
    <row r="1171" spans="1:7" x14ac:dyDescent="0.25">
      <c r="A1171" s="253"/>
      <c r="B1171" s="128">
        <f t="shared" si="18"/>
        <v>42232.75</v>
      </c>
      <c r="C1171" s="131">
        <v>18</v>
      </c>
      <c r="D1171" s="35">
        <f>ROUND($D$791/100*$D$792*АТС!$C419,2)</f>
        <v>294.60000000000002</v>
      </c>
      <c r="E1171" s="35">
        <f>ROUND($E$791/100*$E$792*АТС!C419,2)</f>
        <v>270.68</v>
      </c>
      <c r="F1171" s="35">
        <f>ROUND($F$791/100*$F$792*АТС!C419,2)</f>
        <v>184.26</v>
      </c>
      <c r="G1171" s="35">
        <f>ROUND($G$791/100*$G$792*АТС!C419,2)</f>
        <v>107.84</v>
      </c>
    </row>
    <row r="1172" spans="1:7" x14ac:dyDescent="0.25">
      <c r="A1172" s="253"/>
      <c r="B1172" s="130">
        <f t="shared" si="18"/>
        <v>42232.791669999999</v>
      </c>
      <c r="C1172" s="131">
        <v>19</v>
      </c>
      <c r="D1172" s="35">
        <f>ROUND($D$791/100*$D$792*АТС!$C420,2)</f>
        <v>327.07</v>
      </c>
      <c r="E1172" s="35">
        <f>ROUND($E$791/100*$E$792*АТС!C420,2)</f>
        <v>300.52</v>
      </c>
      <c r="F1172" s="35">
        <f>ROUND($F$791/100*$F$792*АТС!C420,2)</f>
        <v>204.57</v>
      </c>
      <c r="G1172" s="35">
        <f>ROUND($G$791/100*$G$792*АТС!C420,2)</f>
        <v>119.72</v>
      </c>
    </row>
    <row r="1173" spans="1:7" x14ac:dyDescent="0.25">
      <c r="A1173" s="253"/>
      <c r="B1173" s="128">
        <f t="shared" si="18"/>
        <v>42232.833330000001</v>
      </c>
      <c r="C1173" s="131">
        <v>20</v>
      </c>
      <c r="D1173" s="35">
        <f>ROUND($D$791/100*$D$792*АТС!$C421,2)</f>
        <v>374</v>
      </c>
      <c r="E1173" s="35">
        <f>ROUND($E$791/100*$E$792*АТС!C421,2)</f>
        <v>343.63</v>
      </c>
      <c r="F1173" s="35">
        <f>ROUND($F$791/100*$F$792*АТС!C421,2)</f>
        <v>233.92</v>
      </c>
      <c r="G1173" s="35">
        <f>ROUND($G$791/100*$G$792*АТС!C421,2)</f>
        <v>136.9</v>
      </c>
    </row>
    <row r="1174" spans="1:7" x14ac:dyDescent="0.25">
      <c r="A1174" s="253"/>
      <c r="B1174" s="130">
        <f t="shared" si="18"/>
        <v>42232.875</v>
      </c>
      <c r="C1174" s="131">
        <v>21</v>
      </c>
      <c r="D1174" s="35">
        <f>ROUND($D$791/100*$D$792*АТС!$C422,2)</f>
        <v>349.27</v>
      </c>
      <c r="E1174" s="35">
        <f>ROUND($E$791/100*$E$792*АТС!C422,2)</f>
        <v>320.92</v>
      </c>
      <c r="F1174" s="35">
        <f>ROUND($F$791/100*$F$792*АТС!C422,2)</f>
        <v>218.46</v>
      </c>
      <c r="G1174" s="35">
        <f>ROUND($G$791/100*$G$792*АТС!C422,2)</f>
        <v>127.85</v>
      </c>
    </row>
    <row r="1175" spans="1:7" x14ac:dyDescent="0.25">
      <c r="A1175" s="253"/>
      <c r="B1175" s="128">
        <f t="shared" si="18"/>
        <v>42232.916669999999</v>
      </c>
      <c r="C1175" s="131">
        <v>22</v>
      </c>
      <c r="D1175" s="35">
        <f>ROUND($D$791/100*$D$792*АТС!$C423,2)</f>
        <v>321.13</v>
      </c>
      <c r="E1175" s="35">
        <f>ROUND($E$791/100*$E$792*АТС!C423,2)</f>
        <v>295.06</v>
      </c>
      <c r="F1175" s="35">
        <f>ROUND($F$791/100*$F$792*АТС!C423,2)</f>
        <v>200.85</v>
      </c>
      <c r="G1175" s="35">
        <f>ROUND($G$791/100*$G$792*АТС!C423,2)</f>
        <v>117.55</v>
      </c>
    </row>
    <row r="1176" spans="1:7" x14ac:dyDescent="0.25">
      <c r="A1176" s="253"/>
      <c r="B1176" s="130">
        <f t="shared" si="18"/>
        <v>42232.958330000001</v>
      </c>
      <c r="C1176" s="131">
        <v>23</v>
      </c>
      <c r="D1176" s="35">
        <f>ROUND($D$791/100*$D$792*АТС!$C424,2)</f>
        <v>260.02999999999997</v>
      </c>
      <c r="E1176" s="35">
        <f>ROUND($E$791/100*$E$792*АТС!C424,2)</f>
        <v>238.92</v>
      </c>
      <c r="F1176" s="35">
        <f>ROUND($F$791/100*$F$792*АТС!C424,2)</f>
        <v>162.63999999999999</v>
      </c>
      <c r="G1176" s="35">
        <f>ROUND($G$791/100*$G$792*АТС!C424,2)</f>
        <v>95.18</v>
      </c>
    </row>
    <row r="1177" spans="1:7" x14ac:dyDescent="0.25">
      <c r="A1177" s="253"/>
      <c r="B1177" s="128">
        <f t="shared" si="18"/>
        <v>42233</v>
      </c>
      <c r="C1177" s="131">
        <v>0</v>
      </c>
      <c r="D1177" s="35">
        <f>ROUND($D$791/100*$D$792*АТС!$C425,2)</f>
        <v>293.62</v>
      </c>
      <c r="E1177" s="35">
        <f>ROUND($E$791/100*$E$792*АТС!C425,2)</f>
        <v>269.79000000000002</v>
      </c>
      <c r="F1177" s="35">
        <f>ROUND($F$791/100*$F$792*АТС!C425,2)</f>
        <v>183.65</v>
      </c>
      <c r="G1177" s="35">
        <f>ROUND($G$791/100*$G$792*АТС!C425,2)</f>
        <v>107.48</v>
      </c>
    </row>
    <row r="1178" spans="1:7" x14ac:dyDescent="0.25">
      <c r="A1178" s="253"/>
      <c r="B1178" s="130">
        <f t="shared" si="18"/>
        <v>42233.041669999999</v>
      </c>
      <c r="C1178" s="131">
        <v>1</v>
      </c>
      <c r="D1178" s="35">
        <f>ROUND($D$791/100*$D$792*АТС!$C426,2)</f>
        <v>263.5</v>
      </c>
      <c r="E1178" s="35">
        <f>ROUND($E$791/100*$E$792*АТС!C426,2)</f>
        <v>242.11</v>
      </c>
      <c r="F1178" s="35">
        <f>ROUND($F$791/100*$F$792*АТС!C426,2)</f>
        <v>164.81</v>
      </c>
      <c r="G1178" s="35">
        <f>ROUND($G$791/100*$G$792*АТС!C426,2)</f>
        <v>96.45</v>
      </c>
    </row>
    <row r="1179" spans="1:7" x14ac:dyDescent="0.25">
      <c r="A1179" s="253"/>
      <c r="B1179" s="128">
        <f t="shared" si="18"/>
        <v>42233.083330000001</v>
      </c>
      <c r="C1179" s="131">
        <v>2</v>
      </c>
      <c r="D1179" s="35">
        <f>ROUND($D$791/100*$D$792*АТС!$C427,2)</f>
        <v>257.52</v>
      </c>
      <c r="E1179" s="35">
        <f>ROUND($E$791/100*$E$792*АТС!C427,2)</f>
        <v>236.62</v>
      </c>
      <c r="F1179" s="35">
        <f>ROUND($F$791/100*$F$792*АТС!C427,2)</f>
        <v>161.07</v>
      </c>
      <c r="G1179" s="35">
        <f>ROUND($G$791/100*$G$792*АТС!C427,2)</f>
        <v>94.27</v>
      </c>
    </row>
    <row r="1180" spans="1:7" x14ac:dyDescent="0.25">
      <c r="A1180" s="253"/>
      <c r="B1180" s="130">
        <f t="shared" si="18"/>
        <v>42233.125</v>
      </c>
      <c r="C1180" s="131">
        <v>3</v>
      </c>
      <c r="D1180" s="35">
        <f>ROUND($D$791/100*$D$792*АТС!$C428,2)</f>
        <v>254.07</v>
      </c>
      <c r="E1180" s="35">
        <f>ROUND($E$791/100*$E$792*АТС!C428,2)</f>
        <v>233.45</v>
      </c>
      <c r="F1180" s="35">
        <f>ROUND($F$791/100*$F$792*АТС!C428,2)</f>
        <v>158.91</v>
      </c>
      <c r="G1180" s="35">
        <f>ROUND($G$791/100*$G$792*АТС!C428,2)</f>
        <v>93</v>
      </c>
    </row>
    <row r="1181" spans="1:7" x14ac:dyDescent="0.25">
      <c r="A1181" s="253"/>
      <c r="B1181" s="128">
        <f t="shared" si="18"/>
        <v>42233.166669999999</v>
      </c>
      <c r="C1181" s="131">
        <v>4</v>
      </c>
      <c r="D1181" s="35">
        <f>ROUND($D$791/100*$D$792*АТС!$C429,2)</f>
        <v>246.86</v>
      </c>
      <c r="E1181" s="35">
        <f>ROUND($E$791/100*$E$792*АТС!C429,2)</f>
        <v>226.82</v>
      </c>
      <c r="F1181" s="35">
        <f>ROUND($F$791/100*$F$792*АТС!C429,2)</f>
        <v>154.4</v>
      </c>
      <c r="G1181" s="35">
        <f>ROUND($G$791/100*$G$792*АТС!C429,2)</f>
        <v>90.36</v>
      </c>
    </row>
    <row r="1182" spans="1:7" x14ac:dyDescent="0.25">
      <c r="A1182" s="253"/>
      <c r="B1182" s="130">
        <f t="shared" si="18"/>
        <v>42233.208330000001</v>
      </c>
      <c r="C1182" s="131">
        <v>5</v>
      </c>
      <c r="D1182" s="35">
        <f>ROUND($D$791/100*$D$792*АТС!$C430,2)</f>
        <v>248.31</v>
      </c>
      <c r="E1182" s="35">
        <f>ROUND($E$791/100*$E$792*АТС!C430,2)</f>
        <v>228.15</v>
      </c>
      <c r="F1182" s="35">
        <f>ROUND($F$791/100*$F$792*АТС!C430,2)</f>
        <v>155.31</v>
      </c>
      <c r="G1182" s="35">
        <f>ROUND($G$791/100*$G$792*АТС!C430,2)</f>
        <v>90.89</v>
      </c>
    </row>
    <row r="1183" spans="1:7" x14ac:dyDescent="0.25">
      <c r="A1183" s="253"/>
      <c r="B1183" s="128">
        <f t="shared" si="18"/>
        <v>42233.25</v>
      </c>
      <c r="C1183" s="131">
        <v>6</v>
      </c>
      <c r="D1183" s="35">
        <f>ROUND($D$791/100*$D$792*АТС!$C431,2)</f>
        <v>257.17</v>
      </c>
      <c r="E1183" s="35">
        <f>ROUND($E$791/100*$E$792*АТС!C431,2)</f>
        <v>236.3</v>
      </c>
      <c r="F1183" s="35">
        <f>ROUND($F$791/100*$F$792*АТС!C431,2)</f>
        <v>160.85</v>
      </c>
      <c r="G1183" s="35">
        <f>ROUND($G$791/100*$G$792*АТС!C431,2)</f>
        <v>94.14</v>
      </c>
    </row>
    <row r="1184" spans="1:7" x14ac:dyDescent="0.25">
      <c r="A1184" s="253"/>
      <c r="B1184" s="130">
        <f t="shared" si="18"/>
        <v>42233.291669999999</v>
      </c>
      <c r="C1184" s="131">
        <v>7</v>
      </c>
      <c r="D1184" s="35">
        <f>ROUND($D$791/100*$D$792*АТС!$C432,2)</f>
        <v>281.95</v>
      </c>
      <c r="E1184" s="35">
        <f>ROUND($E$791/100*$E$792*АТС!C432,2)</f>
        <v>259.06</v>
      </c>
      <c r="F1184" s="35">
        <f>ROUND($F$791/100*$F$792*АТС!C432,2)</f>
        <v>176.35</v>
      </c>
      <c r="G1184" s="35">
        <f>ROUND($G$791/100*$G$792*АТС!C432,2)</f>
        <v>103.21</v>
      </c>
    </row>
    <row r="1185" spans="1:7" x14ac:dyDescent="0.25">
      <c r="A1185" s="253"/>
      <c r="B1185" s="128">
        <f t="shared" si="18"/>
        <v>42233.333330000001</v>
      </c>
      <c r="C1185" s="131">
        <v>8</v>
      </c>
      <c r="D1185" s="35">
        <f>ROUND($D$791/100*$D$792*АТС!$C433,2)</f>
        <v>269.76</v>
      </c>
      <c r="E1185" s="35">
        <f>ROUND($E$791/100*$E$792*АТС!C433,2)</f>
        <v>247.86</v>
      </c>
      <c r="F1185" s="35">
        <f>ROUND($F$791/100*$F$792*АТС!C433,2)</f>
        <v>168.73</v>
      </c>
      <c r="G1185" s="35">
        <f>ROUND($G$791/100*$G$792*АТС!C433,2)</f>
        <v>98.75</v>
      </c>
    </row>
    <row r="1186" spans="1:7" x14ac:dyDescent="0.25">
      <c r="A1186" s="253"/>
      <c r="B1186" s="130">
        <f t="shared" si="18"/>
        <v>42233.375</v>
      </c>
      <c r="C1186" s="131">
        <v>9</v>
      </c>
      <c r="D1186" s="35">
        <f>ROUND($D$791/100*$D$792*АТС!$C434,2)</f>
        <v>325.08</v>
      </c>
      <c r="E1186" s="35">
        <f>ROUND($E$791/100*$E$792*АТС!C434,2)</f>
        <v>298.69</v>
      </c>
      <c r="F1186" s="35">
        <f>ROUND($F$791/100*$F$792*АТС!C434,2)</f>
        <v>203.33</v>
      </c>
      <c r="G1186" s="35">
        <f>ROUND($G$791/100*$G$792*АТС!C434,2)</f>
        <v>119</v>
      </c>
    </row>
    <row r="1187" spans="1:7" x14ac:dyDescent="0.25">
      <c r="A1187" s="253"/>
      <c r="B1187" s="128">
        <f t="shared" si="18"/>
        <v>42233.416669999999</v>
      </c>
      <c r="C1187" s="131">
        <v>10</v>
      </c>
      <c r="D1187" s="35">
        <f>ROUND($D$791/100*$D$792*АТС!$C435,2)</f>
        <v>355.64</v>
      </c>
      <c r="E1187" s="35">
        <f>ROUND($E$791/100*$E$792*АТС!C435,2)</f>
        <v>326.77</v>
      </c>
      <c r="F1187" s="35">
        <f>ROUND($F$791/100*$F$792*АТС!C435,2)</f>
        <v>222.44</v>
      </c>
      <c r="G1187" s="35">
        <f>ROUND($G$791/100*$G$792*АТС!C435,2)</f>
        <v>130.18</v>
      </c>
    </row>
    <row r="1188" spans="1:7" x14ac:dyDescent="0.25">
      <c r="A1188" s="253"/>
      <c r="B1188" s="130">
        <f t="shared" si="18"/>
        <v>42233.458330000001</v>
      </c>
      <c r="C1188" s="131">
        <v>11</v>
      </c>
      <c r="D1188" s="35">
        <f>ROUND($D$791/100*$D$792*АТС!$C436,2)</f>
        <v>362.75</v>
      </c>
      <c r="E1188" s="35">
        <f>ROUND($E$791/100*$E$792*АТС!C436,2)</f>
        <v>333.3</v>
      </c>
      <c r="F1188" s="35">
        <f>ROUND($F$791/100*$F$792*АТС!C436,2)</f>
        <v>226.89</v>
      </c>
      <c r="G1188" s="35">
        <f>ROUND($G$791/100*$G$792*АТС!C436,2)</f>
        <v>132.79</v>
      </c>
    </row>
    <row r="1189" spans="1:7" x14ac:dyDescent="0.25">
      <c r="A1189" s="253"/>
      <c r="B1189" s="128">
        <f t="shared" si="18"/>
        <v>42233.5</v>
      </c>
      <c r="C1189" s="131">
        <v>12</v>
      </c>
      <c r="D1189" s="35">
        <f>ROUND($D$791/100*$D$792*АТС!$C437,2)</f>
        <v>350.69</v>
      </c>
      <c r="E1189" s="35">
        <f>ROUND($E$791/100*$E$792*АТС!C437,2)</f>
        <v>322.22000000000003</v>
      </c>
      <c r="F1189" s="35">
        <f>ROUND($F$791/100*$F$792*АТС!C437,2)</f>
        <v>219.34</v>
      </c>
      <c r="G1189" s="35">
        <f>ROUND($G$791/100*$G$792*АТС!C437,2)</f>
        <v>128.37</v>
      </c>
    </row>
    <row r="1190" spans="1:7" x14ac:dyDescent="0.25">
      <c r="A1190" s="253"/>
      <c r="B1190" s="130">
        <f t="shared" si="18"/>
        <v>42233.541669999999</v>
      </c>
      <c r="C1190" s="131">
        <v>13</v>
      </c>
      <c r="D1190" s="35">
        <f>ROUND($D$791/100*$D$792*АТС!$C438,2)</f>
        <v>356.57</v>
      </c>
      <c r="E1190" s="35">
        <f>ROUND($E$791/100*$E$792*АТС!C438,2)</f>
        <v>327.62</v>
      </c>
      <c r="F1190" s="35">
        <f>ROUND($F$791/100*$F$792*АТС!C438,2)</f>
        <v>223.02</v>
      </c>
      <c r="G1190" s="35">
        <f>ROUND($G$791/100*$G$792*АТС!C438,2)</f>
        <v>130.52000000000001</v>
      </c>
    </row>
    <row r="1191" spans="1:7" x14ac:dyDescent="0.25">
      <c r="A1191" s="253"/>
      <c r="B1191" s="128">
        <f t="shared" si="18"/>
        <v>42233.583330000001</v>
      </c>
      <c r="C1191" s="131">
        <v>14</v>
      </c>
      <c r="D1191" s="35">
        <f>ROUND($D$791/100*$D$792*АТС!$C439,2)</f>
        <v>358.95</v>
      </c>
      <c r="E1191" s="35">
        <f>ROUND($E$791/100*$E$792*АТС!C439,2)</f>
        <v>329.81</v>
      </c>
      <c r="F1191" s="35">
        <f>ROUND($F$791/100*$F$792*АТС!C439,2)</f>
        <v>224.51</v>
      </c>
      <c r="G1191" s="35">
        <f>ROUND($G$791/100*$G$792*АТС!C439,2)</f>
        <v>131.38999999999999</v>
      </c>
    </row>
    <row r="1192" spans="1:7" x14ac:dyDescent="0.25">
      <c r="A1192" s="253"/>
      <c r="B1192" s="130">
        <f t="shared" si="18"/>
        <v>42233.625</v>
      </c>
      <c r="C1192" s="131">
        <v>15</v>
      </c>
      <c r="D1192" s="35">
        <f>ROUND($D$791/100*$D$792*АТС!$C440,2)</f>
        <v>353.35</v>
      </c>
      <c r="E1192" s="35">
        <f>ROUND($E$791/100*$E$792*АТС!C440,2)</f>
        <v>324.67</v>
      </c>
      <c r="F1192" s="35">
        <f>ROUND($F$791/100*$F$792*АТС!C440,2)</f>
        <v>221.01</v>
      </c>
      <c r="G1192" s="35">
        <f>ROUND($G$791/100*$G$792*АТС!C440,2)</f>
        <v>129.35</v>
      </c>
    </row>
    <row r="1193" spans="1:7" x14ac:dyDescent="0.25">
      <c r="A1193" s="253"/>
      <c r="B1193" s="128">
        <f t="shared" si="18"/>
        <v>42233.666669999999</v>
      </c>
      <c r="C1193" s="131">
        <v>16</v>
      </c>
      <c r="D1193" s="35">
        <f>ROUND($D$791/100*$D$792*АТС!$C441,2)</f>
        <v>338.97</v>
      </c>
      <c r="E1193" s="35">
        <f>ROUND($E$791/100*$E$792*АТС!C441,2)</f>
        <v>311.45999999999998</v>
      </c>
      <c r="F1193" s="35">
        <f>ROUND($F$791/100*$F$792*АТС!C441,2)</f>
        <v>212.02</v>
      </c>
      <c r="G1193" s="35">
        <f>ROUND($G$791/100*$G$792*АТС!C441,2)</f>
        <v>124.08</v>
      </c>
    </row>
    <row r="1194" spans="1:7" x14ac:dyDescent="0.25">
      <c r="A1194" s="253"/>
      <c r="B1194" s="130">
        <f t="shared" si="18"/>
        <v>42233.708330000001</v>
      </c>
      <c r="C1194" s="131">
        <v>17</v>
      </c>
      <c r="D1194" s="35">
        <f>ROUND($D$791/100*$D$792*АТС!$C442,2)</f>
        <v>337.87</v>
      </c>
      <c r="E1194" s="35">
        <f>ROUND($E$791/100*$E$792*АТС!C442,2)</f>
        <v>310.44</v>
      </c>
      <c r="F1194" s="35">
        <f>ROUND($F$791/100*$F$792*АТС!C442,2)</f>
        <v>211.32</v>
      </c>
      <c r="G1194" s="35">
        <f>ROUND($G$791/100*$G$792*АТС!C442,2)</f>
        <v>123.68</v>
      </c>
    </row>
    <row r="1195" spans="1:7" x14ac:dyDescent="0.25">
      <c r="A1195" s="253"/>
      <c r="B1195" s="128">
        <f t="shared" si="18"/>
        <v>42233.75</v>
      </c>
      <c r="C1195" s="131">
        <v>18</v>
      </c>
      <c r="D1195" s="35">
        <f>ROUND($D$791/100*$D$792*АТС!$C443,2)</f>
        <v>323.14</v>
      </c>
      <c r="E1195" s="35">
        <f>ROUND($E$791/100*$E$792*АТС!C443,2)</f>
        <v>296.91000000000003</v>
      </c>
      <c r="F1195" s="35">
        <f>ROUND($F$791/100*$F$792*АТС!C443,2)</f>
        <v>202.11</v>
      </c>
      <c r="G1195" s="35">
        <f>ROUND($G$791/100*$G$792*АТС!C443,2)</f>
        <v>118.29</v>
      </c>
    </row>
    <row r="1196" spans="1:7" x14ac:dyDescent="0.25">
      <c r="A1196" s="253"/>
      <c r="B1196" s="130">
        <f t="shared" si="18"/>
        <v>42233.791669999999</v>
      </c>
      <c r="C1196" s="131">
        <v>19</v>
      </c>
      <c r="D1196" s="35">
        <f>ROUND($D$791/100*$D$792*АТС!$C444,2)</f>
        <v>350.85</v>
      </c>
      <c r="E1196" s="35">
        <f>ROUND($E$791/100*$E$792*АТС!C444,2)</f>
        <v>322.37</v>
      </c>
      <c r="F1196" s="35">
        <f>ROUND($F$791/100*$F$792*АТС!C444,2)</f>
        <v>219.44</v>
      </c>
      <c r="G1196" s="35">
        <f>ROUND($G$791/100*$G$792*АТС!C444,2)</f>
        <v>128.43</v>
      </c>
    </row>
    <row r="1197" spans="1:7" x14ac:dyDescent="0.25">
      <c r="A1197" s="253"/>
      <c r="B1197" s="128">
        <f t="shared" si="18"/>
        <v>42233.833330000001</v>
      </c>
      <c r="C1197" s="131">
        <v>20</v>
      </c>
      <c r="D1197" s="35">
        <f>ROUND($D$791/100*$D$792*АТС!$C445,2)</f>
        <v>385.84</v>
      </c>
      <c r="E1197" s="35">
        <f>ROUND($E$791/100*$E$792*АТС!C445,2)</f>
        <v>354.52</v>
      </c>
      <c r="F1197" s="35">
        <f>ROUND($F$791/100*$F$792*АТС!C445,2)</f>
        <v>241.33</v>
      </c>
      <c r="G1197" s="35">
        <f>ROUND($G$791/100*$G$792*АТС!C445,2)</f>
        <v>141.24</v>
      </c>
    </row>
    <row r="1198" spans="1:7" x14ac:dyDescent="0.25">
      <c r="A1198" s="253"/>
      <c r="B1198" s="130">
        <f t="shared" si="18"/>
        <v>42233.875</v>
      </c>
      <c r="C1198" s="131">
        <v>21</v>
      </c>
      <c r="D1198" s="35">
        <f>ROUND($D$791/100*$D$792*АТС!$C446,2)</f>
        <v>370.79</v>
      </c>
      <c r="E1198" s="35">
        <f>ROUND($E$791/100*$E$792*АТС!C446,2)</f>
        <v>340.68</v>
      </c>
      <c r="F1198" s="35">
        <f>ROUND($F$791/100*$F$792*АТС!C446,2)</f>
        <v>231.91</v>
      </c>
      <c r="G1198" s="35">
        <f>ROUND($G$791/100*$G$792*АТС!C446,2)</f>
        <v>135.72999999999999</v>
      </c>
    </row>
    <row r="1199" spans="1:7" x14ac:dyDescent="0.25">
      <c r="A1199" s="253"/>
      <c r="B1199" s="128">
        <f t="shared" si="18"/>
        <v>42233.916669999999</v>
      </c>
      <c r="C1199" s="131">
        <v>22</v>
      </c>
      <c r="D1199" s="35">
        <f>ROUND($D$791/100*$D$792*АТС!$C447,2)</f>
        <v>326.81</v>
      </c>
      <c r="E1199" s="35">
        <f>ROUND($E$791/100*$E$792*АТС!C447,2)</f>
        <v>300.27999999999997</v>
      </c>
      <c r="F1199" s="35">
        <f>ROUND($F$791/100*$F$792*АТС!C447,2)</f>
        <v>204.4</v>
      </c>
      <c r="G1199" s="35">
        <f>ROUND($G$791/100*$G$792*АТС!C447,2)</f>
        <v>119.63</v>
      </c>
    </row>
    <row r="1200" spans="1:7" x14ac:dyDescent="0.25">
      <c r="A1200" s="253"/>
      <c r="B1200" s="130">
        <f t="shared" si="18"/>
        <v>42233.958330000001</v>
      </c>
      <c r="C1200" s="131">
        <v>23</v>
      </c>
      <c r="D1200" s="35">
        <f>ROUND($D$791/100*$D$792*АТС!$C448,2)</f>
        <v>350.63</v>
      </c>
      <c r="E1200" s="35">
        <f>ROUND($E$791/100*$E$792*АТС!C448,2)</f>
        <v>322.17</v>
      </c>
      <c r="F1200" s="35">
        <f>ROUND($F$791/100*$F$792*АТС!C448,2)</f>
        <v>219.31</v>
      </c>
      <c r="G1200" s="35">
        <f>ROUND($G$791/100*$G$792*АТС!C448,2)</f>
        <v>128.35</v>
      </c>
    </row>
    <row r="1201" spans="1:7" x14ac:dyDescent="0.25">
      <c r="A1201" s="253"/>
      <c r="B1201" s="128">
        <f t="shared" si="18"/>
        <v>42234</v>
      </c>
      <c r="C1201" s="131">
        <v>0</v>
      </c>
      <c r="D1201" s="35">
        <f>ROUND($D$791/100*$D$792*АТС!$C449,2)</f>
        <v>282.49</v>
      </c>
      <c r="E1201" s="35">
        <f>ROUND($E$791/100*$E$792*АТС!C449,2)</f>
        <v>259.56</v>
      </c>
      <c r="F1201" s="35">
        <f>ROUND($F$791/100*$F$792*АТС!C449,2)</f>
        <v>176.69</v>
      </c>
      <c r="G1201" s="35">
        <f>ROUND($G$791/100*$G$792*АТС!C449,2)</f>
        <v>103.41</v>
      </c>
    </row>
    <row r="1202" spans="1:7" x14ac:dyDescent="0.25">
      <c r="A1202" s="253"/>
      <c r="B1202" s="130">
        <f t="shared" ref="B1202:B1265" si="19">B1178+1</f>
        <v>42234.041669999999</v>
      </c>
      <c r="C1202" s="131">
        <v>1</v>
      </c>
      <c r="D1202" s="35">
        <f>ROUND($D$791/100*$D$792*АТС!$C450,2)</f>
        <v>262.06</v>
      </c>
      <c r="E1202" s="35">
        <f>ROUND($E$791/100*$E$792*АТС!C450,2)</f>
        <v>240.78</v>
      </c>
      <c r="F1202" s="35">
        <f>ROUND($F$791/100*$F$792*АТС!C450,2)</f>
        <v>163.91</v>
      </c>
      <c r="G1202" s="35">
        <f>ROUND($G$791/100*$G$792*АТС!C450,2)</f>
        <v>95.93</v>
      </c>
    </row>
    <row r="1203" spans="1:7" x14ac:dyDescent="0.25">
      <c r="A1203" s="253"/>
      <c r="B1203" s="128">
        <f t="shared" si="19"/>
        <v>42234.083330000001</v>
      </c>
      <c r="C1203" s="131">
        <v>2</v>
      </c>
      <c r="D1203" s="35">
        <f>ROUND($D$791/100*$D$792*АТС!$C451,2)</f>
        <v>257.17</v>
      </c>
      <c r="E1203" s="35">
        <f>ROUND($E$791/100*$E$792*АТС!C451,2)</f>
        <v>236.29</v>
      </c>
      <c r="F1203" s="35">
        <f>ROUND($F$791/100*$F$792*АТС!C451,2)</f>
        <v>160.85</v>
      </c>
      <c r="G1203" s="35">
        <f>ROUND($G$791/100*$G$792*АТС!C451,2)</f>
        <v>94.14</v>
      </c>
    </row>
    <row r="1204" spans="1:7" x14ac:dyDescent="0.25">
      <c r="A1204" s="253"/>
      <c r="B1204" s="130">
        <f t="shared" si="19"/>
        <v>42234.125</v>
      </c>
      <c r="C1204" s="131">
        <v>3</v>
      </c>
      <c r="D1204" s="35">
        <f>ROUND($D$791/100*$D$792*АТС!$C452,2)</f>
        <v>255.44</v>
      </c>
      <c r="E1204" s="35">
        <f>ROUND($E$791/100*$E$792*АТС!C452,2)</f>
        <v>234.7</v>
      </c>
      <c r="F1204" s="35">
        <f>ROUND($F$791/100*$F$792*АТС!C452,2)</f>
        <v>159.77000000000001</v>
      </c>
      <c r="G1204" s="35">
        <f>ROUND($G$791/100*$G$792*АТС!C452,2)</f>
        <v>93.5</v>
      </c>
    </row>
    <row r="1205" spans="1:7" x14ac:dyDescent="0.25">
      <c r="A1205" s="253"/>
      <c r="B1205" s="128">
        <f t="shared" si="19"/>
        <v>42234.166669999999</v>
      </c>
      <c r="C1205" s="131">
        <v>4</v>
      </c>
      <c r="D1205" s="35">
        <f>ROUND($D$791/100*$D$792*АТС!$C453,2)</f>
        <v>246.96</v>
      </c>
      <c r="E1205" s="35">
        <f>ROUND($E$791/100*$E$792*АТС!C453,2)</f>
        <v>226.91</v>
      </c>
      <c r="F1205" s="35">
        <f>ROUND($F$791/100*$F$792*АТС!C453,2)</f>
        <v>154.46</v>
      </c>
      <c r="G1205" s="35">
        <f>ROUND($G$791/100*$G$792*АТС!C453,2)</f>
        <v>90.4</v>
      </c>
    </row>
    <row r="1206" spans="1:7" x14ac:dyDescent="0.25">
      <c r="A1206" s="253"/>
      <c r="B1206" s="130">
        <f t="shared" si="19"/>
        <v>42234.208330000001</v>
      </c>
      <c r="C1206" s="131">
        <v>5</v>
      </c>
      <c r="D1206" s="35">
        <f>ROUND($D$791/100*$D$792*АТС!$C454,2)</f>
        <v>248.01</v>
      </c>
      <c r="E1206" s="35">
        <f>ROUND($E$791/100*$E$792*АТС!C454,2)</f>
        <v>227.88</v>
      </c>
      <c r="F1206" s="35">
        <f>ROUND($F$791/100*$F$792*АТС!C454,2)</f>
        <v>155.12</v>
      </c>
      <c r="G1206" s="35">
        <f>ROUND($G$791/100*$G$792*АТС!C454,2)</f>
        <v>90.78</v>
      </c>
    </row>
    <row r="1207" spans="1:7" x14ac:dyDescent="0.25">
      <c r="A1207" s="253"/>
      <c r="B1207" s="128">
        <f t="shared" si="19"/>
        <v>42234.25</v>
      </c>
      <c r="C1207" s="131">
        <v>6</v>
      </c>
      <c r="D1207" s="35">
        <f>ROUND($D$791/100*$D$792*АТС!$C455,2)</f>
        <v>255.19</v>
      </c>
      <c r="E1207" s="35">
        <f>ROUND($E$791/100*$E$792*АТС!C455,2)</f>
        <v>234.48</v>
      </c>
      <c r="F1207" s="35">
        <f>ROUND($F$791/100*$F$792*АТС!C455,2)</f>
        <v>159.61000000000001</v>
      </c>
      <c r="G1207" s="35">
        <f>ROUND($G$791/100*$G$792*АТС!C455,2)</f>
        <v>93.41</v>
      </c>
    </row>
    <row r="1208" spans="1:7" x14ac:dyDescent="0.25">
      <c r="A1208" s="253"/>
      <c r="B1208" s="130">
        <f t="shared" si="19"/>
        <v>42234.291669999999</v>
      </c>
      <c r="C1208" s="131">
        <v>7</v>
      </c>
      <c r="D1208" s="35">
        <f>ROUND($D$791/100*$D$792*АТС!$C456,2)</f>
        <v>286.56</v>
      </c>
      <c r="E1208" s="35">
        <f>ROUND($E$791/100*$E$792*АТС!C456,2)</f>
        <v>263.29000000000002</v>
      </c>
      <c r="F1208" s="35">
        <f>ROUND($F$791/100*$F$792*АТС!C456,2)</f>
        <v>179.23</v>
      </c>
      <c r="G1208" s="35">
        <f>ROUND($G$791/100*$G$792*АТС!C456,2)</f>
        <v>104.9</v>
      </c>
    </row>
    <row r="1209" spans="1:7" x14ac:dyDescent="0.25">
      <c r="A1209" s="253"/>
      <c r="B1209" s="128">
        <f t="shared" si="19"/>
        <v>42234.333330000001</v>
      </c>
      <c r="C1209" s="131">
        <v>8</v>
      </c>
      <c r="D1209" s="35">
        <f>ROUND($D$791/100*$D$792*АТС!$C457,2)</f>
        <v>271.19</v>
      </c>
      <c r="E1209" s="35">
        <f>ROUND($E$791/100*$E$792*АТС!C457,2)</f>
        <v>249.18</v>
      </c>
      <c r="F1209" s="35">
        <f>ROUND($F$791/100*$F$792*АТС!C457,2)</f>
        <v>169.62</v>
      </c>
      <c r="G1209" s="35">
        <f>ROUND($G$791/100*$G$792*АТС!C457,2)</f>
        <v>99.27</v>
      </c>
    </row>
    <row r="1210" spans="1:7" x14ac:dyDescent="0.25">
      <c r="A1210" s="253"/>
      <c r="B1210" s="130">
        <f t="shared" si="19"/>
        <v>42234.375</v>
      </c>
      <c r="C1210" s="131">
        <v>9</v>
      </c>
      <c r="D1210" s="35">
        <f>ROUND($D$791/100*$D$792*АТС!$C458,2)</f>
        <v>322.68</v>
      </c>
      <c r="E1210" s="35">
        <f>ROUND($E$791/100*$E$792*АТС!C458,2)</f>
        <v>296.48</v>
      </c>
      <c r="F1210" s="35">
        <f>ROUND($F$791/100*$F$792*АТС!C458,2)</f>
        <v>201.82</v>
      </c>
      <c r="G1210" s="35">
        <f>ROUND($G$791/100*$G$792*АТС!C458,2)</f>
        <v>118.12</v>
      </c>
    </row>
    <row r="1211" spans="1:7" x14ac:dyDescent="0.25">
      <c r="A1211" s="253"/>
      <c r="B1211" s="128">
        <f t="shared" si="19"/>
        <v>42234.416669999999</v>
      </c>
      <c r="C1211" s="131">
        <v>10</v>
      </c>
      <c r="D1211" s="35">
        <f>ROUND($D$791/100*$D$792*АТС!$C459,2)</f>
        <v>349.19</v>
      </c>
      <c r="E1211" s="35">
        <f>ROUND($E$791/100*$E$792*АТС!C459,2)</f>
        <v>320.83999999999997</v>
      </c>
      <c r="F1211" s="35">
        <f>ROUND($F$791/100*$F$792*АТС!C459,2)</f>
        <v>218.4</v>
      </c>
      <c r="G1211" s="35">
        <f>ROUND($G$791/100*$G$792*АТС!C459,2)</f>
        <v>127.82</v>
      </c>
    </row>
    <row r="1212" spans="1:7" x14ac:dyDescent="0.25">
      <c r="A1212" s="253"/>
      <c r="B1212" s="130">
        <f t="shared" si="19"/>
        <v>42234.458330000001</v>
      </c>
      <c r="C1212" s="131">
        <v>11</v>
      </c>
      <c r="D1212" s="35">
        <f>ROUND($D$791/100*$D$792*АТС!$C460,2)</f>
        <v>351.32</v>
      </c>
      <c r="E1212" s="35">
        <f>ROUND($E$791/100*$E$792*АТС!C460,2)</f>
        <v>322.8</v>
      </c>
      <c r="F1212" s="35">
        <f>ROUND($F$791/100*$F$792*АТС!C460,2)</f>
        <v>219.73</v>
      </c>
      <c r="G1212" s="35">
        <f>ROUND($G$791/100*$G$792*АТС!C460,2)</f>
        <v>128.6</v>
      </c>
    </row>
    <row r="1213" spans="1:7" x14ac:dyDescent="0.25">
      <c r="A1213" s="253"/>
      <c r="B1213" s="128">
        <f t="shared" si="19"/>
        <v>42234.5</v>
      </c>
      <c r="C1213" s="131">
        <v>12</v>
      </c>
      <c r="D1213" s="35">
        <f>ROUND($D$791/100*$D$792*АТС!$C461,2)</f>
        <v>342.13</v>
      </c>
      <c r="E1213" s="35">
        <f>ROUND($E$791/100*$E$792*АТС!C461,2)</f>
        <v>314.35000000000002</v>
      </c>
      <c r="F1213" s="35">
        <f>ROUND($F$791/100*$F$792*АТС!C461,2)</f>
        <v>213.99</v>
      </c>
      <c r="G1213" s="35">
        <f>ROUND($G$791/100*$G$792*АТС!C461,2)</f>
        <v>125.24</v>
      </c>
    </row>
    <row r="1214" spans="1:7" x14ac:dyDescent="0.25">
      <c r="A1214" s="253"/>
      <c r="B1214" s="130">
        <f t="shared" si="19"/>
        <v>42234.541669999999</v>
      </c>
      <c r="C1214" s="131">
        <v>13</v>
      </c>
      <c r="D1214" s="35">
        <f>ROUND($D$791/100*$D$792*АТС!$C462,2)</f>
        <v>347.64</v>
      </c>
      <c r="E1214" s="35">
        <f>ROUND($E$791/100*$E$792*АТС!C462,2)</f>
        <v>319.42</v>
      </c>
      <c r="F1214" s="35">
        <f>ROUND($F$791/100*$F$792*АТС!C462,2)</f>
        <v>217.43</v>
      </c>
      <c r="G1214" s="35">
        <f>ROUND($G$791/100*$G$792*АТС!C462,2)</f>
        <v>127.25</v>
      </c>
    </row>
    <row r="1215" spans="1:7" x14ac:dyDescent="0.25">
      <c r="A1215" s="253"/>
      <c r="B1215" s="128">
        <f t="shared" si="19"/>
        <v>42234.583330000001</v>
      </c>
      <c r="C1215" s="131">
        <v>14</v>
      </c>
      <c r="D1215" s="35">
        <f>ROUND($D$791/100*$D$792*АТС!$C463,2)</f>
        <v>350.52</v>
      </c>
      <c r="E1215" s="35">
        <f>ROUND($E$791/100*$E$792*АТС!C463,2)</f>
        <v>322.06</v>
      </c>
      <c r="F1215" s="35">
        <f>ROUND($F$791/100*$F$792*АТС!C463,2)</f>
        <v>219.23</v>
      </c>
      <c r="G1215" s="35">
        <f>ROUND($G$791/100*$G$792*АТС!C463,2)</f>
        <v>128.31</v>
      </c>
    </row>
    <row r="1216" spans="1:7" x14ac:dyDescent="0.25">
      <c r="A1216" s="253"/>
      <c r="B1216" s="130">
        <f t="shared" si="19"/>
        <v>42234.625</v>
      </c>
      <c r="C1216" s="131">
        <v>15</v>
      </c>
      <c r="D1216" s="35">
        <f>ROUND($D$791/100*$D$792*АТС!$C464,2)</f>
        <v>346.55</v>
      </c>
      <c r="E1216" s="35">
        <f>ROUND($E$791/100*$E$792*АТС!C464,2)</f>
        <v>318.42</v>
      </c>
      <c r="F1216" s="35">
        <f>ROUND($F$791/100*$F$792*АТС!C464,2)</f>
        <v>216.75</v>
      </c>
      <c r="G1216" s="35">
        <f>ROUND($G$791/100*$G$792*АТС!C464,2)</f>
        <v>126.86</v>
      </c>
    </row>
    <row r="1217" spans="1:7" x14ac:dyDescent="0.25">
      <c r="A1217" s="253"/>
      <c r="B1217" s="128">
        <f t="shared" si="19"/>
        <v>42234.666669999999</v>
      </c>
      <c r="C1217" s="131">
        <v>16</v>
      </c>
      <c r="D1217" s="35">
        <f>ROUND($D$791/100*$D$792*АТС!$C465,2)</f>
        <v>332.89</v>
      </c>
      <c r="E1217" s="35">
        <f>ROUND($E$791/100*$E$792*АТС!C465,2)</f>
        <v>305.86</v>
      </c>
      <c r="F1217" s="35">
        <f>ROUND($F$791/100*$F$792*АТС!C465,2)</f>
        <v>208.21</v>
      </c>
      <c r="G1217" s="35">
        <f>ROUND($G$791/100*$G$792*АТС!C465,2)</f>
        <v>121.85</v>
      </c>
    </row>
    <row r="1218" spans="1:7" x14ac:dyDescent="0.25">
      <c r="A1218" s="253"/>
      <c r="B1218" s="130">
        <f t="shared" si="19"/>
        <v>42234.708330000001</v>
      </c>
      <c r="C1218" s="131">
        <v>17</v>
      </c>
      <c r="D1218" s="35">
        <f>ROUND($D$791/100*$D$792*АТС!$C466,2)</f>
        <v>332.62</v>
      </c>
      <c r="E1218" s="35">
        <f>ROUND($E$791/100*$E$792*АТС!C466,2)</f>
        <v>305.62</v>
      </c>
      <c r="F1218" s="35">
        <f>ROUND($F$791/100*$F$792*АТС!C466,2)</f>
        <v>208.04</v>
      </c>
      <c r="G1218" s="35">
        <f>ROUND($G$791/100*$G$792*АТС!C466,2)</f>
        <v>121.76</v>
      </c>
    </row>
    <row r="1219" spans="1:7" x14ac:dyDescent="0.25">
      <c r="A1219" s="253"/>
      <c r="B1219" s="128">
        <f t="shared" si="19"/>
        <v>42234.75</v>
      </c>
      <c r="C1219" s="131">
        <v>18</v>
      </c>
      <c r="D1219" s="35">
        <f>ROUND($D$791/100*$D$792*АТС!$C467,2)</f>
        <v>323.93</v>
      </c>
      <c r="E1219" s="35">
        <f>ROUND($E$791/100*$E$792*АТС!C467,2)</f>
        <v>297.63</v>
      </c>
      <c r="F1219" s="35">
        <f>ROUND($F$791/100*$F$792*АТС!C467,2)</f>
        <v>202.6</v>
      </c>
      <c r="G1219" s="35">
        <f>ROUND($G$791/100*$G$792*АТС!C467,2)</f>
        <v>118.57</v>
      </c>
    </row>
    <row r="1220" spans="1:7" x14ac:dyDescent="0.25">
      <c r="A1220" s="253"/>
      <c r="B1220" s="130">
        <f t="shared" si="19"/>
        <v>42234.791669999999</v>
      </c>
      <c r="C1220" s="131">
        <v>19</v>
      </c>
      <c r="D1220" s="35">
        <f>ROUND($D$791/100*$D$792*АТС!$C468,2)</f>
        <v>345.74</v>
      </c>
      <c r="E1220" s="35">
        <f>ROUND($E$791/100*$E$792*АТС!C468,2)</f>
        <v>317.67</v>
      </c>
      <c r="F1220" s="35">
        <f>ROUND($F$791/100*$F$792*АТС!C468,2)</f>
        <v>216.24</v>
      </c>
      <c r="G1220" s="35">
        <f>ROUND($G$791/100*$G$792*АТС!C468,2)</f>
        <v>126.56</v>
      </c>
    </row>
    <row r="1221" spans="1:7" x14ac:dyDescent="0.25">
      <c r="A1221" s="253"/>
      <c r="B1221" s="128">
        <f t="shared" si="19"/>
        <v>42234.833330000001</v>
      </c>
      <c r="C1221" s="131">
        <v>20</v>
      </c>
      <c r="D1221" s="35">
        <f>ROUND($D$791/100*$D$792*АТС!$C469,2)</f>
        <v>375.08</v>
      </c>
      <c r="E1221" s="35">
        <f>ROUND($E$791/100*$E$792*АТС!C469,2)</f>
        <v>344.63</v>
      </c>
      <c r="F1221" s="35">
        <f>ROUND($F$791/100*$F$792*АТС!C469,2)</f>
        <v>234.6</v>
      </c>
      <c r="G1221" s="35">
        <f>ROUND($G$791/100*$G$792*АТС!C469,2)</f>
        <v>137.30000000000001</v>
      </c>
    </row>
    <row r="1222" spans="1:7" x14ac:dyDescent="0.25">
      <c r="A1222" s="253"/>
      <c r="B1222" s="130">
        <f t="shared" si="19"/>
        <v>42234.875</v>
      </c>
      <c r="C1222" s="131">
        <v>21</v>
      </c>
      <c r="D1222" s="35">
        <f>ROUND($D$791/100*$D$792*АТС!$C470,2)</f>
        <v>364.27</v>
      </c>
      <c r="E1222" s="35">
        <f>ROUND($E$791/100*$E$792*АТС!C470,2)</f>
        <v>334.69</v>
      </c>
      <c r="F1222" s="35">
        <f>ROUND($F$791/100*$F$792*АТС!C470,2)</f>
        <v>227.83</v>
      </c>
      <c r="G1222" s="35">
        <f>ROUND($G$791/100*$G$792*АТС!C470,2)</f>
        <v>133.34</v>
      </c>
    </row>
    <row r="1223" spans="1:7" x14ac:dyDescent="0.25">
      <c r="A1223" s="253"/>
      <c r="B1223" s="128">
        <f t="shared" si="19"/>
        <v>42234.916669999999</v>
      </c>
      <c r="C1223" s="131">
        <v>22</v>
      </c>
      <c r="D1223" s="35">
        <f>ROUND($D$791/100*$D$792*АТС!$C471,2)</f>
        <v>327.56</v>
      </c>
      <c r="E1223" s="35">
        <f>ROUND($E$791/100*$E$792*АТС!C471,2)</f>
        <v>300.97000000000003</v>
      </c>
      <c r="F1223" s="35">
        <f>ROUND($F$791/100*$F$792*АТС!C471,2)</f>
        <v>204.87</v>
      </c>
      <c r="G1223" s="35">
        <f>ROUND($G$791/100*$G$792*АТС!C471,2)</f>
        <v>119.9</v>
      </c>
    </row>
    <row r="1224" spans="1:7" x14ac:dyDescent="0.25">
      <c r="A1224" s="253"/>
      <c r="B1224" s="130">
        <f t="shared" si="19"/>
        <v>42234.958330000001</v>
      </c>
      <c r="C1224" s="131">
        <v>23</v>
      </c>
      <c r="D1224" s="35">
        <f>ROUND($D$791/100*$D$792*АТС!$C472,2)</f>
        <v>344.91</v>
      </c>
      <c r="E1224" s="35">
        <f>ROUND($E$791/100*$E$792*АТС!C472,2)</f>
        <v>316.91000000000003</v>
      </c>
      <c r="F1224" s="35">
        <f>ROUND($F$791/100*$F$792*АТС!C472,2)</f>
        <v>215.73</v>
      </c>
      <c r="G1224" s="35">
        <f>ROUND($G$791/100*$G$792*АТС!C472,2)</f>
        <v>126.26</v>
      </c>
    </row>
    <row r="1225" spans="1:7" x14ac:dyDescent="0.25">
      <c r="A1225" s="253"/>
      <c r="B1225" s="128">
        <f t="shared" si="19"/>
        <v>42235</v>
      </c>
      <c r="C1225" s="131">
        <v>0</v>
      </c>
      <c r="D1225" s="35">
        <f>ROUND($D$791/100*$D$792*АТС!$C473,2)</f>
        <v>279.02</v>
      </c>
      <c r="E1225" s="35">
        <f>ROUND($E$791/100*$E$792*АТС!C473,2)</f>
        <v>256.37</v>
      </c>
      <c r="F1225" s="35">
        <f>ROUND($F$791/100*$F$792*АТС!C473,2)</f>
        <v>174.52</v>
      </c>
      <c r="G1225" s="35">
        <f>ROUND($G$791/100*$G$792*АТС!C473,2)</f>
        <v>102.14</v>
      </c>
    </row>
    <row r="1226" spans="1:7" x14ac:dyDescent="0.25">
      <c r="A1226" s="253"/>
      <c r="B1226" s="130">
        <f t="shared" si="19"/>
        <v>42235.041669999999</v>
      </c>
      <c r="C1226" s="131">
        <v>1</v>
      </c>
      <c r="D1226" s="35">
        <f>ROUND($D$791/100*$D$792*АТС!$C474,2)</f>
        <v>261.44</v>
      </c>
      <c r="E1226" s="35">
        <f>ROUND($E$791/100*$E$792*АТС!C474,2)</f>
        <v>240.22</v>
      </c>
      <c r="F1226" s="35">
        <f>ROUND($F$791/100*$F$792*АТС!C474,2)</f>
        <v>163.52000000000001</v>
      </c>
      <c r="G1226" s="35">
        <f>ROUND($G$791/100*$G$792*АТС!C474,2)</f>
        <v>95.7</v>
      </c>
    </row>
    <row r="1227" spans="1:7" x14ac:dyDescent="0.25">
      <c r="A1227" s="253"/>
      <c r="B1227" s="128">
        <f t="shared" si="19"/>
        <v>42235.083330000001</v>
      </c>
      <c r="C1227" s="131">
        <v>2</v>
      </c>
      <c r="D1227" s="35">
        <f>ROUND($D$791/100*$D$792*АТС!$C475,2)</f>
        <v>249.02</v>
      </c>
      <c r="E1227" s="35">
        <f>ROUND($E$791/100*$E$792*АТС!C475,2)</f>
        <v>228.8</v>
      </c>
      <c r="F1227" s="35">
        <f>ROUND($F$791/100*$F$792*АТС!C475,2)</f>
        <v>155.75</v>
      </c>
      <c r="G1227" s="35">
        <f>ROUND($G$791/100*$G$792*АТС!C475,2)</f>
        <v>91.15</v>
      </c>
    </row>
    <row r="1228" spans="1:7" x14ac:dyDescent="0.25">
      <c r="A1228" s="253"/>
      <c r="B1228" s="130">
        <f t="shared" si="19"/>
        <v>42235.125</v>
      </c>
      <c r="C1228" s="131">
        <v>3</v>
      </c>
      <c r="D1228" s="35">
        <f>ROUND($D$791/100*$D$792*АТС!$C476,2)</f>
        <v>244.57</v>
      </c>
      <c r="E1228" s="35">
        <f>ROUND($E$791/100*$E$792*АТС!C476,2)</f>
        <v>224.71</v>
      </c>
      <c r="F1228" s="35">
        <f>ROUND($F$791/100*$F$792*АТС!C476,2)</f>
        <v>152.97</v>
      </c>
      <c r="G1228" s="35">
        <f>ROUND($G$791/100*$G$792*АТС!C476,2)</f>
        <v>89.52</v>
      </c>
    </row>
    <row r="1229" spans="1:7" x14ac:dyDescent="0.25">
      <c r="A1229" s="253"/>
      <c r="B1229" s="128">
        <f t="shared" si="19"/>
        <v>42235.166669999999</v>
      </c>
      <c r="C1229" s="131">
        <v>4</v>
      </c>
      <c r="D1229" s="35">
        <f>ROUND($D$791/100*$D$792*АТС!$C477,2)</f>
        <v>235.31</v>
      </c>
      <c r="E1229" s="35">
        <f>ROUND($E$791/100*$E$792*АТС!C477,2)</f>
        <v>216.21</v>
      </c>
      <c r="F1229" s="35">
        <f>ROUND($F$791/100*$F$792*АТС!C477,2)</f>
        <v>147.18</v>
      </c>
      <c r="G1229" s="35">
        <f>ROUND($G$791/100*$G$792*АТС!C477,2)</f>
        <v>86.14</v>
      </c>
    </row>
    <row r="1230" spans="1:7" x14ac:dyDescent="0.25">
      <c r="A1230" s="253"/>
      <c r="B1230" s="130">
        <f t="shared" si="19"/>
        <v>42235.208330000001</v>
      </c>
      <c r="C1230" s="131">
        <v>5</v>
      </c>
      <c r="D1230" s="35">
        <f>ROUND($D$791/100*$D$792*АТС!$C478,2)</f>
        <v>242.57</v>
      </c>
      <c r="E1230" s="35">
        <f>ROUND($E$791/100*$E$792*АТС!C478,2)</f>
        <v>222.88</v>
      </c>
      <c r="F1230" s="35">
        <f>ROUND($F$791/100*$F$792*АТС!C478,2)</f>
        <v>151.72</v>
      </c>
      <c r="G1230" s="35">
        <f>ROUND($G$791/100*$G$792*АТС!C478,2)</f>
        <v>88.79</v>
      </c>
    </row>
    <row r="1231" spans="1:7" x14ac:dyDescent="0.25">
      <c r="A1231" s="253"/>
      <c r="B1231" s="128">
        <f t="shared" si="19"/>
        <v>42235.25</v>
      </c>
      <c r="C1231" s="131">
        <v>6</v>
      </c>
      <c r="D1231" s="35">
        <f>ROUND($D$791/100*$D$792*АТС!$C479,2)</f>
        <v>254.72</v>
      </c>
      <c r="E1231" s="35">
        <f>ROUND($E$791/100*$E$792*АТС!C479,2)</f>
        <v>234.04</v>
      </c>
      <c r="F1231" s="35">
        <f>ROUND($F$791/100*$F$792*АТС!C479,2)</f>
        <v>159.32</v>
      </c>
      <c r="G1231" s="35">
        <f>ROUND($G$791/100*$G$792*АТС!C479,2)</f>
        <v>93.24</v>
      </c>
    </row>
    <row r="1232" spans="1:7" x14ac:dyDescent="0.25">
      <c r="A1232" s="253"/>
      <c r="B1232" s="130">
        <f t="shared" si="19"/>
        <v>42235.291669999999</v>
      </c>
      <c r="C1232" s="131">
        <v>7</v>
      </c>
      <c r="D1232" s="35">
        <f>ROUND($D$791/100*$D$792*АТС!$C480,2)</f>
        <v>284.57</v>
      </c>
      <c r="E1232" s="35">
        <f>ROUND($E$791/100*$E$792*АТС!C480,2)</f>
        <v>261.47000000000003</v>
      </c>
      <c r="F1232" s="35">
        <f>ROUND($F$791/100*$F$792*АТС!C480,2)</f>
        <v>177.99</v>
      </c>
      <c r="G1232" s="35">
        <f>ROUND($G$791/100*$G$792*АТС!C480,2)</f>
        <v>104.17</v>
      </c>
    </row>
    <row r="1233" spans="1:7" x14ac:dyDescent="0.25">
      <c r="A1233" s="253"/>
      <c r="B1233" s="128">
        <f t="shared" si="19"/>
        <v>42235.333330000001</v>
      </c>
      <c r="C1233" s="131">
        <v>8</v>
      </c>
      <c r="D1233" s="35">
        <f>ROUND($D$791/100*$D$792*АТС!$C481,2)</f>
        <v>267.45</v>
      </c>
      <c r="E1233" s="35">
        <f>ROUND($E$791/100*$E$792*АТС!C481,2)</f>
        <v>245.73</v>
      </c>
      <c r="F1233" s="35">
        <f>ROUND($F$791/100*$F$792*АТС!C481,2)</f>
        <v>167.28</v>
      </c>
      <c r="G1233" s="35">
        <f>ROUND($G$791/100*$G$792*АТС!C481,2)</f>
        <v>97.9</v>
      </c>
    </row>
    <row r="1234" spans="1:7" x14ac:dyDescent="0.25">
      <c r="A1234" s="253"/>
      <c r="B1234" s="130">
        <f t="shared" si="19"/>
        <v>42235.375</v>
      </c>
      <c r="C1234" s="131">
        <v>9</v>
      </c>
      <c r="D1234" s="35">
        <f>ROUND($D$791/100*$D$792*АТС!$C482,2)</f>
        <v>322.38</v>
      </c>
      <c r="E1234" s="35">
        <f>ROUND($E$791/100*$E$792*АТС!C482,2)</f>
        <v>296.20999999999998</v>
      </c>
      <c r="F1234" s="35">
        <f>ROUND($F$791/100*$F$792*АТС!C482,2)</f>
        <v>201.64</v>
      </c>
      <c r="G1234" s="35">
        <f>ROUND($G$791/100*$G$792*АТС!C482,2)</f>
        <v>118.01</v>
      </c>
    </row>
    <row r="1235" spans="1:7" x14ac:dyDescent="0.25">
      <c r="A1235" s="253"/>
      <c r="B1235" s="128">
        <f t="shared" si="19"/>
        <v>42235.416669999999</v>
      </c>
      <c r="C1235" s="131">
        <v>10</v>
      </c>
      <c r="D1235" s="35">
        <f>ROUND($D$791/100*$D$792*АТС!$C483,2)</f>
        <v>338.55</v>
      </c>
      <c r="E1235" s="35">
        <f>ROUND($E$791/100*$E$792*АТС!C483,2)</f>
        <v>311.07</v>
      </c>
      <c r="F1235" s="35">
        <f>ROUND($F$791/100*$F$792*АТС!C483,2)</f>
        <v>211.75</v>
      </c>
      <c r="G1235" s="35">
        <f>ROUND($G$791/100*$G$792*АТС!C483,2)</f>
        <v>123.93</v>
      </c>
    </row>
    <row r="1236" spans="1:7" x14ac:dyDescent="0.25">
      <c r="A1236" s="253"/>
      <c r="B1236" s="130">
        <f t="shared" si="19"/>
        <v>42235.458330000001</v>
      </c>
      <c r="C1236" s="131">
        <v>11</v>
      </c>
      <c r="D1236" s="35">
        <f>ROUND($D$791/100*$D$792*АТС!$C484,2)</f>
        <v>342.05</v>
      </c>
      <c r="E1236" s="35">
        <f>ROUND($E$791/100*$E$792*АТС!C484,2)</f>
        <v>314.27999999999997</v>
      </c>
      <c r="F1236" s="35">
        <f>ROUND($F$791/100*$F$792*АТС!C484,2)</f>
        <v>213.94</v>
      </c>
      <c r="G1236" s="35">
        <f>ROUND($G$791/100*$G$792*АТС!C484,2)</f>
        <v>125.21</v>
      </c>
    </row>
    <row r="1237" spans="1:7" x14ac:dyDescent="0.25">
      <c r="A1237" s="253"/>
      <c r="B1237" s="128">
        <f t="shared" si="19"/>
        <v>42235.5</v>
      </c>
      <c r="C1237" s="131">
        <v>12</v>
      </c>
      <c r="D1237" s="35">
        <f>ROUND($D$791/100*$D$792*АТС!$C485,2)</f>
        <v>342.44</v>
      </c>
      <c r="E1237" s="35">
        <f>ROUND($E$791/100*$E$792*АТС!C485,2)</f>
        <v>314.64</v>
      </c>
      <c r="F1237" s="35">
        <f>ROUND($F$791/100*$F$792*АТС!C485,2)</f>
        <v>214.18</v>
      </c>
      <c r="G1237" s="35">
        <f>ROUND($G$791/100*$G$792*АТС!C485,2)</f>
        <v>125.35</v>
      </c>
    </row>
    <row r="1238" spans="1:7" x14ac:dyDescent="0.25">
      <c r="A1238" s="253"/>
      <c r="B1238" s="130">
        <f t="shared" si="19"/>
        <v>42235.541669999999</v>
      </c>
      <c r="C1238" s="131">
        <v>13</v>
      </c>
      <c r="D1238" s="35">
        <f>ROUND($D$791/100*$D$792*АТС!$C486,2)</f>
        <v>347.94</v>
      </c>
      <c r="E1238" s="35">
        <f>ROUND($E$791/100*$E$792*АТС!C486,2)</f>
        <v>319.69</v>
      </c>
      <c r="F1238" s="35">
        <f>ROUND($F$791/100*$F$792*АТС!C486,2)</f>
        <v>217.62</v>
      </c>
      <c r="G1238" s="35">
        <f>ROUND($G$791/100*$G$792*АТС!C486,2)</f>
        <v>127.36</v>
      </c>
    </row>
    <row r="1239" spans="1:7" x14ac:dyDescent="0.25">
      <c r="A1239" s="253"/>
      <c r="B1239" s="128">
        <f t="shared" si="19"/>
        <v>42235.583330000001</v>
      </c>
      <c r="C1239" s="131">
        <v>14</v>
      </c>
      <c r="D1239" s="35">
        <f>ROUND($D$791/100*$D$792*АТС!$C487,2)</f>
        <v>351.08</v>
      </c>
      <c r="E1239" s="35">
        <f>ROUND($E$791/100*$E$792*АТС!C487,2)</f>
        <v>322.58</v>
      </c>
      <c r="F1239" s="35">
        <f>ROUND($F$791/100*$F$792*АТС!C487,2)</f>
        <v>219.59</v>
      </c>
      <c r="G1239" s="35">
        <f>ROUND($G$791/100*$G$792*АТС!C487,2)</f>
        <v>128.51</v>
      </c>
    </row>
    <row r="1240" spans="1:7" x14ac:dyDescent="0.25">
      <c r="A1240" s="253"/>
      <c r="B1240" s="130">
        <f t="shared" si="19"/>
        <v>42235.625</v>
      </c>
      <c r="C1240" s="131">
        <v>15</v>
      </c>
      <c r="D1240" s="35">
        <f>ROUND($D$791/100*$D$792*АТС!$C488,2)</f>
        <v>350.93</v>
      </c>
      <c r="E1240" s="35">
        <f>ROUND($E$791/100*$E$792*АТС!C488,2)</f>
        <v>322.45</v>
      </c>
      <c r="F1240" s="35">
        <f>ROUND($F$791/100*$F$792*АТС!C488,2)</f>
        <v>219.5</v>
      </c>
      <c r="G1240" s="35">
        <f>ROUND($G$791/100*$G$792*АТС!C488,2)</f>
        <v>128.46</v>
      </c>
    </row>
    <row r="1241" spans="1:7" x14ac:dyDescent="0.25">
      <c r="A1241" s="253"/>
      <c r="B1241" s="128">
        <f t="shared" si="19"/>
        <v>42235.666669999999</v>
      </c>
      <c r="C1241" s="131">
        <v>16</v>
      </c>
      <c r="D1241" s="35">
        <f>ROUND($D$791/100*$D$792*АТС!$C489,2)</f>
        <v>333.01</v>
      </c>
      <c r="E1241" s="35">
        <f>ROUND($E$791/100*$E$792*АТС!C489,2)</f>
        <v>305.97000000000003</v>
      </c>
      <c r="F1241" s="35">
        <f>ROUND($F$791/100*$F$792*АТС!C489,2)</f>
        <v>208.28</v>
      </c>
      <c r="G1241" s="35">
        <f>ROUND($G$791/100*$G$792*АТС!C489,2)</f>
        <v>121.9</v>
      </c>
    </row>
    <row r="1242" spans="1:7" x14ac:dyDescent="0.25">
      <c r="A1242" s="253"/>
      <c r="B1242" s="130">
        <f t="shared" si="19"/>
        <v>42235.708330000001</v>
      </c>
      <c r="C1242" s="131">
        <v>17</v>
      </c>
      <c r="D1242" s="35">
        <f>ROUND($D$791/100*$D$792*АТС!$C490,2)</f>
        <v>333.44</v>
      </c>
      <c r="E1242" s="35">
        <f>ROUND($E$791/100*$E$792*АТС!C490,2)</f>
        <v>306.37</v>
      </c>
      <c r="F1242" s="35">
        <f>ROUND($F$791/100*$F$792*АТС!C490,2)</f>
        <v>208.55</v>
      </c>
      <c r="G1242" s="35">
        <f>ROUND($G$791/100*$G$792*АТС!C490,2)</f>
        <v>122.05</v>
      </c>
    </row>
    <row r="1243" spans="1:7" x14ac:dyDescent="0.25">
      <c r="A1243" s="253"/>
      <c r="B1243" s="128">
        <f t="shared" si="19"/>
        <v>42235.75</v>
      </c>
      <c r="C1243" s="131">
        <v>18</v>
      </c>
      <c r="D1243" s="35">
        <f>ROUND($D$791/100*$D$792*АТС!$C491,2)</f>
        <v>322.94</v>
      </c>
      <c r="E1243" s="35">
        <f>ROUND($E$791/100*$E$792*АТС!C491,2)</f>
        <v>296.72000000000003</v>
      </c>
      <c r="F1243" s="35">
        <f>ROUND($F$791/100*$F$792*АТС!C491,2)</f>
        <v>201.99</v>
      </c>
      <c r="G1243" s="35">
        <f>ROUND($G$791/100*$G$792*АТС!C491,2)</f>
        <v>118.21</v>
      </c>
    </row>
    <row r="1244" spans="1:7" x14ac:dyDescent="0.25">
      <c r="A1244" s="253"/>
      <c r="B1244" s="130">
        <f t="shared" si="19"/>
        <v>42235.791669999999</v>
      </c>
      <c r="C1244" s="131">
        <v>19</v>
      </c>
      <c r="D1244" s="35">
        <f>ROUND($D$791/100*$D$792*АТС!$C492,2)</f>
        <v>346.08</v>
      </c>
      <c r="E1244" s="35">
        <f>ROUND($E$791/100*$E$792*АТС!C492,2)</f>
        <v>317.98</v>
      </c>
      <c r="F1244" s="35">
        <f>ROUND($F$791/100*$F$792*АТС!C492,2)</f>
        <v>216.46</v>
      </c>
      <c r="G1244" s="35">
        <f>ROUND($G$791/100*$G$792*АТС!C492,2)</f>
        <v>126.68</v>
      </c>
    </row>
    <row r="1245" spans="1:7" x14ac:dyDescent="0.25">
      <c r="A1245" s="253"/>
      <c r="B1245" s="128">
        <f t="shared" si="19"/>
        <v>42235.833330000001</v>
      </c>
      <c r="C1245" s="131">
        <v>20</v>
      </c>
      <c r="D1245" s="35">
        <f>ROUND($D$791/100*$D$792*АТС!$C493,2)</f>
        <v>376.41</v>
      </c>
      <c r="E1245" s="35">
        <f>ROUND($E$791/100*$E$792*АТС!C493,2)</f>
        <v>345.86</v>
      </c>
      <c r="F1245" s="35">
        <f>ROUND($F$791/100*$F$792*АТС!C493,2)</f>
        <v>235.43</v>
      </c>
      <c r="G1245" s="35">
        <f>ROUND($G$791/100*$G$792*АТС!C493,2)</f>
        <v>137.79</v>
      </c>
    </row>
    <row r="1246" spans="1:7" x14ac:dyDescent="0.25">
      <c r="A1246" s="253"/>
      <c r="B1246" s="130">
        <f t="shared" si="19"/>
        <v>42235.875</v>
      </c>
      <c r="C1246" s="131">
        <v>21</v>
      </c>
      <c r="D1246" s="35">
        <f>ROUND($D$791/100*$D$792*АТС!$C494,2)</f>
        <v>365.68</v>
      </c>
      <c r="E1246" s="35">
        <f>ROUND($E$791/100*$E$792*АТС!C494,2)</f>
        <v>335.99</v>
      </c>
      <c r="F1246" s="35">
        <f>ROUND($F$791/100*$F$792*АТС!C494,2)</f>
        <v>228.72</v>
      </c>
      <c r="G1246" s="35">
        <f>ROUND($G$791/100*$G$792*АТС!C494,2)</f>
        <v>133.86000000000001</v>
      </c>
    </row>
    <row r="1247" spans="1:7" x14ac:dyDescent="0.25">
      <c r="A1247" s="253"/>
      <c r="B1247" s="128">
        <f t="shared" si="19"/>
        <v>42235.916669999999</v>
      </c>
      <c r="C1247" s="131">
        <v>22</v>
      </c>
      <c r="D1247" s="35">
        <f>ROUND($D$791/100*$D$792*АТС!$C495,2)</f>
        <v>325.45999999999998</v>
      </c>
      <c r="E1247" s="35">
        <f>ROUND($E$791/100*$E$792*АТС!C495,2)</f>
        <v>299.04000000000002</v>
      </c>
      <c r="F1247" s="35">
        <f>ROUND($F$791/100*$F$792*АТС!C495,2)</f>
        <v>203.56</v>
      </c>
      <c r="G1247" s="35">
        <f>ROUND($G$791/100*$G$792*АТС!C495,2)</f>
        <v>119.13</v>
      </c>
    </row>
    <row r="1248" spans="1:7" x14ac:dyDescent="0.25">
      <c r="A1248" s="253"/>
      <c r="B1248" s="130">
        <f t="shared" si="19"/>
        <v>42235.958330000001</v>
      </c>
      <c r="C1248" s="131">
        <v>23</v>
      </c>
      <c r="D1248" s="35">
        <f>ROUND($D$791/100*$D$792*АТС!$C496,2)</f>
        <v>345.11</v>
      </c>
      <c r="E1248" s="35">
        <f>ROUND($E$791/100*$E$792*АТС!C496,2)</f>
        <v>317.08999999999997</v>
      </c>
      <c r="F1248" s="35">
        <f>ROUND($F$791/100*$F$792*АТС!C496,2)</f>
        <v>215.85</v>
      </c>
      <c r="G1248" s="35">
        <f>ROUND($G$791/100*$G$792*АТС!C496,2)</f>
        <v>126.33</v>
      </c>
    </row>
    <row r="1249" spans="1:7" x14ac:dyDescent="0.25">
      <c r="A1249" s="253"/>
      <c r="B1249" s="128">
        <f t="shared" si="19"/>
        <v>42236</v>
      </c>
      <c r="C1249" s="131">
        <v>0</v>
      </c>
      <c r="D1249" s="35">
        <f>ROUND($D$791/100*$D$792*АТС!$C497,2)</f>
        <v>283.2</v>
      </c>
      <c r="E1249" s="35">
        <f>ROUND($E$791/100*$E$792*АТС!C497,2)</f>
        <v>260.20999999999998</v>
      </c>
      <c r="F1249" s="35">
        <f>ROUND($F$791/100*$F$792*АТС!C497,2)</f>
        <v>177.13</v>
      </c>
      <c r="G1249" s="35">
        <f>ROUND($G$791/100*$G$792*АТС!C497,2)</f>
        <v>103.66</v>
      </c>
    </row>
    <row r="1250" spans="1:7" x14ac:dyDescent="0.25">
      <c r="A1250" s="253"/>
      <c r="B1250" s="130">
        <f t="shared" si="19"/>
        <v>42236.041669999999</v>
      </c>
      <c r="C1250" s="131">
        <v>1</v>
      </c>
      <c r="D1250" s="35">
        <f>ROUND($D$791/100*$D$792*АТС!$C498,2)</f>
        <v>266.99</v>
      </c>
      <c r="E1250" s="35">
        <f>ROUND($E$791/100*$E$792*АТС!C498,2)</f>
        <v>245.31</v>
      </c>
      <c r="F1250" s="35">
        <f>ROUND($F$791/100*$F$792*АТС!C498,2)</f>
        <v>166.99</v>
      </c>
      <c r="G1250" s="35">
        <f>ROUND($G$791/100*$G$792*АТС!C498,2)</f>
        <v>97.73</v>
      </c>
    </row>
    <row r="1251" spans="1:7" x14ac:dyDescent="0.25">
      <c r="A1251" s="253"/>
      <c r="B1251" s="128">
        <f t="shared" si="19"/>
        <v>42236.083330000001</v>
      </c>
      <c r="C1251" s="131">
        <v>2</v>
      </c>
      <c r="D1251" s="35">
        <f>ROUND($D$791/100*$D$792*АТС!$C499,2)</f>
        <v>257.3</v>
      </c>
      <c r="E1251" s="35">
        <f>ROUND($E$791/100*$E$792*АТС!C499,2)</f>
        <v>236.41</v>
      </c>
      <c r="F1251" s="35">
        <f>ROUND($F$791/100*$F$792*АТС!C499,2)</f>
        <v>160.93</v>
      </c>
      <c r="G1251" s="35">
        <f>ROUND($G$791/100*$G$792*АТС!C499,2)</f>
        <v>94.19</v>
      </c>
    </row>
    <row r="1252" spans="1:7" x14ac:dyDescent="0.25">
      <c r="A1252" s="253"/>
      <c r="B1252" s="130">
        <f t="shared" si="19"/>
        <v>42236.125</v>
      </c>
      <c r="C1252" s="131">
        <v>3</v>
      </c>
      <c r="D1252" s="35">
        <f>ROUND($D$791/100*$D$792*АТС!$C500,2)</f>
        <v>250.02</v>
      </c>
      <c r="E1252" s="35">
        <f>ROUND($E$791/100*$E$792*АТС!C500,2)</f>
        <v>229.72</v>
      </c>
      <c r="F1252" s="35">
        <f>ROUND($F$791/100*$F$792*АТС!C500,2)</f>
        <v>156.38</v>
      </c>
      <c r="G1252" s="35">
        <f>ROUND($G$791/100*$G$792*АТС!C500,2)</f>
        <v>91.52</v>
      </c>
    </row>
    <row r="1253" spans="1:7" x14ac:dyDescent="0.25">
      <c r="A1253" s="253"/>
      <c r="B1253" s="128">
        <f t="shared" si="19"/>
        <v>42236.166669999999</v>
      </c>
      <c r="C1253" s="131">
        <v>4</v>
      </c>
      <c r="D1253" s="35">
        <f>ROUND($D$791/100*$D$792*АТС!$C501,2)</f>
        <v>244.92</v>
      </c>
      <c r="E1253" s="35">
        <f>ROUND($E$791/100*$E$792*АТС!C501,2)</f>
        <v>225.04</v>
      </c>
      <c r="F1253" s="35">
        <f>ROUND($F$791/100*$F$792*АТС!C501,2)</f>
        <v>153.19</v>
      </c>
      <c r="G1253" s="35">
        <f>ROUND($G$791/100*$G$792*АТС!C501,2)</f>
        <v>89.65</v>
      </c>
    </row>
    <row r="1254" spans="1:7" x14ac:dyDescent="0.25">
      <c r="A1254" s="253"/>
      <c r="B1254" s="130">
        <f t="shared" si="19"/>
        <v>42236.208330000001</v>
      </c>
      <c r="C1254" s="131">
        <v>5</v>
      </c>
      <c r="D1254" s="35">
        <f>ROUND($D$791/100*$D$792*АТС!$C502,2)</f>
        <v>247.39</v>
      </c>
      <c r="E1254" s="35">
        <f>ROUND($E$791/100*$E$792*АТС!C502,2)</f>
        <v>227.31</v>
      </c>
      <c r="F1254" s="35">
        <f>ROUND($F$791/100*$F$792*АТС!C502,2)</f>
        <v>154.72999999999999</v>
      </c>
      <c r="G1254" s="35">
        <f>ROUND($G$791/100*$G$792*АТС!C502,2)</f>
        <v>90.56</v>
      </c>
    </row>
    <row r="1255" spans="1:7" x14ac:dyDescent="0.25">
      <c r="A1255" s="253"/>
      <c r="B1255" s="128">
        <f t="shared" si="19"/>
        <v>42236.25</v>
      </c>
      <c r="C1255" s="131">
        <v>6</v>
      </c>
      <c r="D1255" s="35">
        <f>ROUND($D$791/100*$D$792*АТС!$C503,2)</f>
        <v>258</v>
      </c>
      <c r="E1255" s="35">
        <f>ROUND($E$791/100*$E$792*АТС!C503,2)</f>
        <v>237.05</v>
      </c>
      <c r="F1255" s="35">
        <f>ROUND($F$791/100*$F$792*АТС!C503,2)</f>
        <v>161.37</v>
      </c>
      <c r="G1255" s="35">
        <f>ROUND($G$791/100*$G$792*АТС!C503,2)</f>
        <v>94.44</v>
      </c>
    </row>
    <row r="1256" spans="1:7" x14ac:dyDescent="0.25">
      <c r="A1256" s="253"/>
      <c r="B1256" s="130">
        <f t="shared" si="19"/>
        <v>42236.291669999999</v>
      </c>
      <c r="C1256" s="131">
        <v>7</v>
      </c>
      <c r="D1256" s="35">
        <f>ROUND($D$791/100*$D$792*АТС!$C504,2)</f>
        <v>285.58</v>
      </c>
      <c r="E1256" s="35">
        <f>ROUND($E$791/100*$E$792*АТС!C504,2)</f>
        <v>262.39999999999998</v>
      </c>
      <c r="F1256" s="35">
        <f>ROUND($F$791/100*$F$792*АТС!C504,2)</f>
        <v>178.62</v>
      </c>
      <c r="G1256" s="35">
        <f>ROUND($G$791/100*$G$792*АТС!C504,2)</f>
        <v>104.54</v>
      </c>
    </row>
    <row r="1257" spans="1:7" x14ac:dyDescent="0.25">
      <c r="A1257" s="253"/>
      <c r="B1257" s="128">
        <f t="shared" si="19"/>
        <v>42236.333330000001</v>
      </c>
      <c r="C1257" s="131">
        <v>8</v>
      </c>
      <c r="D1257" s="35">
        <f>ROUND($D$791/100*$D$792*АТС!$C505,2)</f>
        <v>292.22000000000003</v>
      </c>
      <c r="E1257" s="35">
        <f>ROUND($E$791/100*$E$792*АТС!C505,2)</f>
        <v>268.5</v>
      </c>
      <c r="F1257" s="35">
        <f>ROUND($F$791/100*$F$792*АТС!C505,2)</f>
        <v>182.77</v>
      </c>
      <c r="G1257" s="35">
        <f>ROUND($G$791/100*$G$792*АТС!C505,2)</f>
        <v>106.97</v>
      </c>
    </row>
    <row r="1258" spans="1:7" x14ac:dyDescent="0.25">
      <c r="A1258" s="253"/>
      <c r="B1258" s="130">
        <f t="shared" si="19"/>
        <v>42236.375</v>
      </c>
      <c r="C1258" s="131">
        <v>9</v>
      </c>
      <c r="D1258" s="35">
        <f>ROUND($D$791/100*$D$792*АТС!$C506,2)</f>
        <v>334.38</v>
      </c>
      <c r="E1258" s="35">
        <f>ROUND($E$791/100*$E$792*АТС!C506,2)</f>
        <v>307.24</v>
      </c>
      <c r="F1258" s="35">
        <f>ROUND($F$791/100*$F$792*АТС!C506,2)</f>
        <v>209.14</v>
      </c>
      <c r="G1258" s="35">
        <f>ROUND($G$791/100*$G$792*АТС!C506,2)</f>
        <v>122.4</v>
      </c>
    </row>
    <row r="1259" spans="1:7" x14ac:dyDescent="0.25">
      <c r="A1259" s="253"/>
      <c r="B1259" s="128">
        <f t="shared" si="19"/>
        <v>42236.416669999999</v>
      </c>
      <c r="C1259" s="131">
        <v>10</v>
      </c>
      <c r="D1259" s="35">
        <f>ROUND($D$791/100*$D$792*АТС!$C507,2)</f>
        <v>344.98</v>
      </c>
      <c r="E1259" s="35">
        <f>ROUND($E$791/100*$E$792*АТС!C507,2)</f>
        <v>316.97000000000003</v>
      </c>
      <c r="F1259" s="35">
        <f>ROUND($F$791/100*$F$792*АТС!C507,2)</f>
        <v>215.77</v>
      </c>
      <c r="G1259" s="35">
        <f>ROUND($G$791/100*$G$792*АТС!C507,2)</f>
        <v>126.28</v>
      </c>
    </row>
    <row r="1260" spans="1:7" x14ac:dyDescent="0.25">
      <c r="A1260" s="253"/>
      <c r="B1260" s="130">
        <f t="shared" si="19"/>
        <v>42236.458330000001</v>
      </c>
      <c r="C1260" s="131">
        <v>11</v>
      </c>
      <c r="D1260" s="35">
        <f>ROUND($D$791/100*$D$792*АТС!$C508,2)</f>
        <v>349.77</v>
      </c>
      <c r="E1260" s="35">
        <f>ROUND($E$791/100*$E$792*АТС!C508,2)</f>
        <v>321.37</v>
      </c>
      <c r="F1260" s="35">
        <f>ROUND($F$791/100*$F$792*АТС!C508,2)</f>
        <v>218.77</v>
      </c>
      <c r="G1260" s="35">
        <f>ROUND($G$791/100*$G$792*АТС!C508,2)</f>
        <v>128.03</v>
      </c>
    </row>
    <row r="1261" spans="1:7" x14ac:dyDescent="0.25">
      <c r="A1261" s="253"/>
      <c r="B1261" s="128">
        <f t="shared" si="19"/>
        <v>42236.5</v>
      </c>
      <c r="C1261" s="131">
        <v>12</v>
      </c>
      <c r="D1261" s="35">
        <f>ROUND($D$791/100*$D$792*АТС!$C509,2)</f>
        <v>345.51</v>
      </c>
      <c r="E1261" s="35">
        <f>ROUND($E$791/100*$E$792*АТС!C509,2)</f>
        <v>317.45999999999998</v>
      </c>
      <c r="F1261" s="35">
        <f>ROUND($F$791/100*$F$792*АТС!C509,2)</f>
        <v>216.1</v>
      </c>
      <c r="G1261" s="35">
        <f>ROUND($G$791/100*$G$792*АТС!C509,2)</f>
        <v>126.47</v>
      </c>
    </row>
    <row r="1262" spans="1:7" x14ac:dyDescent="0.25">
      <c r="A1262" s="253"/>
      <c r="B1262" s="130">
        <f t="shared" si="19"/>
        <v>42236.541669999999</v>
      </c>
      <c r="C1262" s="131">
        <v>13</v>
      </c>
      <c r="D1262" s="35">
        <f>ROUND($D$791/100*$D$792*АТС!$C510,2)</f>
        <v>343.11</v>
      </c>
      <c r="E1262" s="35">
        <f>ROUND($E$791/100*$E$792*АТС!C510,2)</f>
        <v>315.26</v>
      </c>
      <c r="F1262" s="35">
        <f>ROUND($F$791/100*$F$792*АТС!C510,2)</f>
        <v>214.6</v>
      </c>
      <c r="G1262" s="35">
        <f>ROUND($G$791/100*$G$792*АТС!C510,2)</f>
        <v>125.6</v>
      </c>
    </row>
    <row r="1263" spans="1:7" x14ac:dyDescent="0.25">
      <c r="A1263" s="253"/>
      <c r="B1263" s="128">
        <f t="shared" si="19"/>
        <v>42236.583330000001</v>
      </c>
      <c r="C1263" s="131">
        <v>14</v>
      </c>
      <c r="D1263" s="35">
        <f>ROUND($D$791/100*$D$792*АТС!$C511,2)</f>
        <v>344.31</v>
      </c>
      <c r="E1263" s="35">
        <f>ROUND($E$791/100*$E$792*АТС!C511,2)</f>
        <v>316.36</v>
      </c>
      <c r="F1263" s="35">
        <f>ROUND($F$791/100*$F$792*АТС!C511,2)</f>
        <v>215.35</v>
      </c>
      <c r="G1263" s="35">
        <f>ROUND($G$791/100*$G$792*АТС!C511,2)</f>
        <v>126.04</v>
      </c>
    </row>
    <row r="1264" spans="1:7" x14ac:dyDescent="0.25">
      <c r="A1264" s="253"/>
      <c r="B1264" s="130">
        <f t="shared" si="19"/>
        <v>42236.625</v>
      </c>
      <c r="C1264" s="131">
        <v>15</v>
      </c>
      <c r="D1264" s="35">
        <f>ROUND($D$791/100*$D$792*АТС!$C512,2)</f>
        <v>341.11</v>
      </c>
      <c r="E1264" s="35">
        <f>ROUND($E$791/100*$E$792*АТС!C512,2)</f>
        <v>313.42</v>
      </c>
      <c r="F1264" s="35">
        <f>ROUND($F$791/100*$F$792*АТС!C512,2)</f>
        <v>213.35</v>
      </c>
      <c r="G1264" s="35">
        <f>ROUND($G$791/100*$G$792*АТС!C512,2)</f>
        <v>124.86</v>
      </c>
    </row>
    <row r="1265" spans="1:7" x14ac:dyDescent="0.25">
      <c r="A1265" s="253"/>
      <c r="B1265" s="128">
        <f t="shared" si="19"/>
        <v>42236.666669999999</v>
      </c>
      <c r="C1265" s="131">
        <v>16</v>
      </c>
      <c r="D1265" s="35">
        <f>ROUND($D$791/100*$D$792*АТС!$C513,2)</f>
        <v>336.32</v>
      </c>
      <c r="E1265" s="35">
        <f>ROUND($E$791/100*$E$792*АТС!C513,2)</f>
        <v>309.02</v>
      </c>
      <c r="F1265" s="35">
        <f>ROUND($F$791/100*$F$792*АТС!C513,2)</f>
        <v>210.35</v>
      </c>
      <c r="G1265" s="35">
        <f>ROUND($G$791/100*$G$792*АТС!C513,2)</f>
        <v>123.11</v>
      </c>
    </row>
    <row r="1266" spans="1:7" x14ac:dyDescent="0.25">
      <c r="A1266" s="253"/>
      <c r="B1266" s="130">
        <f t="shared" ref="B1266:B1329" si="20">B1242+1</f>
        <v>42236.708330000001</v>
      </c>
      <c r="C1266" s="131">
        <v>17</v>
      </c>
      <c r="D1266" s="35">
        <f>ROUND($D$791/100*$D$792*АТС!$C514,2)</f>
        <v>335.47</v>
      </c>
      <c r="E1266" s="35">
        <f>ROUND($E$791/100*$E$792*АТС!C514,2)</f>
        <v>308.24</v>
      </c>
      <c r="F1266" s="35">
        <f>ROUND($F$791/100*$F$792*АТС!C514,2)</f>
        <v>209.83</v>
      </c>
      <c r="G1266" s="35">
        <f>ROUND($G$791/100*$G$792*АТС!C514,2)</f>
        <v>122.8</v>
      </c>
    </row>
    <row r="1267" spans="1:7" x14ac:dyDescent="0.25">
      <c r="A1267" s="253"/>
      <c r="B1267" s="128">
        <f t="shared" si="20"/>
        <v>42236.75</v>
      </c>
      <c r="C1267" s="131">
        <v>18</v>
      </c>
      <c r="D1267" s="35">
        <f>ROUND($D$791/100*$D$792*АТС!$C515,2)</f>
        <v>342.69</v>
      </c>
      <c r="E1267" s="35">
        <f>ROUND($E$791/100*$E$792*АТС!C515,2)</f>
        <v>314.87</v>
      </c>
      <c r="F1267" s="35">
        <f>ROUND($F$791/100*$F$792*АТС!C515,2)</f>
        <v>214.34</v>
      </c>
      <c r="G1267" s="35">
        <f>ROUND($G$791/100*$G$792*АТС!C515,2)</f>
        <v>125.44</v>
      </c>
    </row>
    <row r="1268" spans="1:7" x14ac:dyDescent="0.25">
      <c r="A1268" s="253"/>
      <c r="B1268" s="130">
        <f t="shared" si="20"/>
        <v>42236.791669999999</v>
      </c>
      <c r="C1268" s="131">
        <v>19</v>
      </c>
      <c r="D1268" s="35">
        <f>ROUND($D$791/100*$D$792*АТС!$C516,2)</f>
        <v>361.42</v>
      </c>
      <c r="E1268" s="35">
        <f>ROUND($E$791/100*$E$792*АТС!C516,2)</f>
        <v>332.08</v>
      </c>
      <c r="F1268" s="35">
        <f>ROUND($F$791/100*$F$792*АТС!C516,2)</f>
        <v>226.05</v>
      </c>
      <c r="G1268" s="35">
        <f>ROUND($G$791/100*$G$792*АТС!C516,2)</f>
        <v>132.30000000000001</v>
      </c>
    </row>
    <row r="1269" spans="1:7" x14ac:dyDescent="0.25">
      <c r="A1269" s="253"/>
      <c r="B1269" s="128">
        <f t="shared" si="20"/>
        <v>42236.833330000001</v>
      </c>
      <c r="C1269" s="131">
        <v>20</v>
      </c>
      <c r="D1269" s="35">
        <f>ROUND($D$791/100*$D$792*АТС!$C517,2)</f>
        <v>381.52</v>
      </c>
      <c r="E1269" s="35">
        <f>ROUND($E$791/100*$E$792*АТС!C517,2)</f>
        <v>350.55</v>
      </c>
      <c r="F1269" s="35">
        <f>ROUND($F$791/100*$F$792*АТС!C517,2)</f>
        <v>238.63</v>
      </c>
      <c r="G1269" s="35">
        <f>ROUND($G$791/100*$G$792*АТС!C517,2)</f>
        <v>139.66</v>
      </c>
    </row>
    <row r="1270" spans="1:7" x14ac:dyDescent="0.25">
      <c r="A1270" s="253"/>
      <c r="B1270" s="130">
        <f t="shared" si="20"/>
        <v>42236.875</v>
      </c>
      <c r="C1270" s="131">
        <v>21</v>
      </c>
      <c r="D1270" s="35">
        <f>ROUND($D$791/100*$D$792*АТС!$C518,2)</f>
        <v>367.99</v>
      </c>
      <c r="E1270" s="35">
        <f>ROUND($E$791/100*$E$792*АТС!C518,2)</f>
        <v>338.12</v>
      </c>
      <c r="F1270" s="35">
        <f>ROUND($F$791/100*$F$792*АТС!C518,2)</f>
        <v>230.16</v>
      </c>
      <c r="G1270" s="35">
        <f>ROUND($G$791/100*$G$792*АТС!C518,2)</f>
        <v>134.69999999999999</v>
      </c>
    </row>
    <row r="1271" spans="1:7" x14ac:dyDescent="0.25">
      <c r="A1271" s="253"/>
      <c r="B1271" s="128">
        <f t="shared" si="20"/>
        <v>42236.916669999999</v>
      </c>
      <c r="C1271" s="131">
        <v>22</v>
      </c>
      <c r="D1271" s="35">
        <f>ROUND($D$791/100*$D$792*АТС!$C519,2)</f>
        <v>325.67</v>
      </c>
      <c r="E1271" s="35">
        <f>ROUND($E$791/100*$E$792*АТС!C519,2)</f>
        <v>299.23</v>
      </c>
      <c r="F1271" s="35">
        <f>ROUND($F$791/100*$F$792*АТС!C519,2)</f>
        <v>203.7</v>
      </c>
      <c r="G1271" s="35">
        <f>ROUND($G$791/100*$G$792*АТС!C519,2)</f>
        <v>119.21</v>
      </c>
    </row>
    <row r="1272" spans="1:7" x14ac:dyDescent="0.25">
      <c r="A1272" s="253"/>
      <c r="B1272" s="130">
        <f t="shared" si="20"/>
        <v>42236.958330000001</v>
      </c>
      <c r="C1272" s="131">
        <v>23</v>
      </c>
      <c r="D1272" s="35">
        <f>ROUND($D$791/100*$D$792*АТС!$C520,2)</f>
        <v>377.74</v>
      </c>
      <c r="E1272" s="35">
        <f>ROUND($E$791/100*$E$792*АТС!C520,2)</f>
        <v>347.07</v>
      </c>
      <c r="F1272" s="35">
        <f>ROUND($F$791/100*$F$792*АТС!C520,2)</f>
        <v>236.26</v>
      </c>
      <c r="G1272" s="35">
        <f>ROUND($G$791/100*$G$792*АТС!C520,2)</f>
        <v>138.27000000000001</v>
      </c>
    </row>
    <row r="1273" spans="1:7" x14ac:dyDescent="0.25">
      <c r="A1273" s="253"/>
      <c r="B1273" s="128">
        <f t="shared" si="20"/>
        <v>42237</v>
      </c>
      <c r="C1273" s="131">
        <v>0</v>
      </c>
      <c r="D1273" s="35">
        <f>ROUND($D$791/100*$D$792*АТС!$C521,2)</f>
        <v>281.26</v>
      </c>
      <c r="E1273" s="35">
        <f>ROUND($E$791/100*$E$792*АТС!C521,2)</f>
        <v>258.42</v>
      </c>
      <c r="F1273" s="35">
        <f>ROUND($F$791/100*$F$792*АТС!C521,2)</f>
        <v>175.92</v>
      </c>
      <c r="G1273" s="35">
        <f>ROUND($G$791/100*$G$792*АТС!C521,2)</f>
        <v>102.95</v>
      </c>
    </row>
    <row r="1274" spans="1:7" x14ac:dyDescent="0.25">
      <c r="A1274" s="253"/>
      <c r="B1274" s="130">
        <f t="shared" si="20"/>
        <v>42237.041669999999</v>
      </c>
      <c r="C1274" s="131">
        <v>1</v>
      </c>
      <c r="D1274" s="35">
        <f>ROUND($D$791/100*$D$792*АТС!$C522,2)</f>
        <v>264.25</v>
      </c>
      <c r="E1274" s="35">
        <f>ROUND($E$791/100*$E$792*АТС!C522,2)</f>
        <v>242.8</v>
      </c>
      <c r="F1274" s="35">
        <f>ROUND($F$791/100*$F$792*АТС!C522,2)</f>
        <v>165.28</v>
      </c>
      <c r="G1274" s="35">
        <f>ROUND($G$791/100*$G$792*АТС!C522,2)</f>
        <v>96.73</v>
      </c>
    </row>
    <row r="1275" spans="1:7" x14ac:dyDescent="0.25">
      <c r="A1275" s="253"/>
      <c r="B1275" s="128">
        <f t="shared" si="20"/>
        <v>42237.083330000001</v>
      </c>
      <c r="C1275" s="131">
        <v>2</v>
      </c>
      <c r="D1275" s="35">
        <f>ROUND($D$791/100*$D$792*АТС!$C523,2)</f>
        <v>256.23</v>
      </c>
      <c r="E1275" s="35">
        <f>ROUND($E$791/100*$E$792*АТС!C523,2)</f>
        <v>235.43</v>
      </c>
      <c r="F1275" s="35">
        <f>ROUND($F$791/100*$F$792*АТС!C523,2)</f>
        <v>160.26</v>
      </c>
      <c r="G1275" s="35">
        <f>ROUND($G$791/100*$G$792*АТС!C523,2)</f>
        <v>93.79</v>
      </c>
    </row>
    <row r="1276" spans="1:7" x14ac:dyDescent="0.25">
      <c r="A1276" s="253"/>
      <c r="B1276" s="130">
        <f t="shared" si="20"/>
        <v>42237.125</v>
      </c>
      <c r="C1276" s="131">
        <v>3</v>
      </c>
      <c r="D1276" s="35">
        <f>ROUND($D$791/100*$D$792*АТС!$C524,2)</f>
        <v>251.15</v>
      </c>
      <c r="E1276" s="35">
        <f>ROUND($E$791/100*$E$792*АТС!C524,2)</f>
        <v>230.77</v>
      </c>
      <c r="F1276" s="35">
        <f>ROUND($F$791/100*$F$792*АТС!C524,2)</f>
        <v>157.09</v>
      </c>
      <c r="G1276" s="35">
        <f>ROUND($G$791/100*$G$792*АТС!C524,2)</f>
        <v>91.94</v>
      </c>
    </row>
    <row r="1277" spans="1:7" x14ac:dyDescent="0.25">
      <c r="A1277" s="253"/>
      <c r="B1277" s="128">
        <f t="shared" si="20"/>
        <v>42237.166669999999</v>
      </c>
      <c r="C1277" s="131">
        <v>4</v>
      </c>
      <c r="D1277" s="35">
        <f>ROUND($D$791/100*$D$792*АТС!$C525,2)</f>
        <v>245.96</v>
      </c>
      <c r="E1277" s="35">
        <f>ROUND($E$791/100*$E$792*АТС!C525,2)</f>
        <v>225.99</v>
      </c>
      <c r="F1277" s="35">
        <f>ROUND($F$791/100*$F$792*АТС!C525,2)</f>
        <v>153.84</v>
      </c>
      <c r="G1277" s="35">
        <f>ROUND($G$791/100*$G$792*АТС!C525,2)</f>
        <v>90.03</v>
      </c>
    </row>
    <row r="1278" spans="1:7" x14ac:dyDescent="0.25">
      <c r="A1278" s="253"/>
      <c r="B1278" s="130">
        <f t="shared" si="20"/>
        <v>42237.208330000001</v>
      </c>
      <c r="C1278" s="131">
        <v>5</v>
      </c>
      <c r="D1278" s="35">
        <f>ROUND($D$791/100*$D$792*АТС!$C526,2)</f>
        <v>247.74</v>
      </c>
      <c r="E1278" s="35">
        <f>ROUND($E$791/100*$E$792*АТС!C526,2)</f>
        <v>227.63</v>
      </c>
      <c r="F1278" s="35">
        <f>ROUND($F$791/100*$F$792*АТС!C526,2)</f>
        <v>154.94999999999999</v>
      </c>
      <c r="G1278" s="35">
        <f>ROUND($G$791/100*$G$792*АТС!C526,2)</f>
        <v>90.69</v>
      </c>
    </row>
    <row r="1279" spans="1:7" x14ac:dyDescent="0.25">
      <c r="A1279" s="253"/>
      <c r="B1279" s="128">
        <f t="shared" si="20"/>
        <v>42237.25</v>
      </c>
      <c r="C1279" s="131">
        <v>6</v>
      </c>
      <c r="D1279" s="35">
        <f>ROUND($D$791/100*$D$792*АТС!$C527,2)</f>
        <v>257.64</v>
      </c>
      <c r="E1279" s="35">
        <f>ROUND($E$791/100*$E$792*АТС!C527,2)</f>
        <v>236.73</v>
      </c>
      <c r="F1279" s="35">
        <f>ROUND($F$791/100*$F$792*АТС!C527,2)</f>
        <v>161.13999999999999</v>
      </c>
      <c r="G1279" s="35">
        <f>ROUND($G$791/100*$G$792*АТС!C527,2)</f>
        <v>94.31</v>
      </c>
    </row>
    <row r="1280" spans="1:7" x14ac:dyDescent="0.25">
      <c r="A1280" s="253"/>
      <c r="B1280" s="130">
        <f t="shared" si="20"/>
        <v>42237.291669999999</v>
      </c>
      <c r="C1280" s="131">
        <v>7</v>
      </c>
      <c r="D1280" s="35">
        <f>ROUND($D$791/100*$D$792*АТС!$C528,2)</f>
        <v>286.08</v>
      </c>
      <c r="E1280" s="35">
        <f>ROUND($E$791/100*$E$792*АТС!C528,2)</f>
        <v>262.86</v>
      </c>
      <c r="F1280" s="35">
        <f>ROUND($F$791/100*$F$792*АТС!C528,2)</f>
        <v>178.93</v>
      </c>
      <c r="G1280" s="35">
        <f>ROUND($G$791/100*$G$792*АТС!C528,2)</f>
        <v>104.72</v>
      </c>
    </row>
    <row r="1281" spans="1:7" x14ac:dyDescent="0.25">
      <c r="A1281" s="253"/>
      <c r="B1281" s="128">
        <f t="shared" si="20"/>
        <v>42237.333330000001</v>
      </c>
      <c r="C1281" s="131">
        <v>8</v>
      </c>
      <c r="D1281" s="35">
        <f>ROUND($D$791/100*$D$792*АТС!$C529,2)</f>
        <v>280.64999999999998</v>
      </c>
      <c r="E1281" s="35">
        <f>ROUND($E$791/100*$E$792*АТС!C529,2)</f>
        <v>257.86</v>
      </c>
      <c r="F1281" s="35">
        <f>ROUND($F$791/100*$F$792*АТС!C529,2)</f>
        <v>175.53</v>
      </c>
      <c r="G1281" s="35">
        <f>ROUND($G$791/100*$G$792*АТС!C529,2)</f>
        <v>102.73</v>
      </c>
    </row>
    <row r="1282" spans="1:7" x14ac:dyDescent="0.25">
      <c r="A1282" s="253"/>
      <c r="B1282" s="130">
        <f t="shared" si="20"/>
        <v>42237.375</v>
      </c>
      <c r="C1282" s="131">
        <v>9</v>
      </c>
      <c r="D1282" s="35">
        <f>ROUND($D$791/100*$D$792*АТС!$C530,2)</f>
        <v>335.83</v>
      </c>
      <c r="E1282" s="35">
        <f>ROUND($E$791/100*$E$792*АТС!C530,2)</f>
        <v>308.57</v>
      </c>
      <c r="F1282" s="35">
        <f>ROUND($F$791/100*$F$792*АТС!C530,2)</f>
        <v>210.05</v>
      </c>
      <c r="G1282" s="35">
        <f>ROUND($G$791/100*$G$792*АТС!C530,2)</f>
        <v>122.93</v>
      </c>
    </row>
    <row r="1283" spans="1:7" x14ac:dyDescent="0.25">
      <c r="A1283" s="253"/>
      <c r="B1283" s="128">
        <f t="shared" si="20"/>
        <v>42237.416669999999</v>
      </c>
      <c r="C1283" s="131">
        <v>10</v>
      </c>
      <c r="D1283" s="35">
        <f>ROUND($D$791/100*$D$792*АТС!$C531,2)</f>
        <v>349.4</v>
      </c>
      <c r="E1283" s="35">
        <f>ROUND($E$791/100*$E$792*АТС!C531,2)</f>
        <v>321.04000000000002</v>
      </c>
      <c r="F1283" s="35">
        <f>ROUND($F$791/100*$F$792*АТС!C531,2)</f>
        <v>218.54</v>
      </c>
      <c r="G1283" s="35">
        <f>ROUND($G$791/100*$G$792*АТС!C531,2)</f>
        <v>127.9</v>
      </c>
    </row>
    <row r="1284" spans="1:7" x14ac:dyDescent="0.25">
      <c r="A1284" s="253"/>
      <c r="B1284" s="130">
        <f t="shared" si="20"/>
        <v>42237.458330000001</v>
      </c>
      <c r="C1284" s="131">
        <v>11</v>
      </c>
      <c r="D1284" s="35">
        <f>ROUND($D$791/100*$D$792*АТС!$C532,2)</f>
        <v>353.92</v>
      </c>
      <c r="E1284" s="35">
        <f>ROUND($E$791/100*$E$792*АТС!C532,2)</f>
        <v>325.19</v>
      </c>
      <c r="F1284" s="35">
        <f>ROUND($F$791/100*$F$792*АТС!C532,2)</f>
        <v>221.37</v>
      </c>
      <c r="G1284" s="35">
        <f>ROUND($G$791/100*$G$792*АТС!C532,2)</f>
        <v>129.55000000000001</v>
      </c>
    </row>
    <row r="1285" spans="1:7" x14ac:dyDescent="0.25">
      <c r="A1285" s="253"/>
      <c r="B1285" s="128">
        <f t="shared" si="20"/>
        <v>42237.5</v>
      </c>
      <c r="C1285" s="131">
        <v>12</v>
      </c>
      <c r="D1285" s="35">
        <f>ROUND($D$791/100*$D$792*АТС!$C533,2)</f>
        <v>354.19</v>
      </c>
      <c r="E1285" s="35">
        <f>ROUND($E$791/100*$E$792*АТС!C533,2)</f>
        <v>325.44</v>
      </c>
      <c r="F1285" s="35">
        <f>ROUND($F$791/100*$F$792*АТС!C533,2)</f>
        <v>221.53</v>
      </c>
      <c r="G1285" s="35">
        <f>ROUND($G$791/100*$G$792*АТС!C533,2)</f>
        <v>129.65</v>
      </c>
    </row>
    <row r="1286" spans="1:7" x14ac:dyDescent="0.25">
      <c r="A1286" s="253"/>
      <c r="B1286" s="130">
        <f t="shared" si="20"/>
        <v>42237.541669999999</v>
      </c>
      <c r="C1286" s="131">
        <v>13</v>
      </c>
      <c r="D1286" s="35">
        <f>ROUND($D$791/100*$D$792*АТС!$C534,2)</f>
        <v>355.38</v>
      </c>
      <c r="E1286" s="35">
        <f>ROUND($E$791/100*$E$792*АТС!C534,2)</f>
        <v>326.52999999999997</v>
      </c>
      <c r="F1286" s="35">
        <f>ROUND($F$791/100*$F$792*АТС!C534,2)</f>
        <v>222.28</v>
      </c>
      <c r="G1286" s="35">
        <f>ROUND($G$791/100*$G$792*АТС!C534,2)</f>
        <v>130.09</v>
      </c>
    </row>
    <row r="1287" spans="1:7" x14ac:dyDescent="0.25">
      <c r="A1287" s="253"/>
      <c r="B1287" s="128">
        <f t="shared" si="20"/>
        <v>42237.583330000001</v>
      </c>
      <c r="C1287" s="131">
        <v>14</v>
      </c>
      <c r="D1287" s="35">
        <f>ROUND($D$791/100*$D$792*АТС!$C535,2)</f>
        <v>347.72</v>
      </c>
      <c r="E1287" s="35">
        <f>ROUND($E$791/100*$E$792*АТС!C535,2)</f>
        <v>319.49</v>
      </c>
      <c r="F1287" s="35">
        <f>ROUND($F$791/100*$F$792*АТС!C535,2)</f>
        <v>217.49</v>
      </c>
      <c r="G1287" s="35">
        <f>ROUND($G$791/100*$G$792*АТС!C535,2)</f>
        <v>127.28</v>
      </c>
    </row>
    <row r="1288" spans="1:7" x14ac:dyDescent="0.25">
      <c r="A1288" s="253"/>
      <c r="B1288" s="130">
        <f t="shared" si="20"/>
        <v>42237.625</v>
      </c>
      <c r="C1288" s="131">
        <v>15</v>
      </c>
      <c r="D1288" s="35">
        <f>ROUND($D$791/100*$D$792*АТС!$C536,2)</f>
        <v>346.79</v>
      </c>
      <c r="E1288" s="35">
        <f>ROUND($E$791/100*$E$792*АТС!C536,2)</f>
        <v>318.64</v>
      </c>
      <c r="F1288" s="35">
        <f>ROUND($F$791/100*$F$792*АТС!C536,2)</f>
        <v>216.9</v>
      </c>
      <c r="G1288" s="35">
        <f>ROUND($G$791/100*$G$792*АТС!C536,2)</f>
        <v>126.94</v>
      </c>
    </row>
    <row r="1289" spans="1:7" x14ac:dyDescent="0.25">
      <c r="A1289" s="253"/>
      <c r="B1289" s="128">
        <f t="shared" si="20"/>
        <v>42237.666669999999</v>
      </c>
      <c r="C1289" s="131">
        <v>16</v>
      </c>
      <c r="D1289" s="35">
        <f>ROUND($D$791/100*$D$792*АТС!$C537,2)</f>
        <v>333.71</v>
      </c>
      <c r="E1289" s="35">
        <f>ROUND($E$791/100*$E$792*АТС!C537,2)</f>
        <v>306.62</v>
      </c>
      <c r="F1289" s="35">
        <f>ROUND($F$791/100*$F$792*АТС!C537,2)</f>
        <v>208.72</v>
      </c>
      <c r="G1289" s="35">
        <f>ROUND($G$791/100*$G$792*АТС!C537,2)</f>
        <v>122.16</v>
      </c>
    </row>
    <row r="1290" spans="1:7" x14ac:dyDescent="0.25">
      <c r="A1290" s="253"/>
      <c r="B1290" s="130">
        <f t="shared" si="20"/>
        <v>42237.708330000001</v>
      </c>
      <c r="C1290" s="131">
        <v>17</v>
      </c>
      <c r="D1290" s="35">
        <f>ROUND($D$791/100*$D$792*АТС!$C538,2)</f>
        <v>327.85</v>
      </c>
      <c r="E1290" s="35">
        <f>ROUND($E$791/100*$E$792*АТС!C538,2)</f>
        <v>301.24</v>
      </c>
      <c r="F1290" s="35">
        <f>ROUND($F$791/100*$F$792*АТС!C538,2)</f>
        <v>205.06</v>
      </c>
      <c r="G1290" s="35">
        <f>ROUND($G$791/100*$G$792*АТС!C538,2)</f>
        <v>120.01</v>
      </c>
    </row>
    <row r="1291" spans="1:7" x14ac:dyDescent="0.25">
      <c r="A1291" s="253"/>
      <c r="B1291" s="128">
        <f t="shared" si="20"/>
        <v>42237.75</v>
      </c>
      <c r="C1291" s="131">
        <v>18</v>
      </c>
      <c r="D1291" s="35">
        <f>ROUND($D$791/100*$D$792*АТС!$C539,2)</f>
        <v>321.88</v>
      </c>
      <c r="E1291" s="35">
        <f>ROUND($E$791/100*$E$792*АТС!C539,2)</f>
        <v>295.75</v>
      </c>
      <c r="F1291" s="35">
        <f>ROUND($F$791/100*$F$792*АТС!C539,2)</f>
        <v>201.33</v>
      </c>
      <c r="G1291" s="35">
        <f>ROUND($G$791/100*$G$792*АТС!C539,2)</f>
        <v>117.83</v>
      </c>
    </row>
    <row r="1292" spans="1:7" x14ac:dyDescent="0.25">
      <c r="A1292" s="253"/>
      <c r="B1292" s="130">
        <f t="shared" si="20"/>
        <v>42237.791669999999</v>
      </c>
      <c r="C1292" s="131">
        <v>19</v>
      </c>
      <c r="D1292" s="35">
        <f>ROUND($D$791/100*$D$792*АТС!$C540,2)</f>
        <v>359.14</v>
      </c>
      <c r="E1292" s="35">
        <f>ROUND($E$791/100*$E$792*АТС!C540,2)</f>
        <v>329.99</v>
      </c>
      <c r="F1292" s="35">
        <f>ROUND($F$791/100*$F$792*АТС!C540,2)</f>
        <v>224.63</v>
      </c>
      <c r="G1292" s="35">
        <f>ROUND($G$791/100*$G$792*АТС!C540,2)</f>
        <v>131.46</v>
      </c>
    </row>
    <row r="1293" spans="1:7" x14ac:dyDescent="0.25">
      <c r="A1293" s="253"/>
      <c r="B1293" s="128">
        <f t="shared" si="20"/>
        <v>42237.833330000001</v>
      </c>
      <c r="C1293" s="131">
        <v>20</v>
      </c>
      <c r="D1293" s="35">
        <f>ROUND($D$791/100*$D$792*АТС!$C541,2)</f>
        <v>375.88</v>
      </c>
      <c r="E1293" s="35">
        <f>ROUND($E$791/100*$E$792*АТС!C541,2)</f>
        <v>345.36</v>
      </c>
      <c r="F1293" s="35">
        <f>ROUND($F$791/100*$F$792*АТС!C541,2)</f>
        <v>235.1</v>
      </c>
      <c r="G1293" s="35">
        <f>ROUND($G$791/100*$G$792*АТС!C541,2)</f>
        <v>137.59</v>
      </c>
    </row>
    <row r="1294" spans="1:7" x14ac:dyDescent="0.25">
      <c r="A1294" s="253"/>
      <c r="B1294" s="130">
        <f t="shared" si="20"/>
        <v>42237.875</v>
      </c>
      <c r="C1294" s="131">
        <v>21</v>
      </c>
      <c r="D1294" s="35">
        <f>ROUND($D$791/100*$D$792*АТС!$C542,2)</f>
        <v>369.39</v>
      </c>
      <c r="E1294" s="35">
        <f>ROUND($E$791/100*$E$792*АТС!C542,2)</f>
        <v>339.4</v>
      </c>
      <c r="F1294" s="35">
        <f>ROUND($F$791/100*$F$792*АТС!C542,2)</f>
        <v>231.04</v>
      </c>
      <c r="G1294" s="35">
        <f>ROUND($G$791/100*$G$792*АТС!C542,2)</f>
        <v>135.21</v>
      </c>
    </row>
    <row r="1295" spans="1:7" x14ac:dyDescent="0.25">
      <c r="A1295" s="253"/>
      <c r="B1295" s="128">
        <f t="shared" si="20"/>
        <v>42237.916669999999</v>
      </c>
      <c r="C1295" s="131">
        <v>22</v>
      </c>
      <c r="D1295" s="35">
        <f>ROUND($D$791/100*$D$792*АТС!$C543,2)</f>
        <v>314.86</v>
      </c>
      <c r="E1295" s="35">
        <f>ROUND($E$791/100*$E$792*АТС!C543,2)</f>
        <v>289.3</v>
      </c>
      <c r="F1295" s="35">
        <f>ROUND($F$791/100*$F$792*АТС!C543,2)</f>
        <v>196.93</v>
      </c>
      <c r="G1295" s="35">
        <f>ROUND($G$791/100*$G$792*АТС!C543,2)</f>
        <v>115.26</v>
      </c>
    </row>
    <row r="1296" spans="1:7" x14ac:dyDescent="0.25">
      <c r="A1296" s="253"/>
      <c r="B1296" s="130">
        <f t="shared" si="20"/>
        <v>42237.958330000001</v>
      </c>
      <c r="C1296" s="131">
        <v>23</v>
      </c>
      <c r="D1296" s="35">
        <f>ROUND($D$791/100*$D$792*АТС!$C544,2)</f>
        <v>342.53</v>
      </c>
      <c r="E1296" s="35">
        <f>ROUND($E$791/100*$E$792*АТС!C544,2)</f>
        <v>314.72000000000003</v>
      </c>
      <c r="F1296" s="35">
        <f>ROUND($F$791/100*$F$792*АТС!C544,2)</f>
        <v>214.24</v>
      </c>
      <c r="G1296" s="35">
        <f>ROUND($G$791/100*$G$792*АТС!C544,2)</f>
        <v>125.38</v>
      </c>
    </row>
    <row r="1297" spans="1:7" x14ac:dyDescent="0.25">
      <c r="A1297" s="253"/>
      <c r="B1297" s="128">
        <f t="shared" si="20"/>
        <v>42238</v>
      </c>
      <c r="C1297" s="131">
        <v>0</v>
      </c>
      <c r="D1297" s="35">
        <f>ROUND($D$791/100*$D$792*АТС!$C545,2)</f>
        <v>315.45</v>
      </c>
      <c r="E1297" s="35">
        <f>ROUND($E$791/100*$E$792*АТС!C545,2)</f>
        <v>289.83999999999997</v>
      </c>
      <c r="F1297" s="35">
        <f>ROUND($F$791/100*$F$792*АТС!C545,2)</f>
        <v>197.3</v>
      </c>
      <c r="G1297" s="35">
        <f>ROUND($G$791/100*$G$792*АТС!C545,2)</f>
        <v>115.47</v>
      </c>
    </row>
    <row r="1298" spans="1:7" x14ac:dyDescent="0.25">
      <c r="A1298" s="253"/>
      <c r="B1298" s="130">
        <f t="shared" si="20"/>
        <v>42238.041669999999</v>
      </c>
      <c r="C1298" s="131">
        <v>1</v>
      </c>
      <c r="D1298" s="35">
        <f>ROUND($D$791/100*$D$792*АТС!$C546,2)</f>
        <v>287.97000000000003</v>
      </c>
      <c r="E1298" s="35">
        <f>ROUND($E$791/100*$E$792*АТС!C546,2)</f>
        <v>264.58999999999997</v>
      </c>
      <c r="F1298" s="35">
        <f>ROUND($F$791/100*$F$792*АТС!C546,2)</f>
        <v>180.11</v>
      </c>
      <c r="G1298" s="35">
        <f>ROUND($G$791/100*$G$792*АТС!C546,2)</f>
        <v>105.41</v>
      </c>
    </row>
    <row r="1299" spans="1:7" x14ac:dyDescent="0.25">
      <c r="A1299" s="253"/>
      <c r="B1299" s="128">
        <f t="shared" si="20"/>
        <v>42238.083330000001</v>
      </c>
      <c r="C1299" s="131">
        <v>2</v>
      </c>
      <c r="D1299" s="35">
        <f>ROUND($D$791/100*$D$792*АТС!$C547,2)</f>
        <v>275.27999999999997</v>
      </c>
      <c r="E1299" s="35">
        <f>ROUND($E$791/100*$E$792*АТС!C547,2)</f>
        <v>252.93</v>
      </c>
      <c r="F1299" s="35">
        <f>ROUND($F$791/100*$F$792*АТС!C547,2)</f>
        <v>172.17</v>
      </c>
      <c r="G1299" s="35">
        <f>ROUND($G$791/100*$G$792*АТС!C547,2)</f>
        <v>100.77</v>
      </c>
    </row>
    <row r="1300" spans="1:7" x14ac:dyDescent="0.25">
      <c r="A1300" s="253"/>
      <c r="B1300" s="130">
        <f t="shared" si="20"/>
        <v>42238.125</v>
      </c>
      <c r="C1300" s="131">
        <v>3</v>
      </c>
      <c r="D1300" s="35">
        <f>ROUND($D$791/100*$D$792*АТС!$C548,2)</f>
        <v>273.97000000000003</v>
      </c>
      <c r="E1300" s="35">
        <f>ROUND($E$791/100*$E$792*АТС!C548,2)</f>
        <v>251.73</v>
      </c>
      <c r="F1300" s="35">
        <f>ROUND($F$791/100*$F$792*АТС!C548,2)</f>
        <v>171.36</v>
      </c>
      <c r="G1300" s="35">
        <f>ROUND($G$791/100*$G$792*АТС!C548,2)</f>
        <v>100.29</v>
      </c>
    </row>
    <row r="1301" spans="1:7" x14ac:dyDescent="0.25">
      <c r="A1301" s="253"/>
      <c r="B1301" s="128">
        <f t="shared" si="20"/>
        <v>42238.166669999999</v>
      </c>
      <c r="C1301" s="131">
        <v>4</v>
      </c>
      <c r="D1301" s="35">
        <f>ROUND($D$791/100*$D$792*АТС!$C549,2)</f>
        <v>260.47000000000003</v>
      </c>
      <c r="E1301" s="35">
        <f>ROUND($E$791/100*$E$792*АТС!C549,2)</f>
        <v>239.33</v>
      </c>
      <c r="F1301" s="35">
        <f>ROUND($F$791/100*$F$792*АТС!C549,2)</f>
        <v>162.91999999999999</v>
      </c>
      <c r="G1301" s="35">
        <f>ROUND($G$791/100*$G$792*АТС!C549,2)</f>
        <v>95.35</v>
      </c>
    </row>
    <row r="1302" spans="1:7" x14ac:dyDescent="0.25">
      <c r="A1302" s="253"/>
      <c r="B1302" s="130">
        <f t="shared" si="20"/>
        <v>42238.208330000001</v>
      </c>
      <c r="C1302" s="131">
        <v>5</v>
      </c>
      <c r="D1302" s="35">
        <f>ROUND($D$791/100*$D$792*АТС!$C550,2)</f>
        <v>254.44</v>
      </c>
      <c r="E1302" s="35">
        <f>ROUND($E$791/100*$E$792*АТС!C550,2)</f>
        <v>233.79</v>
      </c>
      <c r="F1302" s="35">
        <f>ROUND($F$791/100*$F$792*АТС!C550,2)</f>
        <v>159.13999999999999</v>
      </c>
      <c r="G1302" s="35">
        <f>ROUND($G$791/100*$G$792*АТС!C550,2)</f>
        <v>93.14</v>
      </c>
    </row>
    <row r="1303" spans="1:7" x14ac:dyDescent="0.25">
      <c r="A1303" s="253"/>
      <c r="B1303" s="128">
        <f t="shared" si="20"/>
        <v>42238.25</v>
      </c>
      <c r="C1303" s="131">
        <v>6</v>
      </c>
      <c r="D1303" s="35">
        <f>ROUND($D$791/100*$D$792*АТС!$C551,2)</f>
        <v>262.04000000000002</v>
      </c>
      <c r="E1303" s="35">
        <f>ROUND($E$791/100*$E$792*АТС!C551,2)</f>
        <v>240.77</v>
      </c>
      <c r="F1303" s="35">
        <f>ROUND($F$791/100*$F$792*АТС!C551,2)</f>
        <v>163.9</v>
      </c>
      <c r="G1303" s="35">
        <f>ROUND($G$791/100*$G$792*АТС!C551,2)</f>
        <v>95.92</v>
      </c>
    </row>
    <row r="1304" spans="1:7" x14ac:dyDescent="0.25">
      <c r="A1304" s="253"/>
      <c r="B1304" s="130">
        <f t="shared" si="20"/>
        <v>42238.291669999999</v>
      </c>
      <c r="C1304" s="131">
        <v>7</v>
      </c>
      <c r="D1304" s="35">
        <f>ROUND($D$791/100*$D$792*АТС!$C552,2)</f>
        <v>282.52</v>
      </c>
      <c r="E1304" s="35">
        <f>ROUND($E$791/100*$E$792*АТС!C552,2)</f>
        <v>259.58999999999997</v>
      </c>
      <c r="F1304" s="35">
        <f>ROUND($F$791/100*$F$792*АТС!C552,2)</f>
        <v>176.71</v>
      </c>
      <c r="G1304" s="35">
        <f>ROUND($G$791/100*$G$792*АТС!C552,2)</f>
        <v>103.42</v>
      </c>
    </row>
    <row r="1305" spans="1:7" x14ac:dyDescent="0.25">
      <c r="A1305" s="253"/>
      <c r="B1305" s="128">
        <f t="shared" si="20"/>
        <v>42238.333330000001</v>
      </c>
      <c r="C1305" s="131">
        <v>8</v>
      </c>
      <c r="D1305" s="35">
        <f>ROUND($D$791/100*$D$792*АТС!$C553,2)</f>
        <v>363.79</v>
      </c>
      <c r="E1305" s="35">
        <f>ROUND($E$791/100*$E$792*АТС!C553,2)</f>
        <v>334.26</v>
      </c>
      <c r="F1305" s="35">
        <f>ROUND($F$791/100*$F$792*АТС!C553,2)</f>
        <v>227.54</v>
      </c>
      <c r="G1305" s="35">
        <f>ROUND($G$791/100*$G$792*АТС!C553,2)</f>
        <v>133.16999999999999</v>
      </c>
    </row>
    <row r="1306" spans="1:7" x14ac:dyDescent="0.25">
      <c r="A1306" s="253"/>
      <c r="B1306" s="130">
        <f t="shared" si="20"/>
        <v>42238.375</v>
      </c>
      <c r="C1306" s="131">
        <v>9</v>
      </c>
      <c r="D1306" s="35">
        <f>ROUND($D$791/100*$D$792*АТС!$C554,2)</f>
        <v>326.60000000000002</v>
      </c>
      <c r="E1306" s="35">
        <f>ROUND($E$791/100*$E$792*АТС!C554,2)</f>
        <v>300.08999999999997</v>
      </c>
      <c r="F1306" s="35">
        <f>ROUND($F$791/100*$F$792*АТС!C554,2)</f>
        <v>204.28</v>
      </c>
      <c r="G1306" s="35">
        <f>ROUND($G$791/100*$G$792*АТС!C554,2)</f>
        <v>119.55</v>
      </c>
    </row>
    <row r="1307" spans="1:7" x14ac:dyDescent="0.25">
      <c r="A1307" s="253"/>
      <c r="B1307" s="128">
        <f t="shared" si="20"/>
        <v>42238.416669999999</v>
      </c>
      <c r="C1307" s="131">
        <v>10</v>
      </c>
      <c r="D1307" s="35">
        <f>ROUND($D$791/100*$D$792*АТС!$C555,2)</f>
        <v>341.1</v>
      </c>
      <c r="E1307" s="35">
        <f>ROUND($E$791/100*$E$792*АТС!C555,2)</f>
        <v>313.41000000000003</v>
      </c>
      <c r="F1307" s="35">
        <f>ROUND($F$791/100*$F$792*АТС!C555,2)</f>
        <v>213.34</v>
      </c>
      <c r="G1307" s="35">
        <f>ROUND($G$791/100*$G$792*АТС!C555,2)</f>
        <v>124.86</v>
      </c>
    </row>
    <row r="1308" spans="1:7" x14ac:dyDescent="0.25">
      <c r="A1308" s="253"/>
      <c r="B1308" s="130">
        <f t="shared" si="20"/>
        <v>42238.458330000001</v>
      </c>
      <c r="C1308" s="131">
        <v>11</v>
      </c>
      <c r="D1308" s="35">
        <f>ROUND($D$791/100*$D$792*АТС!$C556,2)</f>
        <v>346.62</v>
      </c>
      <c r="E1308" s="35">
        <f>ROUND($E$791/100*$E$792*АТС!C556,2)</f>
        <v>318.48</v>
      </c>
      <c r="F1308" s="35">
        <f>ROUND($F$791/100*$F$792*АТС!C556,2)</f>
        <v>216.8</v>
      </c>
      <c r="G1308" s="35">
        <f>ROUND($G$791/100*$G$792*АТС!C556,2)</f>
        <v>126.88</v>
      </c>
    </row>
    <row r="1309" spans="1:7" x14ac:dyDescent="0.25">
      <c r="A1309" s="253"/>
      <c r="B1309" s="128">
        <f t="shared" si="20"/>
        <v>42238.5</v>
      </c>
      <c r="C1309" s="131">
        <v>12</v>
      </c>
      <c r="D1309" s="35">
        <f>ROUND($D$791/100*$D$792*АТС!$C557,2)</f>
        <v>349.1</v>
      </c>
      <c r="E1309" s="35">
        <f>ROUND($E$791/100*$E$792*АТС!C557,2)</f>
        <v>320.76</v>
      </c>
      <c r="F1309" s="35">
        <f>ROUND($F$791/100*$F$792*АТС!C557,2)</f>
        <v>218.35</v>
      </c>
      <c r="G1309" s="35">
        <f>ROUND($G$791/100*$G$792*АТС!C557,2)</f>
        <v>127.79</v>
      </c>
    </row>
    <row r="1310" spans="1:7" x14ac:dyDescent="0.25">
      <c r="A1310" s="253"/>
      <c r="B1310" s="130">
        <f t="shared" si="20"/>
        <v>42238.541669999999</v>
      </c>
      <c r="C1310" s="131">
        <v>13</v>
      </c>
      <c r="D1310" s="35">
        <f>ROUND($D$791/100*$D$792*АТС!$C558,2)</f>
        <v>349.92</v>
      </c>
      <c r="E1310" s="35">
        <f>ROUND($E$791/100*$E$792*АТС!C558,2)</f>
        <v>321.52</v>
      </c>
      <c r="F1310" s="35">
        <f>ROUND($F$791/100*$F$792*АТС!C558,2)</f>
        <v>218.86</v>
      </c>
      <c r="G1310" s="35">
        <f>ROUND($G$791/100*$G$792*АТС!C558,2)</f>
        <v>128.09</v>
      </c>
    </row>
    <row r="1311" spans="1:7" x14ac:dyDescent="0.25">
      <c r="A1311" s="253"/>
      <c r="B1311" s="128">
        <f t="shared" si="20"/>
        <v>42238.583330000001</v>
      </c>
      <c r="C1311" s="131">
        <v>14</v>
      </c>
      <c r="D1311" s="35">
        <f>ROUND($D$791/100*$D$792*АТС!$C559,2)</f>
        <v>351.66</v>
      </c>
      <c r="E1311" s="35">
        <f>ROUND($E$791/100*$E$792*АТС!C559,2)</f>
        <v>323.11</v>
      </c>
      <c r="F1311" s="35">
        <f>ROUND($F$791/100*$F$792*АТС!C559,2)</f>
        <v>219.95</v>
      </c>
      <c r="G1311" s="35">
        <f>ROUND($G$791/100*$G$792*АТС!C559,2)</f>
        <v>128.72999999999999</v>
      </c>
    </row>
    <row r="1312" spans="1:7" x14ac:dyDescent="0.25">
      <c r="A1312" s="253"/>
      <c r="B1312" s="130">
        <f t="shared" si="20"/>
        <v>42238.625</v>
      </c>
      <c r="C1312" s="131">
        <v>15</v>
      </c>
      <c r="D1312" s="35">
        <f>ROUND($D$791/100*$D$792*АТС!$C560,2)</f>
        <v>347.65</v>
      </c>
      <c r="E1312" s="35">
        <f>ROUND($E$791/100*$E$792*АТС!C560,2)</f>
        <v>319.42</v>
      </c>
      <c r="F1312" s="35">
        <f>ROUND($F$791/100*$F$792*АТС!C560,2)</f>
        <v>217.44</v>
      </c>
      <c r="G1312" s="35">
        <f>ROUND($G$791/100*$G$792*АТС!C560,2)</f>
        <v>127.26</v>
      </c>
    </row>
    <row r="1313" spans="1:7" x14ac:dyDescent="0.25">
      <c r="A1313" s="253"/>
      <c r="B1313" s="128">
        <f t="shared" si="20"/>
        <v>42238.666669999999</v>
      </c>
      <c r="C1313" s="131">
        <v>16</v>
      </c>
      <c r="D1313" s="35">
        <f>ROUND($D$791/100*$D$792*АТС!$C561,2)</f>
        <v>291.77</v>
      </c>
      <c r="E1313" s="35">
        <f>ROUND($E$791/100*$E$792*АТС!C561,2)</f>
        <v>268.08999999999997</v>
      </c>
      <c r="F1313" s="35">
        <f>ROUND($F$791/100*$F$792*АТС!C561,2)</f>
        <v>182.49</v>
      </c>
      <c r="G1313" s="35">
        <f>ROUND($G$791/100*$G$792*АТС!C561,2)</f>
        <v>106.8</v>
      </c>
    </row>
    <row r="1314" spans="1:7" x14ac:dyDescent="0.25">
      <c r="A1314" s="253"/>
      <c r="B1314" s="130">
        <f t="shared" si="20"/>
        <v>42238.708330000001</v>
      </c>
      <c r="C1314" s="131">
        <v>17</v>
      </c>
      <c r="D1314" s="35">
        <f>ROUND($D$791/100*$D$792*АТС!$C562,2)</f>
        <v>343.79</v>
      </c>
      <c r="E1314" s="35">
        <f>ROUND($E$791/100*$E$792*АТС!C562,2)</f>
        <v>315.88</v>
      </c>
      <c r="F1314" s="35">
        <f>ROUND($F$791/100*$F$792*АТС!C562,2)</f>
        <v>215.03</v>
      </c>
      <c r="G1314" s="35">
        <f>ROUND($G$791/100*$G$792*АТС!C562,2)</f>
        <v>125.85</v>
      </c>
    </row>
    <row r="1315" spans="1:7" x14ac:dyDescent="0.25">
      <c r="A1315" s="253"/>
      <c r="B1315" s="128">
        <f t="shared" si="20"/>
        <v>42238.75</v>
      </c>
      <c r="C1315" s="131">
        <v>18</v>
      </c>
      <c r="D1315" s="35">
        <f>ROUND($D$791/100*$D$792*АТС!$C563,2)</f>
        <v>346.59</v>
      </c>
      <c r="E1315" s="35">
        <f>ROUND($E$791/100*$E$792*АТС!C563,2)</f>
        <v>318.45</v>
      </c>
      <c r="F1315" s="35">
        <f>ROUND($F$791/100*$F$792*АТС!C563,2)</f>
        <v>216.78</v>
      </c>
      <c r="G1315" s="35">
        <f>ROUND($G$791/100*$G$792*АТС!C563,2)</f>
        <v>126.87</v>
      </c>
    </row>
    <row r="1316" spans="1:7" x14ac:dyDescent="0.25">
      <c r="A1316" s="253"/>
      <c r="B1316" s="130">
        <f t="shared" si="20"/>
        <v>42238.791669999999</v>
      </c>
      <c r="C1316" s="131">
        <v>19</v>
      </c>
      <c r="D1316" s="35">
        <f>ROUND($D$791/100*$D$792*АТС!$C564,2)</f>
        <v>382.57</v>
      </c>
      <c r="E1316" s="35">
        <f>ROUND($E$791/100*$E$792*АТС!C564,2)</f>
        <v>351.52</v>
      </c>
      <c r="F1316" s="35">
        <f>ROUND($F$791/100*$F$792*АТС!C564,2)</f>
        <v>239.28</v>
      </c>
      <c r="G1316" s="35">
        <f>ROUND($G$791/100*$G$792*АТС!C564,2)</f>
        <v>140.04</v>
      </c>
    </row>
    <row r="1317" spans="1:7" x14ac:dyDescent="0.25">
      <c r="A1317" s="253"/>
      <c r="B1317" s="128">
        <f t="shared" si="20"/>
        <v>42238.833330000001</v>
      </c>
      <c r="C1317" s="131">
        <v>20</v>
      </c>
      <c r="D1317" s="35">
        <f>ROUND($D$791/100*$D$792*АТС!$C565,2)</f>
        <v>385.52</v>
      </c>
      <c r="E1317" s="35">
        <f>ROUND($E$791/100*$E$792*АТС!C565,2)</f>
        <v>354.22</v>
      </c>
      <c r="F1317" s="35">
        <f>ROUND($F$791/100*$F$792*АТС!C565,2)</f>
        <v>241.13</v>
      </c>
      <c r="G1317" s="35">
        <f>ROUND($G$791/100*$G$792*АТС!C565,2)</f>
        <v>141.12</v>
      </c>
    </row>
    <row r="1318" spans="1:7" x14ac:dyDescent="0.25">
      <c r="A1318" s="253"/>
      <c r="B1318" s="130">
        <f t="shared" si="20"/>
        <v>42238.875</v>
      </c>
      <c r="C1318" s="131">
        <v>21</v>
      </c>
      <c r="D1318" s="35">
        <f>ROUND($D$791/100*$D$792*АТС!$C566,2)</f>
        <v>392.13</v>
      </c>
      <c r="E1318" s="35">
        <f>ROUND($E$791/100*$E$792*АТС!C566,2)</f>
        <v>360.3</v>
      </c>
      <c r="F1318" s="35">
        <f>ROUND($F$791/100*$F$792*АТС!C566,2)</f>
        <v>245.26</v>
      </c>
      <c r="G1318" s="35">
        <f>ROUND($G$791/100*$G$792*АТС!C566,2)</f>
        <v>143.54</v>
      </c>
    </row>
    <row r="1319" spans="1:7" x14ac:dyDescent="0.25">
      <c r="A1319" s="253"/>
      <c r="B1319" s="128">
        <f t="shared" si="20"/>
        <v>42238.916669999999</v>
      </c>
      <c r="C1319" s="131">
        <v>22</v>
      </c>
      <c r="D1319" s="35">
        <f>ROUND($D$791/100*$D$792*АТС!$C567,2)</f>
        <v>340.89</v>
      </c>
      <c r="E1319" s="35">
        <f>ROUND($E$791/100*$E$792*АТС!C567,2)</f>
        <v>313.20999999999998</v>
      </c>
      <c r="F1319" s="35">
        <f>ROUND($F$791/100*$F$792*АТС!C567,2)</f>
        <v>213.21</v>
      </c>
      <c r="G1319" s="35">
        <f>ROUND($G$791/100*$G$792*АТС!C567,2)</f>
        <v>124.78</v>
      </c>
    </row>
    <row r="1320" spans="1:7" x14ac:dyDescent="0.25">
      <c r="A1320" s="253"/>
      <c r="B1320" s="130">
        <f t="shared" si="20"/>
        <v>42238.958330000001</v>
      </c>
      <c r="C1320" s="131">
        <v>23</v>
      </c>
      <c r="D1320" s="35">
        <f>ROUND($D$791/100*$D$792*АТС!$C568,2)</f>
        <v>298.76</v>
      </c>
      <c r="E1320" s="35">
        <f>ROUND($E$791/100*$E$792*АТС!C568,2)</f>
        <v>274.51</v>
      </c>
      <c r="F1320" s="35">
        <f>ROUND($F$791/100*$F$792*АТС!C568,2)</f>
        <v>186.87</v>
      </c>
      <c r="G1320" s="35">
        <f>ROUND($G$791/100*$G$792*АТС!C568,2)</f>
        <v>109.36</v>
      </c>
    </row>
    <row r="1321" spans="1:7" x14ac:dyDescent="0.25">
      <c r="A1321" s="253"/>
      <c r="B1321" s="128">
        <f t="shared" si="20"/>
        <v>42239</v>
      </c>
      <c r="C1321" s="131">
        <v>0</v>
      </c>
      <c r="D1321" s="35">
        <f>ROUND($D$791/100*$D$792*АТС!$C569,2)</f>
        <v>307.26</v>
      </c>
      <c r="E1321" s="35">
        <f>ROUND($E$791/100*$E$792*АТС!C569,2)</f>
        <v>282.32</v>
      </c>
      <c r="F1321" s="35">
        <f>ROUND($F$791/100*$F$792*АТС!C569,2)</f>
        <v>192.18</v>
      </c>
      <c r="G1321" s="35">
        <f>ROUND($G$791/100*$G$792*АТС!C569,2)</f>
        <v>112.47</v>
      </c>
    </row>
    <row r="1322" spans="1:7" x14ac:dyDescent="0.25">
      <c r="A1322" s="253"/>
      <c r="B1322" s="130">
        <f t="shared" si="20"/>
        <v>42239.041669999999</v>
      </c>
      <c r="C1322" s="131">
        <v>1</v>
      </c>
      <c r="D1322" s="35">
        <f>ROUND($D$791/100*$D$792*АТС!$C570,2)</f>
        <v>275.75</v>
      </c>
      <c r="E1322" s="35">
        <f>ROUND($E$791/100*$E$792*АТС!C570,2)</f>
        <v>253.36</v>
      </c>
      <c r="F1322" s="35">
        <f>ROUND($F$791/100*$F$792*АТС!C570,2)</f>
        <v>172.47</v>
      </c>
      <c r="G1322" s="35">
        <f>ROUND($G$791/100*$G$792*АТС!C570,2)</f>
        <v>100.94</v>
      </c>
    </row>
    <row r="1323" spans="1:7" x14ac:dyDescent="0.25">
      <c r="A1323" s="253"/>
      <c r="B1323" s="128">
        <f t="shared" si="20"/>
        <v>42239.083330000001</v>
      </c>
      <c r="C1323" s="131">
        <v>2</v>
      </c>
      <c r="D1323" s="35">
        <f>ROUND($D$791/100*$D$792*АТС!$C571,2)</f>
        <v>260.5</v>
      </c>
      <c r="E1323" s="35">
        <f>ROUND($E$791/100*$E$792*АТС!C571,2)</f>
        <v>239.35</v>
      </c>
      <c r="F1323" s="35">
        <f>ROUND($F$791/100*$F$792*АТС!C571,2)</f>
        <v>162.93</v>
      </c>
      <c r="G1323" s="35">
        <f>ROUND($G$791/100*$G$792*АТС!C571,2)</f>
        <v>95.35</v>
      </c>
    </row>
    <row r="1324" spans="1:7" x14ac:dyDescent="0.25">
      <c r="A1324" s="253"/>
      <c r="B1324" s="130">
        <f t="shared" si="20"/>
        <v>42239.125</v>
      </c>
      <c r="C1324" s="131">
        <v>3</v>
      </c>
      <c r="D1324" s="35">
        <f>ROUND($D$791/100*$D$792*АТС!$C572,2)</f>
        <v>255.75</v>
      </c>
      <c r="E1324" s="35">
        <f>ROUND($E$791/100*$E$792*АТС!C572,2)</f>
        <v>234.98</v>
      </c>
      <c r="F1324" s="35">
        <f>ROUND($F$791/100*$F$792*АТС!C572,2)</f>
        <v>159.96</v>
      </c>
      <c r="G1324" s="35">
        <f>ROUND($G$791/100*$G$792*АТС!C572,2)</f>
        <v>93.62</v>
      </c>
    </row>
    <row r="1325" spans="1:7" x14ac:dyDescent="0.25">
      <c r="A1325" s="253"/>
      <c r="B1325" s="128">
        <f t="shared" si="20"/>
        <v>42239.166669999999</v>
      </c>
      <c r="C1325" s="131">
        <v>4</v>
      </c>
      <c r="D1325" s="35">
        <f>ROUND($D$791/100*$D$792*АТС!$C573,2)</f>
        <v>248.95</v>
      </c>
      <c r="E1325" s="35">
        <f>ROUND($E$791/100*$E$792*АТС!C573,2)</f>
        <v>228.74</v>
      </c>
      <c r="F1325" s="35">
        <f>ROUND($F$791/100*$F$792*АТС!C573,2)</f>
        <v>155.71</v>
      </c>
      <c r="G1325" s="35">
        <f>ROUND($G$791/100*$G$792*АТС!C573,2)</f>
        <v>91.13</v>
      </c>
    </row>
    <row r="1326" spans="1:7" x14ac:dyDescent="0.25">
      <c r="A1326" s="253"/>
      <c r="B1326" s="130">
        <f t="shared" si="20"/>
        <v>42239.208330000001</v>
      </c>
      <c r="C1326" s="131">
        <v>5</v>
      </c>
      <c r="D1326" s="35">
        <f>ROUND($D$791/100*$D$792*АТС!$C574,2)</f>
        <v>240.24</v>
      </c>
      <c r="E1326" s="35">
        <f>ROUND($E$791/100*$E$792*АТС!C574,2)</f>
        <v>220.74</v>
      </c>
      <c r="F1326" s="35">
        <f>ROUND($F$791/100*$F$792*АТС!C574,2)</f>
        <v>150.26</v>
      </c>
      <c r="G1326" s="35">
        <f>ROUND($G$791/100*$G$792*АТС!C574,2)</f>
        <v>87.94</v>
      </c>
    </row>
    <row r="1327" spans="1:7" x14ac:dyDescent="0.25">
      <c r="A1327" s="253"/>
      <c r="B1327" s="128">
        <f t="shared" si="20"/>
        <v>42239.25</v>
      </c>
      <c r="C1327" s="131">
        <v>6</v>
      </c>
      <c r="D1327" s="35">
        <f>ROUND($D$791/100*$D$792*АТС!$C575,2)</f>
        <v>246.22</v>
      </c>
      <c r="E1327" s="35">
        <f>ROUND($E$791/100*$E$792*АТС!C575,2)</f>
        <v>226.24</v>
      </c>
      <c r="F1327" s="35">
        <f>ROUND($F$791/100*$F$792*АТС!C575,2)</f>
        <v>154</v>
      </c>
      <c r="G1327" s="35">
        <f>ROUND($G$791/100*$G$792*АТС!C575,2)</f>
        <v>90.13</v>
      </c>
    </row>
    <row r="1328" spans="1:7" x14ac:dyDescent="0.25">
      <c r="A1328" s="253"/>
      <c r="B1328" s="130">
        <f t="shared" si="20"/>
        <v>42239.291669999999</v>
      </c>
      <c r="C1328" s="131">
        <v>7</v>
      </c>
      <c r="D1328" s="35">
        <f>ROUND($D$791/100*$D$792*АТС!$C576,2)</f>
        <v>260.95999999999998</v>
      </c>
      <c r="E1328" s="35">
        <f>ROUND($E$791/100*$E$792*АТС!C576,2)</f>
        <v>239.78</v>
      </c>
      <c r="F1328" s="35">
        <f>ROUND($F$791/100*$F$792*АТС!C576,2)</f>
        <v>163.22</v>
      </c>
      <c r="G1328" s="35">
        <f>ROUND($G$791/100*$G$792*АТС!C576,2)</f>
        <v>95.53</v>
      </c>
    </row>
    <row r="1329" spans="1:7" x14ac:dyDescent="0.25">
      <c r="A1329" s="253"/>
      <c r="B1329" s="128">
        <f t="shared" si="20"/>
        <v>42239.333330000001</v>
      </c>
      <c r="C1329" s="131">
        <v>8</v>
      </c>
      <c r="D1329" s="35">
        <f>ROUND($D$791/100*$D$792*АТС!$C577,2)</f>
        <v>305.77</v>
      </c>
      <c r="E1329" s="35">
        <f>ROUND($E$791/100*$E$792*АТС!C577,2)</f>
        <v>280.95</v>
      </c>
      <c r="F1329" s="35">
        <f>ROUND($F$791/100*$F$792*АТС!C577,2)</f>
        <v>191.25</v>
      </c>
      <c r="G1329" s="35">
        <f>ROUND($G$791/100*$G$792*АТС!C577,2)</f>
        <v>111.93</v>
      </c>
    </row>
    <row r="1330" spans="1:7" x14ac:dyDescent="0.25">
      <c r="A1330" s="253"/>
      <c r="B1330" s="130">
        <f t="shared" ref="B1330:B1489" si="21">B1306+1</f>
        <v>42239.375</v>
      </c>
      <c r="C1330" s="131">
        <v>9</v>
      </c>
      <c r="D1330" s="35">
        <f>ROUND($D$791/100*$D$792*АТС!$C578,2)</f>
        <v>293.88</v>
      </c>
      <c r="E1330" s="35">
        <f>ROUND($E$791/100*$E$792*АТС!C578,2)</f>
        <v>270.02</v>
      </c>
      <c r="F1330" s="35">
        <f>ROUND($F$791/100*$F$792*АТС!C578,2)</f>
        <v>183.81</v>
      </c>
      <c r="G1330" s="35">
        <f>ROUND($G$791/100*$G$792*АТС!C578,2)</f>
        <v>107.57</v>
      </c>
    </row>
    <row r="1331" spans="1:7" x14ac:dyDescent="0.25">
      <c r="A1331" s="253"/>
      <c r="B1331" s="128">
        <f t="shared" si="21"/>
        <v>42239.416669999999</v>
      </c>
      <c r="C1331" s="131">
        <v>10</v>
      </c>
      <c r="D1331" s="35">
        <f>ROUND($D$791/100*$D$792*АТС!$C579,2)</f>
        <v>305.52999999999997</v>
      </c>
      <c r="E1331" s="35">
        <f>ROUND($E$791/100*$E$792*АТС!C579,2)</f>
        <v>280.72000000000003</v>
      </c>
      <c r="F1331" s="35">
        <f>ROUND($F$791/100*$F$792*АТС!C579,2)</f>
        <v>191.09</v>
      </c>
      <c r="G1331" s="35">
        <f>ROUND($G$791/100*$G$792*АТС!C579,2)</f>
        <v>111.84</v>
      </c>
    </row>
    <row r="1332" spans="1:7" x14ac:dyDescent="0.25">
      <c r="A1332" s="253"/>
      <c r="B1332" s="130">
        <f t="shared" si="21"/>
        <v>42239.458330000001</v>
      </c>
      <c r="C1332" s="131">
        <v>11</v>
      </c>
      <c r="D1332" s="35">
        <f>ROUND($D$791/100*$D$792*АТС!$C580,2)</f>
        <v>311.95999999999998</v>
      </c>
      <c r="E1332" s="35">
        <f>ROUND($E$791/100*$E$792*АТС!C580,2)</f>
        <v>286.64</v>
      </c>
      <c r="F1332" s="35">
        <f>ROUND($F$791/100*$F$792*АТС!C580,2)</f>
        <v>195.12</v>
      </c>
      <c r="G1332" s="35">
        <f>ROUND($G$791/100*$G$792*АТС!C580,2)</f>
        <v>114.19</v>
      </c>
    </row>
    <row r="1333" spans="1:7" x14ac:dyDescent="0.25">
      <c r="A1333" s="253"/>
      <c r="B1333" s="128">
        <f t="shared" si="21"/>
        <v>42239.5</v>
      </c>
      <c r="C1333" s="131">
        <v>12</v>
      </c>
      <c r="D1333" s="35">
        <f>ROUND($D$791/100*$D$792*АТС!$C581,2)</f>
        <v>315.5</v>
      </c>
      <c r="E1333" s="35">
        <f>ROUND($E$791/100*$E$792*АТС!C581,2)</f>
        <v>289.89</v>
      </c>
      <c r="F1333" s="35">
        <f>ROUND($F$791/100*$F$792*АТС!C581,2)</f>
        <v>197.33</v>
      </c>
      <c r="G1333" s="35">
        <f>ROUND($G$791/100*$G$792*АТС!C581,2)</f>
        <v>115.49</v>
      </c>
    </row>
    <row r="1334" spans="1:7" x14ac:dyDescent="0.25">
      <c r="A1334" s="253"/>
      <c r="B1334" s="130">
        <f t="shared" si="21"/>
        <v>42239.541669999999</v>
      </c>
      <c r="C1334" s="131">
        <v>13</v>
      </c>
      <c r="D1334" s="35">
        <f>ROUND($D$791/100*$D$792*АТС!$C582,2)</f>
        <v>316.7</v>
      </c>
      <c r="E1334" s="35">
        <f>ROUND($E$791/100*$E$792*АТС!C582,2)</f>
        <v>290.99</v>
      </c>
      <c r="F1334" s="35">
        <f>ROUND($F$791/100*$F$792*АТС!C582,2)</f>
        <v>198.08</v>
      </c>
      <c r="G1334" s="35">
        <f>ROUND($G$791/100*$G$792*АТС!C582,2)</f>
        <v>115.93</v>
      </c>
    </row>
    <row r="1335" spans="1:7" x14ac:dyDescent="0.25">
      <c r="A1335" s="253"/>
      <c r="B1335" s="128">
        <f t="shared" si="21"/>
        <v>42239.583330000001</v>
      </c>
      <c r="C1335" s="131">
        <v>14</v>
      </c>
      <c r="D1335" s="35">
        <f>ROUND($D$791/100*$D$792*АТС!$C583,2)</f>
        <v>316.64</v>
      </c>
      <c r="E1335" s="35">
        <f>ROUND($E$791/100*$E$792*АТС!C583,2)</f>
        <v>290.93</v>
      </c>
      <c r="F1335" s="35">
        <f>ROUND($F$791/100*$F$792*АТС!C583,2)</f>
        <v>198.04</v>
      </c>
      <c r="G1335" s="35">
        <f>ROUND($G$791/100*$G$792*АТС!C583,2)</f>
        <v>115.91</v>
      </c>
    </row>
    <row r="1336" spans="1:7" x14ac:dyDescent="0.25">
      <c r="A1336" s="253"/>
      <c r="B1336" s="130">
        <f t="shared" si="21"/>
        <v>42239.625</v>
      </c>
      <c r="C1336" s="131">
        <v>15</v>
      </c>
      <c r="D1336" s="35">
        <f>ROUND($D$791/100*$D$792*АТС!$C584,2)</f>
        <v>308.25</v>
      </c>
      <c r="E1336" s="35">
        <f>ROUND($E$791/100*$E$792*АТС!C584,2)</f>
        <v>283.22000000000003</v>
      </c>
      <c r="F1336" s="35">
        <f>ROUND($F$791/100*$F$792*АТС!C584,2)</f>
        <v>192.8</v>
      </c>
      <c r="G1336" s="35">
        <f>ROUND($G$791/100*$G$792*АТС!C584,2)</f>
        <v>112.83</v>
      </c>
    </row>
    <row r="1337" spans="1:7" x14ac:dyDescent="0.25">
      <c r="A1337" s="253"/>
      <c r="B1337" s="128">
        <f t="shared" si="21"/>
        <v>42239.666669999999</v>
      </c>
      <c r="C1337" s="131">
        <v>16</v>
      </c>
      <c r="D1337" s="35">
        <f>ROUND($D$791/100*$D$792*АТС!$C585,2)</f>
        <v>265.37</v>
      </c>
      <c r="E1337" s="35">
        <f>ROUND($E$791/100*$E$792*АТС!C585,2)</f>
        <v>243.83</v>
      </c>
      <c r="F1337" s="35">
        <f>ROUND($F$791/100*$F$792*АТС!C585,2)</f>
        <v>165.98</v>
      </c>
      <c r="G1337" s="35">
        <f>ROUND($G$791/100*$G$792*АТС!C585,2)</f>
        <v>97.14</v>
      </c>
    </row>
    <row r="1338" spans="1:7" x14ac:dyDescent="0.25">
      <c r="A1338" s="253"/>
      <c r="B1338" s="130">
        <f t="shared" si="21"/>
        <v>42239.708330000001</v>
      </c>
      <c r="C1338" s="131">
        <v>17</v>
      </c>
      <c r="D1338" s="35">
        <f>ROUND($D$791/100*$D$792*АТС!$C586,2)</f>
        <v>304.77999999999997</v>
      </c>
      <c r="E1338" s="35">
        <f>ROUND($E$791/100*$E$792*АТС!C586,2)</f>
        <v>280.04000000000002</v>
      </c>
      <c r="F1338" s="35">
        <f>ROUND($F$791/100*$F$792*АТС!C586,2)</f>
        <v>190.63</v>
      </c>
      <c r="G1338" s="35">
        <f>ROUND($G$791/100*$G$792*АТС!C586,2)</f>
        <v>111.57</v>
      </c>
    </row>
    <row r="1339" spans="1:7" x14ac:dyDescent="0.25">
      <c r="A1339" s="253"/>
      <c r="B1339" s="128">
        <f t="shared" si="21"/>
        <v>42239.75</v>
      </c>
      <c r="C1339" s="131">
        <v>18</v>
      </c>
      <c r="D1339" s="35">
        <f>ROUND($D$791/100*$D$792*АТС!$C587,2)</f>
        <v>312.89</v>
      </c>
      <c r="E1339" s="35">
        <f>ROUND($E$791/100*$E$792*АТС!C587,2)</f>
        <v>287.49</v>
      </c>
      <c r="F1339" s="35">
        <f>ROUND($F$791/100*$F$792*АТС!C587,2)</f>
        <v>195.7</v>
      </c>
      <c r="G1339" s="35">
        <f>ROUND($G$791/100*$G$792*АТС!C587,2)</f>
        <v>114.53</v>
      </c>
    </row>
    <row r="1340" spans="1:7" x14ac:dyDescent="0.25">
      <c r="A1340" s="253"/>
      <c r="B1340" s="130">
        <f t="shared" si="21"/>
        <v>42239.791669999999</v>
      </c>
      <c r="C1340" s="131">
        <v>19</v>
      </c>
      <c r="D1340" s="35">
        <f>ROUND($D$791/100*$D$792*АТС!$C588,2)</f>
        <v>342.7</v>
      </c>
      <c r="E1340" s="35">
        <f>ROUND($E$791/100*$E$792*АТС!C588,2)</f>
        <v>314.88</v>
      </c>
      <c r="F1340" s="35">
        <f>ROUND($F$791/100*$F$792*АТС!C588,2)</f>
        <v>214.35</v>
      </c>
      <c r="G1340" s="35">
        <f>ROUND($G$791/100*$G$792*АТС!C588,2)</f>
        <v>125.45</v>
      </c>
    </row>
    <row r="1341" spans="1:7" x14ac:dyDescent="0.25">
      <c r="A1341" s="253"/>
      <c r="B1341" s="128">
        <f t="shared" si="21"/>
        <v>42239.833330000001</v>
      </c>
      <c r="C1341" s="131">
        <v>20</v>
      </c>
      <c r="D1341" s="35">
        <f>ROUND($D$791/100*$D$792*АТС!$C589,2)</f>
        <v>356.39</v>
      </c>
      <c r="E1341" s="35">
        <f>ROUND($E$791/100*$E$792*АТС!C589,2)</f>
        <v>327.45999999999998</v>
      </c>
      <c r="F1341" s="35">
        <f>ROUND($F$791/100*$F$792*АТС!C589,2)</f>
        <v>222.91</v>
      </c>
      <c r="G1341" s="35">
        <f>ROUND($G$791/100*$G$792*АТС!C589,2)</f>
        <v>130.46</v>
      </c>
    </row>
    <row r="1342" spans="1:7" x14ac:dyDescent="0.25">
      <c r="A1342" s="253"/>
      <c r="B1342" s="130">
        <f t="shared" si="21"/>
        <v>42239.875</v>
      </c>
      <c r="C1342" s="131">
        <v>21</v>
      </c>
      <c r="D1342" s="35">
        <f>ROUND($D$791/100*$D$792*АТС!$C590,2)</f>
        <v>345.29</v>
      </c>
      <c r="E1342" s="35">
        <f>ROUND($E$791/100*$E$792*АТС!C590,2)</f>
        <v>317.25</v>
      </c>
      <c r="F1342" s="35">
        <f>ROUND($F$791/100*$F$792*АТС!C590,2)</f>
        <v>215.96</v>
      </c>
      <c r="G1342" s="35">
        <f>ROUND($G$791/100*$G$792*АТС!C590,2)</f>
        <v>126.39</v>
      </c>
    </row>
    <row r="1343" spans="1:7" x14ac:dyDescent="0.25">
      <c r="A1343" s="253"/>
      <c r="B1343" s="128">
        <f t="shared" si="21"/>
        <v>42239.916669999999</v>
      </c>
      <c r="C1343" s="131">
        <v>22</v>
      </c>
      <c r="D1343" s="35">
        <f>ROUND($D$791/100*$D$792*АТС!$C591,2)</f>
        <v>312.51</v>
      </c>
      <c r="E1343" s="35">
        <f>ROUND($E$791/100*$E$792*АТС!C591,2)</f>
        <v>287.14</v>
      </c>
      <c r="F1343" s="35">
        <f>ROUND($F$791/100*$F$792*АТС!C591,2)</f>
        <v>195.47</v>
      </c>
      <c r="G1343" s="35">
        <f>ROUND($G$791/100*$G$792*АТС!C591,2)</f>
        <v>114.4</v>
      </c>
    </row>
    <row r="1344" spans="1:7" x14ac:dyDescent="0.25">
      <c r="A1344" s="253"/>
      <c r="B1344" s="130">
        <f t="shared" si="21"/>
        <v>42239.958330000001</v>
      </c>
      <c r="C1344" s="131">
        <v>23</v>
      </c>
      <c r="D1344" s="35">
        <f>ROUND($D$791/100*$D$792*АТС!$C592,2)</f>
        <v>268.36</v>
      </c>
      <c r="E1344" s="35">
        <f>ROUND($E$791/100*$E$792*АТС!C592,2)</f>
        <v>246.58</v>
      </c>
      <c r="F1344" s="35">
        <f>ROUND($F$791/100*$F$792*АТС!C592,2)</f>
        <v>167.85</v>
      </c>
      <c r="G1344" s="35">
        <f>ROUND($G$791/100*$G$792*АТС!C592,2)</f>
        <v>98.23</v>
      </c>
    </row>
    <row r="1345" spans="1:7" x14ac:dyDescent="0.25">
      <c r="A1345" s="253"/>
      <c r="B1345" s="128">
        <f t="shared" si="21"/>
        <v>42240</v>
      </c>
      <c r="C1345" s="131">
        <v>0</v>
      </c>
      <c r="D1345" s="35">
        <f>ROUND($D$791/100*$D$792*АТС!$C593,2)</f>
        <v>277.70999999999998</v>
      </c>
      <c r="E1345" s="35">
        <f>ROUND($E$791/100*$E$792*АТС!C593,2)</f>
        <v>255.17</v>
      </c>
      <c r="F1345" s="35">
        <f>ROUND($F$791/100*$F$792*АТС!C593,2)</f>
        <v>173.7</v>
      </c>
      <c r="G1345" s="35">
        <f>ROUND($G$791/100*$G$792*АТС!C593,2)</f>
        <v>101.66</v>
      </c>
    </row>
    <row r="1346" spans="1:7" x14ac:dyDescent="0.25">
      <c r="A1346" s="253"/>
      <c r="B1346" s="130">
        <f t="shared" si="21"/>
        <v>42240.041669999999</v>
      </c>
      <c r="C1346" s="131">
        <v>1</v>
      </c>
      <c r="D1346" s="35">
        <f>ROUND($D$791/100*$D$792*АТС!$C594,2)</f>
        <v>264.63</v>
      </c>
      <c r="E1346" s="35">
        <f>ROUND($E$791/100*$E$792*АТС!C594,2)</f>
        <v>243.15</v>
      </c>
      <c r="F1346" s="35">
        <f>ROUND($F$791/100*$F$792*АТС!C594,2)</f>
        <v>165.52</v>
      </c>
      <c r="G1346" s="35">
        <f>ROUND($G$791/100*$G$792*АТС!C594,2)</f>
        <v>96.87</v>
      </c>
    </row>
    <row r="1347" spans="1:7" x14ac:dyDescent="0.25">
      <c r="A1347" s="253"/>
      <c r="B1347" s="128">
        <f t="shared" si="21"/>
        <v>42240.083330000001</v>
      </c>
      <c r="C1347" s="131">
        <v>2</v>
      </c>
      <c r="D1347" s="35">
        <f>ROUND($D$791/100*$D$792*АТС!$C595,2)</f>
        <v>248.96</v>
      </c>
      <c r="E1347" s="35">
        <f>ROUND($E$791/100*$E$792*АТС!C595,2)</f>
        <v>228.75</v>
      </c>
      <c r="F1347" s="35">
        <f>ROUND($F$791/100*$F$792*АТС!C595,2)</f>
        <v>155.71</v>
      </c>
      <c r="G1347" s="35">
        <f>ROUND($G$791/100*$G$792*АТС!C595,2)</f>
        <v>91.13</v>
      </c>
    </row>
    <row r="1348" spans="1:7" x14ac:dyDescent="0.25">
      <c r="A1348" s="253"/>
      <c r="B1348" s="130">
        <f t="shared" si="21"/>
        <v>42240.125</v>
      </c>
      <c r="C1348" s="131">
        <v>3</v>
      </c>
      <c r="D1348" s="35">
        <f>ROUND($D$791/100*$D$792*АТС!$C596,2)</f>
        <v>246.9</v>
      </c>
      <c r="E1348" s="35">
        <f>ROUND($E$791/100*$E$792*АТС!C596,2)</f>
        <v>226.86</v>
      </c>
      <c r="F1348" s="35">
        <f>ROUND($F$791/100*$F$792*АТС!C596,2)</f>
        <v>154.43</v>
      </c>
      <c r="G1348" s="35">
        <f>ROUND($G$791/100*$G$792*АТС!C596,2)</f>
        <v>90.38</v>
      </c>
    </row>
    <row r="1349" spans="1:7" x14ac:dyDescent="0.25">
      <c r="A1349" s="253"/>
      <c r="B1349" s="128">
        <f t="shared" si="21"/>
        <v>42240.166669999999</v>
      </c>
      <c r="C1349" s="131">
        <v>4</v>
      </c>
      <c r="D1349" s="35">
        <f>ROUND($D$791/100*$D$792*АТС!$C597,2)</f>
        <v>245.55</v>
      </c>
      <c r="E1349" s="35">
        <f>ROUND($E$791/100*$E$792*АТС!C597,2)</f>
        <v>225.62</v>
      </c>
      <c r="F1349" s="35">
        <f>ROUND($F$791/100*$F$792*АТС!C597,2)</f>
        <v>153.58000000000001</v>
      </c>
      <c r="G1349" s="35">
        <f>ROUND($G$791/100*$G$792*АТС!C597,2)</f>
        <v>89.88</v>
      </c>
    </row>
    <row r="1350" spans="1:7" x14ac:dyDescent="0.25">
      <c r="A1350" s="253"/>
      <c r="B1350" s="130">
        <f t="shared" si="21"/>
        <v>42240.208330000001</v>
      </c>
      <c r="C1350" s="131">
        <v>5</v>
      </c>
      <c r="D1350" s="35">
        <f>ROUND($D$791/100*$D$792*АТС!$C598,2)</f>
        <v>243.4</v>
      </c>
      <c r="E1350" s="35">
        <f>ROUND($E$791/100*$E$792*АТС!C598,2)</f>
        <v>223.64</v>
      </c>
      <c r="F1350" s="35">
        <f>ROUND($F$791/100*$F$792*АТС!C598,2)</f>
        <v>152.22999999999999</v>
      </c>
      <c r="G1350" s="35">
        <f>ROUND($G$791/100*$G$792*АТС!C598,2)</f>
        <v>89.1</v>
      </c>
    </row>
    <row r="1351" spans="1:7" x14ac:dyDescent="0.25">
      <c r="A1351" s="253"/>
      <c r="B1351" s="128">
        <f t="shared" si="21"/>
        <v>42240.25</v>
      </c>
      <c r="C1351" s="131">
        <v>6</v>
      </c>
      <c r="D1351" s="35">
        <f>ROUND($D$791/100*$D$792*АТС!$C599,2)</f>
        <v>253.28</v>
      </c>
      <c r="E1351" s="35">
        <f>ROUND($E$791/100*$E$792*АТС!C599,2)</f>
        <v>232.72</v>
      </c>
      <c r="F1351" s="35">
        <f>ROUND($F$791/100*$F$792*АТС!C599,2)</f>
        <v>158.41999999999999</v>
      </c>
      <c r="G1351" s="35">
        <f>ROUND($G$791/100*$G$792*АТС!C599,2)</f>
        <v>92.71</v>
      </c>
    </row>
    <row r="1352" spans="1:7" x14ac:dyDescent="0.25">
      <c r="A1352" s="253"/>
      <c r="B1352" s="130">
        <f t="shared" si="21"/>
        <v>42240.291669999999</v>
      </c>
      <c r="C1352" s="131">
        <v>7</v>
      </c>
      <c r="D1352" s="35">
        <f>ROUND($D$791/100*$D$792*АТС!$C600,2)</f>
        <v>278.26</v>
      </c>
      <c r="E1352" s="35">
        <f>ROUND($E$791/100*$E$792*АТС!C600,2)</f>
        <v>255.67</v>
      </c>
      <c r="F1352" s="35">
        <f>ROUND($F$791/100*$F$792*АТС!C600,2)</f>
        <v>174.04</v>
      </c>
      <c r="G1352" s="35">
        <f>ROUND($G$791/100*$G$792*АТС!C600,2)</f>
        <v>101.86</v>
      </c>
    </row>
    <row r="1353" spans="1:7" x14ac:dyDescent="0.25">
      <c r="A1353" s="253"/>
      <c r="B1353" s="128">
        <f t="shared" si="21"/>
        <v>42240.333330000001</v>
      </c>
      <c r="C1353" s="131">
        <v>8</v>
      </c>
      <c r="D1353" s="35">
        <f>ROUND($D$791/100*$D$792*АТС!$C601,2)</f>
        <v>279.10000000000002</v>
      </c>
      <c r="E1353" s="35">
        <f>ROUND($E$791/100*$E$792*АТС!C601,2)</f>
        <v>256.44</v>
      </c>
      <c r="F1353" s="35">
        <f>ROUND($F$791/100*$F$792*АТС!C601,2)</f>
        <v>174.57</v>
      </c>
      <c r="G1353" s="35">
        <f>ROUND($G$791/100*$G$792*АТС!C601,2)</f>
        <v>102.17</v>
      </c>
    </row>
    <row r="1354" spans="1:7" x14ac:dyDescent="0.25">
      <c r="A1354" s="253"/>
      <c r="B1354" s="130">
        <f t="shared" si="21"/>
        <v>42240.375</v>
      </c>
      <c r="C1354" s="131">
        <v>9</v>
      </c>
      <c r="D1354" s="35">
        <f>ROUND($D$791/100*$D$792*АТС!$C602,2)</f>
        <v>315.12</v>
      </c>
      <c r="E1354" s="35">
        <f>ROUND($E$791/100*$E$792*АТС!C602,2)</f>
        <v>289.54000000000002</v>
      </c>
      <c r="F1354" s="35">
        <f>ROUND($F$791/100*$F$792*АТС!C602,2)</f>
        <v>197.09</v>
      </c>
      <c r="G1354" s="35">
        <f>ROUND($G$791/100*$G$792*АТС!C602,2)</f>
        <v>115.35</v>
      </c>
    </row>
    <row r="1355" spans="1:7" x14ac:dyDescent="0.25">
      <c r="A1355" s="253"/>
      <c r="B1355" s="128">
        <f t="shared" si="21"/>
        <v>42240.416669999999</v>
      </c>
      <c r="C1355" s="131">
        <v>10</v>
      </c>
      <c r="D1355" s="35">
        <f>ROUND($D$791/100*$D$792*АТС!$C603,2)</f>
        <v>320.68</v>
      </c>
      <c r="E1355" s="35">
        <f>ROUND($E$791/100*$E$792*АТС!C603,2)</f>
        <v>294.64999999999998</v>
      </c>
      <c r="F1355" s="35">
        <f>ROUND($F$791/100*$F$792*АТС!C603,2)</f>
        <v>200.58</v>
      </c>
      <c r="G1355" s="35">
        <f>ROUND($G$791/100*$G$792*АТС!C603,2)</f>
        <v>117.39</v>
      </c>
    </row>
    <row r="1356" spans="1:7" x14ac:dyDescent="0.25">
      <c r="A1356" s="253"/>
      <c r="B1356" s="130">
        <f t="shared" si="21"/>
        <v>42240.458330000001</v>
      </c>
      <c r="C1356" s="131">
        <v>11</v>
      </c>
      <c r="D1356" s="35">
        <f>ROUND($D$791/100*$D$792*АТС!$C604,2)</f>
        <v>321.95999999999998</v>
      </c>
      <c r="E1356" s="35">
        <f>ROUND($E$791/100*$E$792*АТС!C604,2)</f>
        <v>295.82</v>
      </c>
      <c r="F1356" s="35">
        <f>ROUND($F$791/100*$F$792*АТС!C604,2)</f>
        <v>201.37</v>
      </c>
      <c r="G1356" s="35">
        <f>ROUND($G$791/100*$G$792*АТС!C604,2)</f>
        <v>117.85</v>
      </c>
    </row>
    <row r="1357" spans="1:7" x14ac:dyDescent="0.25">
      <c r="A1357" s="253"/>
      <c r="B1357" s="128">
        <f t="shared" si="21"/>
        <v>42240.5</v>
      </c>
      <c r="C1357" s="131">
        <v>12</v>
      </c>
      <c r="D1357" s="35">
        <f>ROUND($D$791/100*$D$792*АТС!$C605,2)</f>
        <v>309.20999999999998</v>
      </c>
      <c r="E1357" s="35">
        <f>ROUND($E$791/100*$E$792*АТС!C605,2)</f>
        <v>284.11</v>
      </c>
      <c r="F1357" s="35">
        <f>ROUND($F$791/100*$F$792*АТС!C605,2)</f>
        <v>193.4</v>
      </c>
      <c r="G1357" s="35">
        <f>ROUND($G$791/100*$G$792*АТС!C605,2)</f>
        <v>113.19</v>
      </c>
    </row>
    <row r="1358" spans="1:7" x14ac:dyDescent="0.25">
      <c r="A1358" s="253"/>
      <c r="B1358" s="130">
        <f t="shared" si="21"/>
        <v>42240.541669999999</v>
      </c>
      <c r="C1358" s="131">
        <v>13</v>
      </c>
      <c r="D1358" s="35">
        <f>ROUND($D$791/100*$D$792*АТС!$C606,2)</f>
        <v>311.08999999999997</v>
      </c>
      <c r="E1358" s="35">
        <f>ROUND($E$791/100*$E$792*АТС!C606,2)</f>
        <v>285.83</v>
      </c>
      <c r="F1358" s="35">
        <f>ROUND($F$791/100*$F$792*АТС!C606,2)</f>
        <v>194.57</v>
      </c>
      <c r="G1358" s="35">
        <f>ROUND($G$791/100*$G$792*АТС!C606,2)</f>
        <v>113.87</v>
      </c>
    </row>
    <row r="1359" spans="1:7" x14ac:dyDescent="0.25">
      <c r="A1359" s="253"/>
      <c r="B1359" s="128">
        <f t="shared" si="21"/>
        <v>42240.583330000001</v>
      </c>
      <c r="C1359" s="131">
        <v>14</v>
      </c>
      <c r="D1359" s="35">
        <f>ROUND($D$791/100*$D$792*АТС!$C607,2)</f>
        <v>305.93</v>
      </c>
      <c r="E1359" s="35">
        <f>ROUND($E$791/100*$E$792*АТС!C607,2)</f>
        <v>281.10000000000002</v>
      </c>
      <c r="F1359" s="35">
        <f>ROUND($F$791/100*$F$792*АТС!C607,2)</f>
        <v>191.35</v>
      </c>
      <c r="G1359" s="35">
        <f>ROUND($G$791/100*$G$792*АТС!C607,2)</f>
        <v>111.99</v>
      </c>
    </row>
    <row r="1360" spans="1:7" x14ac:dyDescent="0.25">
      <c r="A1360" s="253"/>
      <c r="B1360" s="130">
        <f t="shared" si="21"/>
        <v>42240.625</v>
      </c>
      <c r="C1360" s="131">
        <v>15</v>
      </c>
      <c r="D1360" s="35">
        <f>ROUND($D$791/100*$D$792*АТС!$C608,2)</f>
        <v>301.01</v>
      </c>
      <c r="E1360" s="35">
        <f>ROUND($E$791/100*$E$792*АТС!C608,2)</f>
        <v>276.57</v>
      </c>
      <c r="F1360" s="35">
        <f>ROUND($F$791/100*$F$792*АТС!C608,2)</f>
        <v>188.27</v>
      </c>
      <c r="G1360" s="35">
        <f>ROUND($G$791/100*$G$792*АТС!C608,2)</f>
        <v>110.19</v>
      </c>
    </row>
    <row r="1361" spans="1:7" x14ac:dyDescent="0.25">
      <c r="A1361" s="253"/>
      <c r="B1361" s="128">
        <f t="shared" si="21"/>
        <v>42240.666669999999</v>
      </c>
      <c r="C1361" s="131">
        <v>16</v>
      </c>
      <c r="D1361" s="35">
        <f>ROUND($D$791/100*$D$792*АТС!$C609,2)</f>
        <v>292.89999999999998</v>
      </c>
      <c r="E1361" s="35">
        <f>ROUND($E$791/100*$E$792*АТС!C609,2)</f>
        <v>269.12</v>
      </c>
      <c r="F1361" s="35">
        <f>ROUND($F$791/100*$F$792*АТС!C609,2)</f>
        <v>183.2</v>
      </c>
      <c r="G1361" s="35">
        <f>ROUND($G$791/100*$G$792*АТС!C609,2)</f>
        <v>107.22</v>
      </c>
    </row>
    <row r="1362" spans="1:7" x14ac:dyDescent="0.25">
      <c r="A1362" s="253"/>
      <c r="B1362" s="130">
        <f t="shared" si="21"/>
        <v>42240.708330000001</v>
      </c>
      <c r="C1362" s="131">
        <v>17</v>
      </c>
      <c r="D1362" s="35">
        <f>ROUND($D$791/100*$D$792*АТС!$C610,2)</f>
        <v>291.94</v>
      </c>
      <c r="E1362" s="35">
        <f>ROUND($E$791/100*$E$792*АТС!C610,2)</f>
        <v>268.24</v>
      </c>
      <c r="F1362" s="35">
        <f>ROUND($F$791/100*$F$792*АТС!C610,2)</f>
        <v>182.6</v>
      </c>
      <c r="G1362" s="35">
        <f>ROUND($G$791/100*$G$792*АТС!C610,2)</f>
        <v>106.87</v>
      </c>
    </row>
    <row r="1363" spans="1:7" x14ac:dyDescent="0.25">
      <c r="A1363" s="253"/>
      <c r="B1363" s="128">
        <f t="shared" si="21"/>
        <v>42240.75</v>
      </c>
      <c r="C1363" s="131">
        <v>18</v>
      </c>
      <c r="D1363" s="35">
        <f>ROUND($D$791/100*$D$792*АТС!$C611,2)</f>
        <v>301.08</v>
      </c>
      <c r="E1363" s="35">
        <f>ROUND($E$791/100*$E$792*АТС!C611,2)</f>
        <v>276.63</v>
      </c>
      <c r="F1363" s="35">
        <f>ROUND($F$791/100*$F$792*АТС!C611,2)</f>
        <v>188.31</v>
      </c>
      <c r="G1363" s="35">
        <f>ROUND($G$791/100*$G$792*АТС!C611,2)</f>
        <v>110.21</v>
      </c>
    </row>
    <row r="1364" spans="1:7" x14ac:dyDescent="0.25">
      <c r="A1364" s="253"/>
      <c r="B1364" s="130">
        <f t="shared" si="21"/>
        <v>42240.791669999999</v>
      </c>
      <c r="C1364" s="131">
        <v>19</v>
      </c>
      <c r="D1364" s="35">
        <f>ROUND($D$791/100*$D$792*АТС!$C612,2)</f>
        <v>337.5</v>
      </c>
      <c r="E1364" s="35">
        <f>ROUND($E$791/100*$E$792*АТС!C612,2)</f>
        <v>310.10000000000002</v>
      </c>
      <c r="F1364" s="35">
        <f>ROUND($F$791/100*$F$792*АТС!C612,2)</f>
        <v>211.09</v>
      </c>
      <c r="G1364" s="35">
        <f>ROUND($G$791/100*$G$792*АТС!C612,2)</f>
        <v>123.54</v>
      </c>
    </row>
    <row r="1365" spans="1:7" x14ac:dyDescent="0.25">
      <c r="A1365" s="253"/>
      <c r="B1365" s="128">
        <f t="shared" si="21"/>
        <v>42240.833330000001</v>
      </c>
      <c r="C1365" s="131">
        <v>20</v>
      </c>
      <c r="D1365" s="35">
        <f>ROUND($D$791/100*$D$792*АТС!$C613,2)</f>
        <v>351.76</v>
      </c>
      <c r="E1365" s="35">
        <f>ROUND($E$791/100*$E$792*АТС!C613,2)</f>
        <v>323.2</v>
      </c>
      <c r="F1365" s="35">
        <f>ROUND($F$791/100*$F$792*АТС!C613,2)</f>
        <v>220.01</v>
      </c>
      <c r="G1365" s="35">
        <f>ROUND($G$791/100*$G$792*АТС!C613,2)</f>
        <v>128.76</v>
      </c>
    </row>
    <row r="1366" spans="1:7" x14ac:dyDescent="0.25">
      <c r="A1366" s="253"/>
      <c r="B1366" s="130">
        <f t="shared" si="21"/>
        <v>42240.875</v>
      </c>
      <c r="C1366" s="131">
        <v>21</v>
      </c>
      <c r="D1366" s="35">
        <f>ROUND($D$791/100*$D$792*АТС!$C614,2)</f>
        <v>338.24</v>
      </c>
      <c r="E1366" s="35">
        <f>ROUND($E$791/100*$E$792*АТС!C614,2)</f>
        <v>310.77999999999997</v>
      </c>
      <c r="F1366" s="35">
        <f>ROUND($F$791/100*$F$792*АТС!C614,2)</f>
        <v>211.56</v>
      </c>
      <c r="G1366" s="35">
        <f>ROUND($G$791/100*$G$792*АТС!C614,2)</f>
        <v>123.81</v>
      </c>
    </row>
    <row r="1367" spans="1:7" x14ac:dyDescent="0.25">
      <c r="A1367" s="253"/>
      <c r="B1367" s="128">
        <f t="shared" si="21"/>
        <v>42240.916669999999</v>
      </c>
      <c r="C1367" s="131">
        <v>22</v>
      </c>
      <c r="D1367" s="35">
        <f>ROUND($D$791/100*$D$792*АТС!$C615,2)</f>
        <v>301.29000000000002</v>
      </c>
      <c r="E1367" s="35">
        <f>ROUND($E$791/100*$E$792*АТС!C615,2)</f>
        <v>276.83</v>
      </c>
      <c r="F1367" s="35">
        <f>ROUND($F$791/100*$F$792*АТС!C615,2)</f>
        <v>188.45</v>
      </c>
      <c r="G1367" s="35">
        <f>ROUND($G$791/100*$G$792*АТС!C615,2)</f>
        <v>110.29</v>
      </c>
    </row>
    <row r="1368" spans="1:7" x14ac:dyDescent="0.25">
      <c r="A1368" s="253"/>
      <c r="B1368" s="130">
        <f t="shared" si="21"/>
        <v>42240.958330000001</v>
      </c>
      <c r="C1368" s="131">
        <v>23</v>
      </c>
      <c r="D1368" s="35">
        <f>ROUND($D$791/100*$D$792*АТС!$C616,2)</f>
        <v>332.87</v>
      </c>
      <c r="E1368" s="35">
        <f>ROUND($E$791/100*$E$792*АТС!C616,2)</f>
        <v>305.85000000000002</v>
      </c>
      <c r="F1368" s="35">
        <f>ROUND($F$791/100*$F$792*АТС!C616,2)</f>
        <v>208.2</v>
      </c>
      <c r="G1368" s="35">
        <f>ROUND($G$791/100*$G$792*АТС!C616,2)</f>
        <v>121.85</v>
      </c>
    </row>
    <row r="1369" spans="1:7" x14ac:dyDescent="0.25">
      <c r="A1369" s="253"/>
      <c r="B1369" s="130">
        <f t="shared" si="21"/>
        <v>42241</v>
      </c>
      <c r="C1369" s="131">
        <v>0</v>
      </c>
      <c r="D1369" s="35">
        <f>ROUND($D$791/100*$D$792*АТС!$C617,2)</f>
        <v>276.88</v>
      </c>
      <c r="E1369" s="35">
        <f>ROUND($E$791/100*$E$792*АТС!C617,2)</f>
        <v>254.4</v>
      </c>
      <c r="F1369" s="35">
        <f>ROUND($F$791/100*$F$792*АТС!C617,2)</f>
        <v>173.18</v>
      </c>
      <c r="G1369" s="35">
        <f>ROUND($G$791/100*$G$792*АТС!C617,2)</f>
        <v>101.35</v>
      </c>
    </row>
    <row r="1370" spans="1:7" x14ac:dyDescent="0.25">
      <c r="A1370" s="253"/>
      <c r="B1370" s="130">
        <f t="shared" si="21"/>
        <v>42241.041669999999</v>
      </c>
      <c r="C1370" s="131">
        <v>1</v>
      </c>
      <c r="D1370" s="35">
        <f>ROUND($D$791/100*$D$792*АТС!$C618,2)</f>
        <v>258.44</v>
      </c>
      <c r="E1370" s="35">
        <f>ROUND($E$791/100*$E$792*АТС!C618,2)</f>
        <v>237.46</v>
      </c>
      <c r="F1370" s="35">
        <f>ROUND($F$791/100*$F$792*АТС!C618,2)</f>
        <v>161.63999999999999</v>
      </c>
      <c r="G1370" s="35">
        <f>ROUND($G$791/100*$G$792*АТС!C618,2)</f>
        <v>94.6</v>
      </c>
    </row>
    <row r="1371" spans="1:7" x14ac:dyDescent="0.25">
      <c r="A1371" s="253"/>
      <c r="B1371" s="130">
        <f t="shared" si="21"/>
        <v>42241.083330000001</v>
      </c>
      <c r="C1371" s="131">
        <v>2</v>
      </c>
      <c r="D1371" s="35">
        <f>ROUND($D$791/100*$D$792*АТС!$C619,2)</f>
        <v>251.19</v>
      </c>
      <c r="E1371" s="35">
        <f>ROUND($E$791/100*$E$792*АТС!C619,2)</f>
        <v>230.8</v>
      </c>
      <c r="F1371" s="35">
        <f>ROUND($F$791/100*$F$792*АТС!C619,2)</f>
        <v>157.11000000000001</v>
      </c>
      <c r="G1371" s="35">
        <f>ROUND($G$791/100*$G$792*АТС!C619,2)</f>
        <v>91.95</v>
      </c>
    </row>
    <row r="1372" spans="1:7" x14ac:dyDescent="0.25">
      <c r="A1372" s="253"/>
      <c r="B1372" s="130">
        <f t="shared" si="21"/>
        <v>42241.125</v>
      </c>
      <c r="C1372" s="131">
        <v>3</v>
      </c>
      <c r="D1372" s="35">
        <f>ROUND($D$791/100*$D$792*АТС!$C620,2)</f>
        <v>247.92</v>
      </c>
      <c r="E1372" s="35">
        <f>ROUND($E$791/100*$E$792*АТС!C620,2)</f>
        <v>227.79</v>
      </c>
      <c r="F1372" s="35">
        <f>ROUND($F$791/100*$F$792*АТС!C620,2)</f>
        <v>155.06</v>
      </c>
      <c r="G1372" s="35">
        <f>ROUND($G$791/100*$G$792*АТС!C620,2)</f>
        <v>90.75</v>
      </c>
    </row>
    <row r="1373" spans="1:7" x14ac:dyDescent="0.25">
      <c r="A1373" s="253"/>
      <c r="B1373" s="130">
        <f t="shared" si="21"/>
        <v>42241.166669999999</v>
      </c>
      <c r="C1373" s="131">
        <v>4</v>
      </c>
      <c r="D1373" s="35">
        <f>ROUND($D$791/100*$D$792*АТС!$C621,2)</f>
        <v>245.97</v>
      </c>
      <c r="E1373" s="35">
        <f>ROUND($E$791/100*$E$792*АТС!C621,2)</f>
        <v>226</v>
      </c>
      <c r="F1373" s="35">
        <f>ROUND($F$791/100*$F$792*АТС!C621,2)</f>
        <v>153.84</v>
      </c>
      <c r="G1373" s="35">
        <f>ROUND($G$791/100*$G$792*АТС!C621,2)</f>
        <v>90.04</v>
      </c>
    </row>
    <row r="1374" spans="1:7" x14ac:dyDescent="0.25">
      <c r="A1374" s="253"/>
      <c r="B1374" s="130">
        <f t="shared" si="21"/>
        <v>42241.208330000001</v>
      </c>
      <c r="C1374" s="131">
        <v>5</v>
      </c>
      <c r="D1374" s="35">
        <f>ROUND($D$791/100*$D$792*АТС!$C622,2)</f>
        <v>244.17</v>
      </c>
      <c r="E1374" s="35">
        <f>ROUND($E$791/100*$E$792*АТС!C622,2)</f>
        <v>224.35</v>
      </c>
      <c r="F1374" s="35">
        <f>ROUND($F$791/100*$F$792*АТС!C622,2)</f>
        <v>152.72</v>
      </c>
      <c r="G1374" s="35">
        <f>ROUND($G$791/100*$G$792*АТС!C622,2)</f>
        <v>89.38</v>
      </c>
    </row>
    <row r="1375" spans="1:7" x14ac:dyDescent="0.25">
      <c r="A1375" s="253"/>
      <c r="B1375" s="130">
        <f t="shared" si="21"/>
        <v>42241.25</v>
      </c>
      <c r="C1375" s="131">
        <v>6</v>
      </c>
      <c r="D1375" s="35">
        <f>ROUND($D$791/100*$D$792*АТС!$C623,2)</f>
        <v>254.42</v>
      </c>
      <c r="E1375" s="35">
        <f>ROUND($E$791/100*$E$792*АТС!C623,2)</f>
        <v>233.77</v>
      </c>
      <c r="F1375" s="35">
        <f>ROUND($F$791/100*$F$792*АТС!C623,2)</f>
        <v>159.13</v>
      </c>
      <c r="G1375" s="35">
        <f>ROUND($G$791/100*$G$792*АТС!C623,2)</f>
        <v>93.13</v>
      </c>
    </row>
    <row r="1376" spans="1:7" x14ac:dyDescent="0.25">
      <c r="A1376" s="253"/>
      <c r="B1376" s="130">
        <f t="shared" si="21"/>
        <v>42241.291669999999</v>
      </c>
      <c r="C1376" s="131">
        <v>7</v>
      </c>
      <c r="D1376" s="35">
        <f>ROUND($D$791/100*$D$792*АТС!$C624,2)</f>
        <v>285.3</v>
      </c>
      <c r="E1376" s="35">
        <f>ROUND($E$791/100*$E$792*АТС!C624,2)</f>
        <v>262.14</v>
      </c>
      <c r="F1376" s="35">
        <f>ROUND($F$791/100*$F$792*АТС!C624,2)</f>
        <v>178.44</v>
      </c>
      <c r="G1376" s="35">
        <f>ROUND($G$791/100*$G$792*АТС!C624,2)</f>
        <v>104.43</v>
      </c>
    </row>
    <row r="1377" spans="1:7" x14ac:dyDescent="0.25">
      <c r="A1377" s="253"/>
      <c r="B1377" s="130">
        <f t="shared" si="21"/>
        <v>42241.333330000001</v>
      </c>
      <c r="C1377" s="131">
        <v>8</v>
      </c>
      <c r="D1377" s="35">
        <f>ROUND($D$791/100*$D$792*АТС!$C625,2)</f>
        <v>271.23</v>
      </c>
      <c r="E1377" s="35">
        <f>ROUND($E$791/100*$E$792*АТС!C625,2)</f>
        <v>249.21</v>
      </c>
      <c r="F1377" s="35">
        <f>ROUND($F$791/100*$F$792*АТС!C625,2)</f>
        <v>169.64</v>
      </c>
      <c r="G1377" s="35">
        <f>ROUND($G$791/100*$G$792*АТС!C625,2)</f>
        <v>99.28</v>
      </c>
    </row>
    <row r="1378" spans="1:7" x14ac:dyDescent="0.25">
      <c r="A1378" s="253"/>
      <c r="B1378" s="130">
        <f t="shared" si="21"/>
        <v>42241.375</v>
      </c>
      <c r="C1378" s="131">
        <v>9</v>
      </c>
      <c r="D1378" s="35">
        <f>ROUND($D$791/100*$D$792*АТС!$C626,2)</f>
        <v>299.63</v>
      </c>
      <c r="E1378" s="35">
        <f>ROUND($E$791/100*$E$792*АТС!C626,2)</f>
        <v>275.31</v>
      </c>
      <c r="F1378" s="35">
        <f>ROUND($F$791/100*$F$792*АТС!C626,2)</f>
        <v>187.41</v>
      </c>
      <c r="G1378" s="35">
        <f>ROUND($G$791/100*$G$792*АТС!C626,2)</f>
        <v>109.68</v>
      </c>
    </row>
    <row r="1379" spans="1:7" x14ac:dyDescent="0.25">
      <c r="A1379" s="253"/>
      <c r="B1379" s="130">
        <f t="shared" si="21"/>
        <v>42241.416669999999</v>
      </c>
      <c r="C1379" s="131">
        <v>10</v>
      </c>
      <c r="D1379" s="35">
        <f>ROUND($D$791/100*$D$792*АТС!$C627,2)</f>
        <v>314.27</v>
      </c>
      <c r="E1379" s="35">
        <f>ROUND($E$791/100*$E$792*АТС!C627,2)</f>
        <v>288.75</v>
      </c>
      <c r="F1379" s="35">
        <f>ROUND($F$791/100*$F$792*АТС!C627,2)</f>
        <v>196.56</v>
      </c>
      <c r="G1379" s="35">
        <f>ROUND($G$791/100*$G$792*АТС!C627,2)</f>
        <v>115.04</v>
      </c>
    </row>
    <row r="1380" spans="1:7" x14ac:dyDescent="0.25">
      <c r="A1380" s="253"/>
      <c r="B1380" s="130">
        <f t="shared" si="21"/>
        <v>42241.458330000001</v>
      </c>
      <c r="C1380" s="131">
        <v>11</v>
      </c>
      <c r="D1380" s="35">
        <f>ROUND($D$791/100*$D$792*АТС!$C628,2)</f>
        <v>314.39999999999998</v>
      </c>
      <c r="E1380" s="35">
        <f>ROUND($E$791/100*$E$792*АТС!C628,2)</f>
        <v>288.88</v>
      </c>
      <c r="F1380" s="35">
        <f>ROUND($F$791/100*$F$792*АТС!C628,2)</f>
        <v>196.65</v>
      </c>
      <c r="G1380" s="35">
        <f>ROUND($G$791/100*$G$792*АТС!C628,2)</f>
        <v>115.09</v>
      </c>
    </row>
    <row r="1381" spans="1:7" x14ac:dyDescent="0.25">
      <c r="A1381" s="253"/>
      <c r="B1381" s="130">
        <f t="shared" si="21"/>
        <v>42241.5</v>
      </c>
      <c r="C1381" s="131">
        <v>12</v>
      </c>
      <c r="D1381" s="35">
        <f>ROUND($D$791/100*$D$792*АТС!$C629,2)</f>
        <v>298.51</v>
      </c>
      <c r="E1381" s="35">
        <f>ROUND($E$791/100*$E$792*АТС!C629,2)</f>
        <v>274.27999999999997</v>
      </c>
      <c r="F1381" s="35">
        <f>ROUND($F$791/100*$F$792*АТС!C629,2)</f>
        <v>186.71</v>
      </c>
      <c r="G1381" s="35">
        <f>ROUND($G$791/100*$G$792*АТС!C629,2)</f>
        <v>109.27</v>
      </c>
    </row>
    <row r="1382" spans="1:7" x14ac:dyDescent="0.25">
      <c r="A1382" s="253"/>
      <c r="B1382" s="130">
        <f t="shared" si="21"/>
        <v>42241.541669999999</v>
      </c>
      <c r="C1382" s="131">
        <v>13</v>
      </c>
      <c r="D1382" s="35">
        <f>ROUND($D$791/100*$D$792*АТС!$C630,2)</f>
        <v>298.23</v>
      </c>
      <c r="E1382" s="35">
        <f>ROUND($E$791/100*$E$792*АТС!C630,2)</f>
        <v>274.02</v>
      </c>
      <c r="F1382" s="35">
        <f>ROUND($F$791/100*$F$792*АТС!C630,2)</f>
        <v>186.53</v>
      </c>
      <c r="G1382" s="35">
        <f>ROUND($G$791/100*$G$792*АТС!C630,2)</f>
        <v>109.17</v>
      </c>
    </row>
    <row r="1383" spans="1:7" x14ac:dyDescent="0.25">
      <c r="A1383" s="253"/>
      <c r="B1383" s="130">
        <f t="shared" si="21"/>
        <v>42241.583330000001</v>
      </c>
      <c r="C1383" s="131">
        <v>14</v>
      </c>
      <c r="D1383" s="35">
        <f>ROUND($D$791/100*$D$792*АТС!$C631,2)</f>
        <v>293.2</v>
      </c>
      <c r="E1383" s="35">
        <f>ROUND($E$791/100*$E$792*АТС!C631,2)</f>
        <v>269.39</v>
      </c>
      <c r="F1383" s="35">
        <f>ROUND($F$791/100*$F$792*АТС!C631,2)</f>
        <v>183.38</v>
      </c>
      <c r="G1383" s="35">
        <f>ROUND($G$791/100*$G$792*АТС!C631,2)</f>
        <v>107.33</v>
      </c>
    </row>
    <row r="1384" spans="1:7" x14ac:dyDescent="0.25">
      <c r="A1384" s="253"/>
      <c r="B1384" s="130">
        <f t="shared" si="21"/>
        <v>42241.625</v>
      </c>
      <c r="C1384" s="131">
        <v>15</v>
      </c>
      <c r="D1384" s="35">
        <f>ROUND($D$791/100*$D$792*АТС!$C632,2)</f>
        <v>293.24</v>
      </c>
      <c r="E1384" s="35">
        <f>ROUND($E$791/100*$E$792*АТС!C632,2)</f>
        <v>269.44</v>
      </c>
      <c r="F1384" s="35">
        <f>ROUND($F$791/100*$F$792*АТС!C632,2)</f>
        <v>183.41</v>
      </c>
      <c r="G1384" s="35">
        <f>ROUND($G$791/100*$G$792*АТС!C632,2)</f>
        <v>107.34</v>
      </c>
    </row>
    <row r="1385" spans="1:7" x14ac:dyDescent="0.25">
      <c r="A1385" s="253"/>
      <c r="B1385" s="130">
        <f t="shared" si="21"/>
        <v>42241.666669999999</v>
      </c>
      <c r="C1385" s="131">
        <v>16</v>
      </c>
      <c r="D1385" s="35">
        <f>ROUND($D$791/100*$D$792*АТС!$C633,2)</f>
        <v>292.49</v>
      </c>
      <c r="E1385" s="35">
        <f>ROUND($E$791/100*$E$792*АТС!C633,2)</f>
        <v>268.74</v>
      </c>
      <c r="F1385" s="35">
        <f>ROUND($F$791/100*$F$792*АТС!C633,2)</f>
        <v>182.94</v>
      </c>
      <c r="G1385" s="35">
        <f>ROUND($G$791/100*$G$792*АТС!C633,2)</f>
        <v>107.07</v>
      </c>
    </row>
    <row r="1386" spans="1:7" x14ac:dyDescent="0.25">
      <c r="A1386" s="253"/>
      <c r="B1386" s="130">
        <f t="shared" si="21"/>
        <v>42241.708330000001</v>
      </c>
      <c r="C1386" s="131">
        <v>17</v>
      </c>
      <c r="D1386" s="35">
        <f>ROUND($D$791/100*$D$792*АТС!$C634,2)</f>
        <v>291.64</v>
      </c>
      <c r="E1386" s="35">
        <f>ROUND($E$791/100*$E$792*АТС!C634,2)</f>
        <v>267.97000000000003</v>
      </c>
      <c r="F1386" s="35">
        <f>ROUND($F$791/100*$F$792*АТС!C634,2)</f>
        <v>182.41</v>
      </c>
      <c r="G1386" s="35">
        <f>ROUND($G$791/100*$G$792*АТС!C634,2)</f>
        <v>106.76</v>
      </c>
    </row>
    <row r="1387" spans="1:7" x14ac:dyDescent="0.25">
      <c r="A1387" s="253"/>
      <c r="B1387" s="130">
        <f t="shared" si="21"/>
        <v>42241.75</v>
      </c>
      <c r="C1387" s="131">
        <v>18</v>
      </c>
      <c r="D1387" s="35">
        <f>ROUND($D$791/100*$D$792*АТС!$C635,2)</f>
        <v>300.56</v>
      </c>
      <c r="E1387" s="35">
        <f>ROUND($E$791/100*$E$792*АТС!C635,2)</f>
        <v>276.16000000000003</v>
      </c>
      <c r="F1387" s="35">
        <f>ROUND($F$791/100*$F$792*АТС!C635,2)</f>
        <v>187.99</v>
      </c>
      <c r="G1387" s="35">
        <f>ROUND($G$791/100*$G$792*АТС!C635,2)</f>
        <v>110.02</v>
      </c>
    </row>
    <row r="1388" spans="1:7" x14ac:dyDescent="0.25">
      <c r="A1388" s="253"/>
      <c r="B1388" s="130">
        <f t="shared" si="21"/>
        <v>42241.791669999999</v>
      </c>
      <c r="C1388" s="131">
        <v>19</v>
      </c>
      <c r="D1388" s="35">
        <f>ROUND($D$791/100*$D$792*АТС!$C636,2)</f>
        <v>337.23</v>
      </c>
      <c r="E1388" s="35">
        <f>ROUND($E$791/100*$E$792*АТС!C636,2)</f>
        <v>309.86</v>
      </c>
      <c r="F1388" s="35">
        <f>ROUND($F$791/100*$F$792*АТС!C636,2)</f>
        <v>210.93</v>
      </c>
      <c r="G1388" s="35">
        <f>ROUND($G$791/100*$G$792*АТС!C636,2)</f>
        <v>123.45</v>
      </c>
    </row>
    <row r="1389" spans="1:7" x14ac:dyDescent="0.25">
      <c r="A1389" s="253"/>
      <c r="B1389" s="130">
        <f t="shared" si="21"/>
        <v>42241.833330000001</v>
      </c>
      <c r="C1389" s="131">
        <v>20</v>
      </c>
      <c r="D1389" s="35">
        <f>ROUND($D$791/100*$D$792*АТС!$C637,2)</f>
        <v>352.54</v>
      </c>
      <c r="E1389" s="35">
        <f>ROUND($E$791/100*$E$792*АТС!C637,2)</f>
        <v>323.92</v>
      </c>
      <c r="F1389" s="35">
        <f>ROUND($F$791/100*$F$792*АТС!C637,2)</f>
        <v>220.5</v>
      </c>
      <c r="G1389" s="35">
        <f>ROUND($G$791/100*$G$792*АТС!C637,2)</f>
        <v>129.05000000000001</v>
      </c>
    </row>
    <row r="1390" spans="1:7" x14ac:dyDescent="0.25">
      <c r="A1390" s="253"/>
      <c r="B1390" s="130">
        <f t="shared" si="21"/>
        <v>42241.875</v>
      </c>
      <c r="C1390" s="131">
        <v>21</v>
      </c>
      <c r="D1390" s="35">
        <f>ROUND($D$791/100*$D$792*АТС!$C638,2)</f>
        <v>341.02</v>
      </c>
      <c r="E1390" s="35">
        <f>ROUND($E$791/100*$E$792*АТС!C638,2)</f>
        <v>313.33999999999997</v>
      </c>
      <c r="F1390" s="35">
        <f>ROUND($F$791/100*$F$792*АТС!C638,2)</f>
        <v>213.29</v>
      </c>
      <c r="G1390" s="35">
        <f>ROUND($G$791/100*$G$792*АТС!C638,2)</f>
        <v>124.83</v>
      </c>
    </row>
    <row r="1391" spans="1:7" x14ac:dyDescent="0.25">
      <c r="A1391" s="253"/>
      <c r="B1391" s="130">
        <f t="shared" si="21"/>
        <v>42241.916669999999</v>
      </c>
      <c r="C1391" s="131">
        <v>22</v>
      </c>
      <c r="D1391" s="35">
        <f>ROUND($D$791/100*$D$792*АТС!$C639,2)</f>
        <v>293.11</v>
      </c>
      <c r="E1391" s="35">
        <f>ROUND($E$791/100*$E$792*АТС!C639,2)</f>
        <v>269.32</v>
      </c>
      <c r="F1391" s="35">
        <f>ROUND($F$791/100*$F$792*АТС!C639,2)</f>
        <v>183.33</v>
      </c>
      <c r="G1391" s="35">
        <f>ROUND($G$791/100*$G$792*АТС!C639,2)</f>
        <v>107.29</v>
      </c>
    </row>
    <row r="1392" spans="1:7" x14ac:dyDescent="0.25">
      <c r="A1392" s="253"/>
      <c r="B1392" s="130">
        <f t="shared" si="21"/>
        <v>42241.958330000001</v>
      </c>
      <c r="C1392" s="131">
        <v>23</v>
      </c>
      <c r="D1392" s="35">
        <f>ROUND($D$791/100*$D$792*АТС!$C640,2)</f>
        <v>357.09</v>
      </c>
      <c r="E1392" s="35">
        <f>ROUND($E$791/100*$E$792*АТС!C640,2)</f>
        <v>328.1</v>
      </c>
      <c r="F1392" s="35">
        <f>ROUND($F$791/100*$F$792*АТС!C640,2)</f>
        <v>223.35</v>
      </c>
      <c r="G1392" s="35">
        <f>ROUND($G$791/100*$G$792*АТС!C640,2)</f>
        <v>130.71</v>
      </c>
    </row>
    <row r="1393" spans="1:7" x14ac:dyDescent="0.25">
      <c r="A1393" s="253"/>
      <c r="B1393" s="130">
        <f t="shared" si="21"/>
        <v>42242</v>
      </c>
      <c r="C1393" s="131">
        <v>0</v>
      </c>
      <c r="D1393" s="35">
        <f>ROUND($D$791/100*$D$792*АТС!$C641,2)</f>
        <v>263.45999999999998</v>
      </c>
      <c r="E1393" s="35">
        <f>ROUND($E$791/100*$E$792*АТС!C641,2)</f>
        <v>242.07</v>
      </c>
      <c r="F1393" s="35">
        <f>ROUND($F$791/100*$F$792*АТС!C641,2)</f>
        <v>164.78</v>
      </c>
      <c r="G1393" s="35">
        <f>ROUND($G$791/100*$G$792*АТС!C641,2)</f>
        <v>96.44</v>
      </c>
    </row>
    <row r="1394" spans="1:7" x14ac:dyDescent="0.25">
      <c r="A1394" s="253"/>
      <c r="B1394" s="130">
        <f t="shared" si="21"/>
        <v>42242.041669999999</v>
      </c>
      <c r="C1394" s="131">
        <v>1</v>
      </c>
      <c r="D1394" s="35">
        <f>ROUND($D$791/100*$D$792*АТС!$C642,2)</f>
        <v>243.67</v>
      </c>
      <c r="E1394" s="35">
        <f>ROUND($E$791/100*$E$792*АТС!C642,2)</f>
        <v>223.89</v>
      </c>
      <c r="F1394" s="35">
        <f>ROUND($F$791/100*$F$792*АТС!C642,2)</f>
        <v>152.41</v>
      </c>
      <c r="G1394" s="35">
        <f>ROUND($G$791/100*$G$792*АТС!C642,2)</f>
        <v>89.2</v>
      </c>
    </row>
    <row r="1395" spans="1:7" x14ac:dyDescent="0.25">
      <c r="A1395" s="253"/>
      <c r="B1395" s="130">
        <f t="shared" si="21"/>
        <v>42242.083330000001</v>
      </c>
      <c r="C1395" s="131">
        <v>2</v>
      </c>
      <c r="D1395" s="35">
        <f>ROUND($D$791/100*$D$792*АТС!$C643,2)</f>
        <v>233.88</v>
      </c>
      <c r="E1395" s="35">
        <f>ROUND($E$791/100*$E$792*АТС!C643,2)</f>
        <v>214.9</v>
      </c>
      <c r="F1395" s="35">
        <f>ROUND($F$791/100*$F$792*АТС!C643,2)</f>
        <v>146.28</v>
      </c>
      <c r="G1395" s="35">
        <f>ROUND($G$791/100*$G$792*АТС!C643,2)</f>
        <v>85.61</v>
      </c>
    </row>
    <row r="1396" spans="1:7" x14ac:dyDescent="0.25">
      <c r="A1396" s="253"/>
      <c r="B1396" s="130">
        <f t="shared" si="21"/>
        <v>42242.125</v>
      </c>
      <c r="C1396" s="131">
        <v>3</v>
      </c>
      <c r="D1396" s="35">
        <f>ROUND($D$791/100*$D$792*АТС!$C644,2)</f>
        <v>233.63</v>
      </c>
      <c r="E1396" s="35">
        <f>ROUND($E$791/100*$E$792*АТС!C644,2)</f>
        <v>214.67</v>
      </c>
      <c r="F1396" s="35">
        <f>ROUND($F$791/100*$F$792*АТС!C644,2)</f>
        <v>146.13</v>
      </c>
      <c r="G1396" s="35">
        <f>ROUND($G$791/100*$G$792*АТС!C644,2)</f>
        <v>85.52</v>
      </c>
    </row>
    <row r="1397" spans="1:7" x14ac:dyDescent="0.25">
      <c r="A1397" s="253"/>
      <c r="B1397" s="130">
        <f t="shared" si="21"/>
        <v>42242.166669999999</v>
      </c>
      <c r="C1397" s="131">
        <v>4</v>
      </c>
      <c r="D1397" s="35">
        <f>ROUND($D$791/100*$D$792*АТС!$C645,2)</f>
        <v>214.94</v>
      </c>
      <c r="E1397" s="35">
        <f>ROUND($E$791/100*$E$792*АТС!C645,2)</f>
        <v>197.49</v>
      </c>
      <c r="F1397" s="35">
        <f>ROUND($F$791/100*$F$792*АТС!C645,2)</f>
        <v>134.44</v>
      </c>
      <c r="G1397" s="35">
        <f>ROUND($G$791/100*$G$792*АТС!C645,2)</f>
        <v>78.680000000000007</v>
      </c>
    </row>
    <row r="1398" spans="1:7" x14ac:dyDescent="0.25">
      <c r="A1398" s="253"/>
      <c r="B1398" s="130">
        <f t="shared" si="21"/>
        <v>42242.208330000001</v>
      </c>
      <c r="C1398" s="131">
        <v>5</v>
      </c>
      <c r="D1398" s="35">
        <f>ROUND($D$791/100*$D$792*АТС!$C646,2)</f>
        <v>234.8</v>
      </c>
      <c r="E1398" s="35">
        <f>ROUND($E$791/100*$E$792*АТС!C646,2)</f>
        <v>215.74</v>
      </c>
      <c r="F1398" s="35">
        <f>ROUND($F$791/100*$F$792*АТС!C646,2)</f>
        <v>146.86000000000001</v>
      </c>
      <c r="G1398" s="35">
        <f>ROUND($G$791/100*$G$792*АТС!C646,2)</f>
        <v>85.95</v>
      </c>
    </row>
    <row r="1399" spans="1:7" x14ac:dyDescent="0.25">
      <c r="A1399" s="253"/>
      <c r="B1399" s="130">
        <f t="shared" si="21"/>
        <v>42242.25</v>
      </c>
      <c r="C1399" s="131">
        <v>6</v>
      </c>
      <c r="D1399" s="35">
        <f>ROUND($D$791/100*$D$792*АТС!$C647,2)</f>
        <v>243.73</v>
      </c>
      <c r="E1399" s="35">
        <f>ROUND($E$791/100*$E$792*АТС!C647,2)</f>
        <v>223.94</v>
      </c>
      <c r="F1399" s="35">
        <f>ROUND($F$791/100*$F$792*АТС!C647,2)</f>
        <v>152.44</v>
      </c>
      <c r="G1399" s="35">
        <f>ROUND($G$791/100*$G$792*АТС!C647,2)</f>
        <v>89.22</v>
      </c>
    </row>
    <row r="1400" spans="1:7" x14ac:dyDescent="0.25">
      <c r="A1400" s="253"/>
      <c r="B1400" s="130">
        <f t="shared" si="21"/>
        <v>42242.291669999999</v>
      </c>
      <c r="C1400" s="131">
        <v>7</v>
      </c>
      <c r="D1400" s="35">
        <f>ROUND($D$791/100*$D$792*АТС!$C648,2)</f>
        <v>262.81</v>
      </c>
      <c r="E1400" s="35">
        <f>ROUND($E$791/100*$E$792*АТС!C648,2)</f>
        <v>241.48</v>
      </c>
      <c r="F1400" s="35">
        <f>ROUND($F$791/100*$F$792*АТС!C648,2)</f>
        <v>164.38</v>
      </c>
      <c r="G1400" s="35">
        <f>ROUND($G$791/100*$G$792*АТС!C648,2)</f>
        <v>96.2</v>
      </c>
    </row>
    <row r="1401" spans="1:7" x14ac:dyDescent="0.25">
      <c r="A1401" s="253"/>
      <c r="B1401" s="130">
        <f t="shared" si="21"/>
        <v>42242.333330000001</v>
      </c>
      <c r="C1401" s="131">
        <v>8</v>
      </c>
      <c r="D1401" s="35">
        <f>ROUND($D$791/100*$D$792*АТС!$C649,2)</f>
        <v>241.8</v>
      </c>
      <c r="E1401" s="35">
        <f>ROUND($E$791/100*$E$792*АТС!C649,2)</f>
        <v>222.17</v>
      </c>
      <c r="F1401" s="35">
        <f>ROUND($F$791/100*$F$792*АТС!C649,2)</f>
        <v>151.24</v>
      </c>
      <c r="G1401" s="35">
        <f>ROUND($G$791/100*$G$792*АТС!C649,2)</f>
        <v>88.51</v>
      </c>
    </row>
    <row r="1402" spans="1:7" x14ac:dyDescent="0.25">
      <c r="A1402" s="253"/>
      <c r="B1402" s="130">
        <f t="shared" si="21"/>
        <v>42242.375</v>
      </c>
      <c r="C1402" s="131">
        <v>9</v>
      </c>
      <c r="D1402" s="35">
        <f>ROUND($D$791/100*$D$792*АТС!$C650,2)</f>
        <v>272.61</v>
      </c>
      <c r="E1402" s="35">
        <f>ROUND($E$791/100*$E$792*АТС!C650,2)</f>
        <v>250.48</v>
      </c>
      <c r="F1402" s="35">
        <f>ROUND($F$791/100*$F$792*АТС!C650,2)</f>
        <v>170.51</v>
      </c>
      <c r="G1402" s="35">
        <f>ROUND($G$791/100*$G$792*АТС!C650,2)</f>
        <v>99.79</v>
      </c>
    </row>
    <row r="1403" spans="1:7" x14ac:dyDescent="0.25">
      <c r="A1403" s="253"/>
      <c r="B1403" s="130">
        <f t="shared" si="21"/>
        <v>42242.416669999999</v>
      </c>
      <c r="C1403" s="131">
        <v>10</v>
      </c>
      <c r="D1403" s="35">
        <f>ROUND($D$791/100*$D$792*АТС!$C651,2)</f>
        <v>289.58</v>
      </c>
      <c r="E1403" s="35">
        <f>ROUND($E$791/100*$E$792*АТС!C651,2)</f>
        <v>266.07</v>
      </c>
      <c r="F1403" s="35">
        <f>ROUND($F$791/100*$F$792*АТС!C651,2)</f>
        <v>181.12</v>
      </c>
      <c r="G1403" s="35">
        <f>ROUND($G$791/100*$G$792*АТС!C651,2)</f>
        <v>106</v>
      </c>
    </row>
    <row r="1404" spans="1:7" x14ac:dyDescent="0.25">
      <c r="A1404" s="253"/>
      <c r="B1404" s="130">
        <f t="shared" si="21"/>
        <v>42242.458330000001</v>
      </c>
      <c r="C1404" s="131">
        <v>11</v>
      </c>
      <c r="D1404" s="35">
        <f>ROUND($D$791/100*$D$792*АТС!$C652,2)</f>
        <v>297.76</v>
      </c>
      <c r="E1404" s="35">
        <f>ROUND($E$791/100*$E$792*АТС!C652,2)</f>
        <v>273.58999999999997</v>
      </c>
      <c r="F1404" s="35">
        <f>ROUND($F$791/100*$F$792*АТС!C652,2)</f>
        <v>186.24</v>
      </c>
      <c r="G1404" s="35">
        <f>ROUND($G$791/100*$G$792*АТС!C652,2)</f>
        <v>109</v>
      </c>
    </row>
    <row r="1405" spans="1:7" x14ac:dyDescent="0.25">
      <c r="A1405" s="253"/>
      <c r="B1405" s="130">
        <f t="shared" si="21"/>
        <v>42242.5</v>
      </c>
      <c r="C1405" s="131">
        <v>12</v>
      </c>
      <c r="D1405" s="35">
        <f>ROUND($D$791/100*$D$792*АТС!$C653,2)</f>
        <v>284.13</v>
      </c>
      <c r="E1405" s="35">
        <f>ROUND($E$791/100*$E$792*АТС!C653,2)</f>
        <v>261.06</v>
      </c>
      <c r="F1405" s="35">
        <f>ROUND($F$791/100*$F$792*АТС!C653,2)</f>
        <v>177.71</v>
      </c>
      <c r="G1405" s="35">
        <f>ROUND($G$791/100*$G$792*АТС!C653,2)</f>
        <v>104.01</v>
      </c>
    </row>
    <row r="1406" spans="1:7" x14ac:dyDescent="0.25">
      <c r="A1406" s="253"/>
      <c r="B1406" s="130">
        <f t="shared" si="21"/>
        <v>42242.541669999999</v>
      </c>
      <c r="C1406" s="131">
        <v>13</v>
      </c>
      <c r="D1406" s="35">
        <f>ROUND($D$791/100*$D$792*АТС!$C654,2)</f>
        <v>279.95999999999998</v>
      </c>
      <c r="E1406" s="35">
        <f>ROUND($E$791/100*$E$792*АТС!C654,2)</f>
        <v>257.23</v>
      </c>
      <c r="F1406" s="35">
        <f>ROUND($F$791/100*$F$792*АТС!C654,2)</f>
        <v>175.1</v>
      </c>
      <c r="G1406" s="35">
        <f>ROUND($G$791/100*$G$792*АТС!C654,2)</f>
        <v>102.48</v>
      </c>
    </row>
    <row r="1407" spans="1:7" x14ac:dyDescent="0.25">
      <c r="A1407" s="253"/>
      <c r="B1407" s="130">
        <f t="shared" si="21"/>
        <v>42242.583330000001</v>
      </c>
      <c r="C1407" s="131">
        <v>14</v>
      </c>
      <c r="D1407" s="35">
        <f>ROUND($D$791/100*$D$792*АТС!$C655,2)</f>
        <v>278.7</v>
      </c>
      <c r="E1407" s="35">
        <f>ROUND($E$791/100*$E$792*АТС!C655,2)</f>
        <v>256.07</v>
      </c>
      <c r="F1407" s="35">
        <f>ROUND($F$791/100*$F$792*АТС!C655,2)</f>
        <v>174.31</v>
      </c>
      <c r="G1407" s="35">
        <f>ROUND($G$791/100*$G$792*АТС!C655,2)</f>
        <v>102.02</v>
      </c>
    </row>
    <row r="1408" spans="1:7" x14ac:dyDescent="0.25">
      <c r="A1408" s="253"/>
      <c r="B1408" s="130">
        <f t="shared" si="21"/>
        <v>42242.625</v>
      </c>
      <c r="C1408" s="131">
        <v>15</v>
      </c>
      <c r="D1408" s="35">
        <f>ROUND($D$791/100*$D$792*АТС!$C656,2)</f>
        <v>275.74</v>
      </c>
      <c r="E1408" s="35">
        <f>ROUND($E$791/100*$E$792*АТС!C656,2)</f>
        <v>253.35</v>
      </c>
      <c r="F1408" s="35">
        <f>ROUND($F$791/100*$F$792*АТС!C656,2)</f>
        <v>172.46</v>
      </c>
      <c r="G1408" s="35">
        <f>ROUND($G$791/100*$G$792*АТС!C656,2)</f>
        <v>100.93</v>
      </c>
    </row>
    <row r="1409" spans="1:7" x14ac:dyDescent="0.25">
      <c r="A1409" s="253"/>
      <c r="B1409" s="130">
        <f t="shared" si="21"/>
        <v>42242.666669999999</v>
      </c>
      <c r="C1409" s="131">
        <v>16</v>
      </c>
      <c r="D1409" s="35">
        <f>ROUND($D$791/100*$D$792*АТС!$C657,2)</f>
        <v>276.70999999999998</v>
      </c>
      <c r="E1409" s="35">
        <f>ROUND($E$791/100*$E$792*АТС!C657,2)</f>
        <v>254.25</v>
      </c>
      <c r="F1409" s="35">
        <f>ROUND($F$791/100*$F$792*АТС!C657,2)</f>
        <v>173.07</v>
      </c>
      <c r="G1409" s="35">
        <f>ROUND($G$791/100*$G$792*АТС!C657,2)</f>
        <v>101.29</v>
      </c>
    </row>
    <row r="1410" spans="1:7" x14ac:dyDescent="0.25">
      <c r="A1410" s="253"/>
      <c r="B1410" s="130">
        <f t="shared" si="21"/>
        <v>42242.708330000001</v>
      </c>
      <c r="C1410" s="131">
        <v>17</v>
      </c>
      <c r="D1410" s="35">
        <f>ROUND($D$791/100*$D$792*АТС!$C658,2)</f>
        <v>276.49</v>
      </c>
      <c r="E1410" s="35">
        <f>ROUND($E$791/100*$E$792*АТС!C658,2)</f>
        <v>254.04</v>
      </c>
      <c r="F1410" s="35">
        <f>ROUND($F$791/100*$F$792*АТС!C658,2)</f>
        <v>172.93</v>
      </c>
      <c r="G1410" s="35">
        <f>ROUND($G$791/100*$G$792*АТС!C658,2)</f>
        <v>101.21</v>
      </c>
    </row>
    <row r="1411" spans="1:7" x14ac:dyDescent="0.25">
      <c r="A1411" s="253"/>
      <c r="B1411" s="130">
        <f t="shared" si="21"/>
        <v>42242.75</v>
      </c>
      <c r="C1411" s="131">
        <v>18</v>
      </c>
      <c r="D1411" s="35">
        <f>ROUND($D$791/100*$D$792*АТС!$C659,2)</f>
        <v>279.89</v>
      </c>
      <c r="E1411" s="35">
        <f>ROUND($E$791/100*$E$792*АТС!C659,2)</f>
        <v>257.17</v>
      </c>
      <c r="F1411" s="35">
        <f>ROUND($F$791/100*$F$792*АТС!C659,2)</f>
        <v>175.06</v>
      </c>
      <c r="G1411" s="35">
        <f>ROUND($G$791/100*$G$792*АТС!C659,2)</f>
        <v>102.46</v>
      </c>
    </row>
    <row r="1412" spans="1:7" x14ac:dyDescent="0.25">
      <c r="A1412" s="253"/>
      <c r="B1412" s="130">
        <f t="shared" si="21"/>
        <v>42242.791669999999</v>
      </c>
      <c r="C1412" s="131">
        <v>19</v>
      </c>
      <c r="D1412" s="35">
        <f>ROUND($D$791/100*$D$792*АТС!$C660,2)</f>
        <v>319.56</v>
      </c>
      <c r="E1412" s="35">
        <f>ROUND($E$791/100*$E$792*АТС!C660,2)</f>
        <v>293.62</v>
      </c>
      <c r="F1412" s="35">
        <f>ROUND($F$791/100*$F$792*АТС!C660,2)</f>
        <v>199.87</v>
      </c>
      <c r="G1412" s="35">
        <f>ROUND($G$791/100*$G$792*АТС!C660,2)</f>
        <v>116.98</v>
      </c>
    </row>
    <row r="1413" spans="1:7" x14ac:dyDescent="0.25">
      <c r="A1413" s="253"/>
      <c r="B1413" s="130">
        <f t="shared" si="21"/>
        <v>42242.833330000001</v>
      </c>
      <c r="C1413" s="131">
        <v>20</v>
      </c>
      <c r="D1413" s="35">
        <f>ROUND($D$791/100*$D$792*АТС!$C661,2)</f>
        <v>325.76</v>
      </c>
      <c r="E1413" s="35">
        <f>ROUND($E$791/100*$E$792*АТС!C661,2)</f>
        <v>299.31</v>
      </c>
      <c r="F1413" s="35">
        <f>ROUND($F$791/100*$F$792*АТС!C661,2)</f>
        <v>203.75</v>
      </c>
      <c r="G1413" s="35">
        <f>ROUND($G$791/100*$G$792*АТС!C661,2)</f>
        <v>119.24</v>
      </c>
    </row>
    <row r="1414" spans="1:7" x14ac:dyDescent="0.25">
      <c r="A1414" s="253"/>
      <c r="B1414" s="130">
        <f t="shared" si="21"/>
        <v>42242.875</v>
      </c>
      <c r="C1414" s="131">
        <v>21</v>
      </c>
      <c r="D1414" s="35">
        <f>ROUND($D$791/100*$D$792*АТС!$C662,2)</f>
        <v>310.41000000000003</v>
      </c>
      <c r="E1414" s="35">
        <f>ROUND($E$791/100*$E$792*АТС!C662,2)</f>
        <v>285.20999999999998</v>
      </c>
      <c r="F1414" s="35">
        <f>ROUND($F$791/100*$F$792*АТС!C662,2)</f>
        <v>194.15</v>
      </c>
      <c r="G1414" s="35">
        <f>ROUND($G$791/100*$G$792*АТС!C662,2)</f>
        <v>113.63</v>
      </c>
    </row>
    <row r="1415" spans="1:7" x14ac:dyDescent="0.25">
      <c r="A1415" s="253"/>
      <c r="B1415" s="130">
        <f t="shared" si="21"/>
        <v>42242.916669999999</v>
      </c>
      <c r="C1415" s="131">
        <v>22</v>
      </c>
      <c r="D1415" s="35">
        <f>ROUND($D$791/100*$D$792*АТС!$C663,2)</f>
        <v>274.56</v>
      </c>
      <c r="E1415" s="35">
        <f>ROUND($E$791/100*$E$792*АТС!C663,2)</f>
        <v>252.27</v>
      </c>
      <c r="F1415" s="35">
        <f>ROUND($F$791/100*$F$792*АТС!C663,2)</f>
        <v>171.73</v>
      </c>
      <c r="G1415" s="35">
        <f>ROUND($G$791/100*$G$792*АТС!C663,2)</f>
        <v>100.5</v>
      </c>
    </row>
    <row r="1416" spans="1:7" x14ac:dyDescent="0.25">
      <c r="A1416" s="253"/>
      <c r="B1416" s="130">
        <f t="shared" si="21"/>
        <v>42242.958330000001</v>
      </c>
      <c r="C1416" s="131">
        <v>23</v>
      </c>
      <c r="D1416" s="35">
        <f>ROUND($D$791/100*$D$792*АТС!$C664,2)</f>
        <v>302.07</v>
      </c>
      <c r="E1416" s="35">
        <f>ROUND($E$791/100*$E$792*АТС!C664,2)</f>
        <v>277.55</v>
      </c>
      <c r="F1416" s="35">
        <f>ROUND($F$791/100*$F$792*АТС!C664,2)</f>
        <v>188.94</v>
      </c>
      <c r="G1416" s="35">
        <f>ROUND($G$791/100*$G$792*АТС!C664,2)</f>
        <v>110.57</v>
      </c>
    </row>
    <row r="1417" spans="1:7" x14ac:dyDescent="0.25">
      <c r="A1417" s="253"/>
      <c r="B1417" s="130">
        <f t="shared" si="21"/>
        <v>42243</v>
      </c>
      <c r="C1417" s="131">
        <v>0</v>
      </c>
      <c r="D1417" s="35">
        <f>ROUND($D$791/100*$D$792*АТС!$C665,2)</f>
        <v>269.04000000000002</v>
      </c>
      <c r="E1417" s="35">
        <f>ROUND($E$791/100*$E$792*АТС!C665,2)</f>
        <v>247.19</v>
      </c>
      <c r="F1417" s="35">
        <f>ROUND($F$791/100*$F$792*АТС!C665,2)</f>
        <v>168.27</v>
      </c>
      <c r="G1417" s="35">
        <f>ROUND($G$791/100*$G$792*АТС!C665,2)</f>
        <v>98.48</v>
      </c>
    </row>
    <row r="1418" spans="1:7" x14ac:dyDescent="0.25">
      <c r="A1418" s="253"/>
      <c r="B1418" s="130">
        <f t="shared" si="21"/>
        <v>42243.041669999999</v>
      </c>
      <c r="C1418" s="131">
        <v>1</v>
      </c>
      <c r="D1418" s="35">
        <f>ROUND($D$791/100*$D$792*АТС!$C666,2)</f>
        <v>254.64</v>
      </c>
      <c r="E1418" s="35">
        <f>ROUND($E$791/100*$E$792*АТС!C666,2)</f>
        <v>233.96</v>
      </c>
      <c r="F1418" s="35">
        <f>ROUND($F$791/100*$F$792*АТС!C666,2)</f>
        <v>159.27000000000001</v>
      </c>
      <c r="G1418" s="35">
        <f>ROUND($G$791/100*$G$792*АТС!C666,2)</f>
        <v>93.21</v>
      </c>
    </row>
    <row r="1419" spans="1:7" x14ac:dyDescent="0.25">
      <c r="A1419" s="253"/>
      <c r="B1419" s="130">
        <f t="shared" si="21"/>
        <v>42243.083330000001</v>
      </c>
      <c r="C1419" s="131">
        <v>2</v>
      </c>
      <c r="D1419" s="35">
        <f>ROUND($D$791/100*$D$792*АТС!$C667,2)</f>
        <v>244.89</v>
      </c>
      <c r="E1419" s="35">
        <f>ROUND($E$791/100*$E$792*АТС!C667,2)</f>
        <v>225.01</v>
      </c>
      <c r="F1419" s="35">
        <f>ROUND($F$791/100*$F$792*АТС!C667,2)</f>
        <v>153.16999999999999</v>
      </c>
      <c r="G1419" s="35">
        <f>ROUND($G$791/100*$G$792*АТС!C667,2)</f>
        <v>89.64</v>
      </c>
    </row>
    <row r="1420" spans="1:7" x14ac:dyDescent="0.25">
      <c r="A1420" s="253"/>
      <c r="B1420" s="130">
        <f t="shared" si="21"/>
        <v>42243.125</v>
      </c>
      <c r="C1420" s="131">
        <v>3</v>
      </c>
      <c r="D1420" s="35">
        <f>ROUND($D$791/100*$D$792*АТС!$C668,2)</f>
        <v>243.05</v>
      </c>
      <c r="E1420" s="35">
        <f>ROUND($E$791/100*$E$792*АТС!C668,2)</f>
        <v>223.32</v>
      </c>
      <c r="F1420" s="35">
        <f>ROUND($F$791/100*$F$792*АТС!C668,2)</f>
        <v>152.02000000000001</v>
      </c>
      <c r="G1420" s="35">
        <f>ROUND($G$791/100*$G$792*АТС!C668,2)</f>
        <v>88.97</v>
      </c>
    </row>
    <row r="1421" spans="1:7" x14ac:dyDescent="0.25">
      <c r="A1421" s="253"/>
      <c r="B1421" s="130">
        <f t="shared" si="21"/>
        <v>42243.166669999999</v>
      </c>
      <c r="C1421" s="131">
        <v>4</v>
      </c>
      <c r="D1421" s="35">
        <f>ROUND($D$791/100*$D$792*АТС!$C669,2)</f>
        <v>243.65</v>
      </c>
      <c r="E1421" s="35">
        <f>ROUND($E$791/100*$E$792*АТС!C669,2)</f>
        <v>223.87</v>
      </c>
      <c r="F1421" s="35">
        <f>ROUND($F$791/100*$F$792*АТС!C669,2)</f>
        <v>152.38999999999999</v>
      </c>
      <c r="G1421" s="35">
        <f>ROUND($G$791/100*$G$792*АТС!C669,2)</f>
        <v>89.19</v>
      </c>
    </row>
    <row r="1422" spans="1:7" x14ac:dyDescent="0.25">
      <c r="A1422" s="253"/>
      <c r="B1422" s="130">
        <f t="shared" si="21"/>
        <v>42243.208330000001</v>
      </c>
      <c r="C1422" s="131">
        <v>5</v>
      </c>
      <c r="D1422" s="35">
        <f>ROUND($D$791/100*$D$792*АТС!$C670,2)</f>
        <v>243.53</v>
      </c>
      <c r="E1422" s="35">
        <f>ROUND($E$791/100*$E$792*АТС!C670,2)</f>
        <v>223.76</v>
      </c>
      <c r="F1422" s="35">
        <f>ROUND($F$791/100*$F$792*АТС!C670,2)</f>
        <v>152.32</v>
      </c>
      <c r="G1422" s="35">
        <f>ROUND($G$791/100*$G$792*АТС!C670,2)</f>
        <v>89.14</v>
      </c>
    </row>
    <row r="1423" spans="1:7" x14ac:dyDescent="0.25">
      <c r="A1423" s="253"/>
      <c r="B1423" s="130">
        <f t="shared" si="21"/>
        <v>42243.25</v>
      </c>
      <c r="C1423" s="131">
        <v>6</v>
      </c>
      <c r="D1423" s="35">
        <f>ROUND($D$791/100*$D$792*АТС!$C671,2)</f>
        <v>252.24</v>
      </c>
      <c r="E1423" s="35">
        <f>ROUND($E$791/100*$E$792*АТС!C671,2)</f>
        <v>231.76</v>
      </c>
      <c r="F1423" s="35">
        <f>ROUND($F$791/100*$F$792*АТС!C671,2)</f>
        <v>157.77000000000001</v>
      </c>
      <c r="G1423" s="35">
        <f>ROUND($G$791/100*$G$792*АТС!C671,2)</f>
        <v>92.33</v>
      </c>
    </row>
    <row r="1424" spans="1:7" x14ac:dyDescent="0.25">
      <c r="A1424" s="253"/>
      <c r="B1424" s="130">
        <f t="shared" si="21"/>
        <v>42243.291669999999</v>
      </c>
      <c r="C1424" s="131">
        <v>7</v>
      </c>
      <c r="D1424" s="35">
        <f>ROUND($D$791/100*$D$792*АТС!$C672,2)</f>
        <v>271.05</v>
      </c>
      <c r="E1424" s="35">
        <f>ROUND($E$791/100*$E$792*АТС!C672,2)</f>
        <v>249.04</v>
      </c>
      <c r="F1424" s="35">
        <f>ROUND($F$791/100*$F$792*АТС!C672,2)</f>
        <v>169.53</v>
      </c>
      <c r="G1424" s="35">
        <f>ROUND($G$791/100*$G$792*АТС!C672,2)</f>
        <v>99.22</v>
      </c>
    </row>
    <row r="1425" spans="1:7" x14ac:dyDescent="0.25">
      <c r="A1425" s="253"/>
      <c r="B1425" s="130">
        <f t="shared" si="21"/>
        <v>42243.333330000001</v>
      </c>
      <c r="C1425" s="131">
        <v>8</v>
      </c>
      <c r="D1425" s="35">
        <f>ROUND($D$791/100*$D$792*АТС!$C673,2)</f>
        <v>256.77999999999997</v>
      </c>
      <c r="E1425" s="35">
        <f>ROUND($E$791/100*$E$792*АТС!C673,2)</f>
        <v>235.93</v>
      </c>
      <c r="F1425" s="35">
        <f>ROUND($F$791/100*$F$792*АТС!C673,2)</f>
        <v>160.61000000000001</v>
      </c>
      <c r="G1425" s="35">
        <f>ROUND($G$791/100*$G$792*АТС!C673,2)</f>
        <v>93.99</v>
      </c>
    </row>
    <row r="1426" spans="1:7" x14ac:dyDescent="0.25">
      <c r="A1426" s="253"/>
      <c r="B1426" s="130">
        <f t="shared" si="21"/>
        <v>42243.375</v>
      </c>
      <c r="C1426" s="131">
        <v>9</v>
      </c>
      <c r="D1426" s="35">
        <f>ROUND($D$791/100*$D$792*АТС!$C674,2)</f>
        <v>293.33999999999997</v>
      </c>
      <c r="E1426" s="35">
        <f>ROUND($E$791/100*$E$792*АТС!C674,2)</f>
        <v>269.52</v>
      </c>
      <c r="F1426" s="35">
        <f>ROUND($F$791/100*$F$792*АТС!C674,2)</f>
        <v>183.47</v>
      </c>
      <c r="G1426" s="35">
        <f>ROUND($G$791/100*$G$792*АТС!C674,2)</f>
        <v>107.38</v>
      </c>
    </row>
    <row r="1427" spans="1:7" x14ac:dyDescent="0.25">
      <c r="A1427" s="253"/>
      <c r="B1427" s="130">
        <f t="shared" si="21"/>
        <v>42243.416669999999</v>
      </c>
      <c r="C1427" s="131">
        <v>10</v>
      </c>
      <c r="D1427" s="35">
        <f>ROUND($D$791/100*$D$792*АТС!$C675,2)</f>
        <v>302.11</v>
      </c>
      <c r="E1427" s="35">
        <f>ROUND($E$791/100*$E$792*АТС!C675,2)</f>
        <v>277.58</v>
      </c>
      <c r="F1427" s="35">
        <f>ROUND($F$791/100*$F$792*АТС!C675,2)</f>
        <v>188.96</v>
      </c>
      <c r="G1427" s="35">
        <f>ROUND($G$791/100*$G$792*АТС!C675,2)</f>
        <v>110.59</v>
      </c>
    </row>
    <row r="1428" spans="1:7" x14ac:dyDescent="0.25">
      <c r="A1428" s="253"/>
      <c r="B1428" s="130">
        <f t="shared" si="21"/>
        <v>42243.458330000001</v>
      </c>
      <c r="C1428" s="131">
        <v>11</v>
      </c>
      <c r="D1428" s="35">
        <f>ROUND($D$791/100*$D$792*АТС!$C676,2)</f>
        <v>317.12</v>
      </c>
      <c r="E1428" s="35">
        <f>ROUND($E$791/100*$E$792*АТС!C676,2)</f>
        <v>291.38</v>
      </c>
      <c r="F1428" s="35">
        <f>ROUND($F$791/100*$F$792*АТС!C676,2)</f>
        <v>198.35</v>
      </c>
      <c r="G1428" s="35">
        <f>ROUND($G$791/100*$G$792*АТС!C676,2)</f>
        <v>116.08</v>
      </c>
    </row>
    <row r="1429" spans="1:7" x14ac:dyDescent="0.25">
      <c r="A1429" s="253"/>
      <c r="B1429" s="130">
        <f t="shared" si="21"/>
        <v>42243.5</v>
      </c>
      <c r="C1429" s="131">
        <v>12</v>
      </c>
      <c r="D1429" s="35">
        <f>ROUND($D$791/100*$D$792*АТС!$C677,2)</f>
        <v>306.76</v>
      </c>
      <c r="E1429" s="35">
        <f>ROUND($E$791/100*$E$792*АТС!C677,2)</f>
        <v>281.86</v>
      </c>
      <c r="F1429" s="35">
        <f>ROUND($F$791/100*$F$792*АТС!C677,2)</f>
        <v>191.87</v>
      </c>
      <c r="G1429" s="35">
        <f>ROUND($G$791/100*$G$792*АТС!C677,2)</f>
        <v>112.29</v>
      </c>
    </row>
    <row r="1430" spans="1:7" x14ac:dyDescent="0.25">
      <c r="A1430" s="253"/>
      <c r="B1430" s="130">
        <f t="shared" si="21"/>
        <v>42243.541669999999</v>
      </c>
      <c r="C1430" s="131">
        <v>13</v>
      </c>
      <c r="D1430" s="35">
        <f>ROUND($D$791/100*$D$792*АТС!$C678,2)</f>
        <v>310.77999999999997</v>
      </c>
      <c r="E1430" s="35">
        <f>ROUND($E$791/100*$E$792*АТС!C678,2)</f>
        <v>285.55</v>
      </c>
      <c r="F1430" s="35">
        <f>ROUND($F$791/100*$F$792*АТС!C678,2)</f>
        <v>194.38</v>
      </c>
      <c r="G1430" s="35">
        <f>ROUND($G$791/100*$G$792*АТС!C678,2)</f>
        <v>113.76</v>
      </c>
    </row>
    <row r="1431" spans="1:7" x14ac:dyDescent="0.25">
      <c r="A1431" s="253"/>
      <c r="B1431" s="130">
        <f t="shared" si="21"/>
        <v>42243.583330000001</v>
      </c>
      <c r="C1431" s="131">
        <v>14</v>
      </c>
      <c r="D1431" s="35">
        <f>ROUND($D$791/100*$D$792*АТС!$C679,2)</f>
        <v>306.18</v>
      </c>
      <c r="E1431" s="35">
        <f>ROUND($E$791/100*$E$792*АТС!C679,2)</f>
        <v>281.33</v>
      </c>
      <c r="F1431" s="35">
        <f>ROUND($F$791/100*$F$792*АТС!C679,2)</f>
        <v>191.51</v>
      </c>
      <c r="G1431" s="35">
        <f>ROUND($G$791/100*$G$792*АТС!C679,2)</f>
        <v>112.08</v>
      </c>
    </row>
    <row r="1432" spans="1:7" x14ac:dyDescent="0.25">
      <c r="A1432" s="253"/>
      <c r="B1432" s="130">
        <f t="shared" si="21"/>
        <v>42243.625</v>
      </c>
      <c r="C1432" s="131">
        <v>15</v>
      </c>
      <c r="D1432" s="35">
        <f>ROUND($D$791/100*$D$792*АТС!$C680,2)</f>
        <v>306.12</v>
      </c>
      <c r="E1432" s="35">
        <f>ROUND($E$791/100*$E$792*АТС!C680,2)</f>
        <v>281.27</v>
      </c>
      <c r="F1432" s="35">
        <f>ROUND($F$791/100*$F$792*АТС!C680,2)</f>
        <v>191.46</v>
      </c>
      <c r="G1432" s="35">
        <f>ROUND($G$791/100*$G$792*АТС!C680,2)</f>
        <v>112.05</v>
      </c>
    </row>
    <row r="1433" spans="1:7" x14ac:dyDescent="0.25">
      <c r="A1433" s="253"/>
      <c r="B1433" s="130">
        <f t="shared" si="21"/>
        <v>42243.666669999999</v>
      </c>
      <c r="C1433" s="131">
        <v>16</v>
      </c>
      <c r="D1433" s="35">
        <f>ROUND($D$791/100*$D$792*АТС!$C681,2)</f>
        <v>296.08999999999997</v>
      </c>
      <c r="E1433" s="35">
        <f>ROUND($E$791/100*$E$792*АТС!C681,2)</f>
        <v>272.05</v>
      </c>
      <c r="F1433" s="35">
        <f>ROUND($F$791/100*$F$792*АТС!C681,2)</f>
        <v>185.19</v>
      </c>
      <c r="G1433" s="35">
        <f>ROUND($G$791/100*$G$792*АТС!C681,2)</f>
        <v>108.38</v>
      </c>
    </row>
    <row r="1434" spans="1:7" x14ac:dyDescent="0.25">
      <c r="A1434" s="253"/>
      <c r="B1434" s="130">
        <f t="shared" si="21"/>
        <v>42243.708330000001</v>
      </c>
      <c r="C1434" s="131">
        <v>17</v>
      </c>
      <c r="D1434" s="35">
        <f>ROUND($D$791/100*$D$792*АТС!$C682,2)</f>
        <v>305.54000000000002</v>
      </c>
      <c r="E1434" s="35">
        <f>ROUND($E$791/100*$E$792*АТС!C682,2)</f>
        <v>280.73</v>
      </c>
      <c r="F1434" s="35">
        <f>ROUND($F$791/100*$F$792*АТС!C682,2)</f>
        <v>191.1</v>
      </c>
      <c r="G1434" s="35">
        <f>ROUND($G$791/100*$G$792*АТС!C682,2)</f>
        <v>111.84</v>
      </c>
    </row>
    <row r="1435" spans="1:7" x14ac:dyDescent="0.25">
      <c r="A1435" s="253"/>
      <c r="B1435" s="130">
        <f t="shared" si="21"/>
        <v>42243.75</v>
      </c>
      <c r="C1435" s="131">
        <v>18</v>
      </c>
      <c r="D1435" s="35">
        <f>ROUND($D$791/100*$D$792*АТС!$C683,2)</f>
        <v>324.49</v>
      </c>
      <c r="E1435" s="35">
        <f>ROUND($E$791/100*$E$792*АТС!C683,2)</f>
        <v>298.14999999999998</v>
      </c>
      <c r="F1435" s="35">
        <f>ROUND($F$791/100*$F$792*АТС!C683,2)</f>
        <v>202.96</v>
      </c>
      <c r="G1435" s="35">
        <f>ROUND($G$791/100*$G$792*АТС!C683,2)</f>
        <v>118.78</v>
      </c>
    </row>
    <row r="1436" spans="1:7" x14ac:dyDescent="0.25">
      <c r="A1436" s="253"/>
      <c r="B1436" s="130">
        <f t="shared" si="21"/>
        <v>42243.791669999999</v>
      </c>
      <c r="C1436" s="131">
        <v>19</v>
      </c>
      <c r="D1436" s="35">
        <f>ROUND($D$791/100*$D$792*АТС!$C684,2)</f>
        <v>351.85</v>
      </c>
      <c r="E1436" s="35">
        <f>ROUND($E$791/100*$E$792*АТС!C684,2)</f>
        <v>323.27999999999997</v>
      </c>
      <c r="F1436" s="35">
        <f>ROUND($F$791/100*$F$792*АТС!C684,2)</f>
        <v>220.07</v>
      </c>
      <c r="G1436" s="35">
        <f>ROUND($G$791/100*$G$792*АТС!C684,2)</f>
        <v>128.79</v>
      </c>
    </row>
    <row r="1437" spans="1:7" x14ac:dyDescent="0.25">
      <c r="A1437" s="253"/>
      <c r="B1437" s="130">
        <f t="shared" si="21"/>
        <v>42243.833330000001</v>
      </c>
      <c r="C1437" s="131">
        <v>20</v>
      </c>
      <c r="D1437" s="35">
        <f>ROUND($D$791/100*$D$792*АТС!$C685,2)</f>
        <v>349.05</v>
      </c>
      <c r="E1437" s="35">
        <f>ROUND($E$791/100*$E$792*АТС!C685,2)</f>
        <v>320.70999999999998</v>
      </c>
      <c r="F1437" s="35">
        <f>ROUND($F$791/100*$F$792*АТС!C685,2)</f>
        <v>218.32</v>
      </c>
      <c r="G1437" s="35">
        <f>ROUND($G$791/100*$G$792*АТС!C685,2)</f>
        <v>127.77</v>
      </c>
    </row>
    <row r="1438" spans="1:7" x14ac:dyDescent="0.25">
      <c r="A1438" s="253"/>
      <c r="B1438" s="130">
        <f t="shared" si="21"/>
        <v>42243.875</v>
      </c>
      <c r="C1438" s="131">
        <v>21</v>
      </c>
      <c r="D1438" s="35">
        <f>ROUND($D$791/100*$D$792*АТС!$C686,2)</f>
        <v>337.37</v>
      </c>
      <c r="E1438" s="35">
        <f>ROUND($E$791/100*$E$792*АТС!C686,2)</f>
        <v>309.98</v>
      </c>
      <c r="F1438" s="35">
        <f>ROUND($F$791/100*$F$792*АТС!C686,2)</f>
        <v>211.01</v>
      </c>
      <c r="G1438" s="35">
        <f>ROUND($G$791/100*$G$792*АТС!C686,2)</f>
        <v>123.49</v>
      </c>
    </row>
    <row r="1439" spans="1:7" x14ac:dyDescent="0.25">
      <c r="A1439" s="253"/>
      <c r="B1439" s="130">
        <f t="shared" si="21"/>
        <v>42243.916669999999</v>
      </c>
      <c r="C1439" s="131">
        <v>22</v>
      </c>
      <c r="D1439" s="35">
        <f>ROUND($D$791/100*$D$792*АТС!$C687,2)</f>
        <v>292.37</v>
      </c>
      <c r="E1439" s="35">
        <f>ROUND($E$791/100*$E$792*АТС!C687,2)</f>
        <v>268.64</v>
      </c>
      <c r="F1439" s="35">
        <f>ROUND($F$791/100*$F$792*АТС!C687,2)</f>
        <v>182.87</v>
      </c>
      <c r="G1439" s="35">
        <f>ROUND($G$791/100*$G$792*АТС!C687,2)</f>
        <v>107.02</v>
      </c>
    </row>
    <row r="1440" spans="1:7" x14ac:dyDescent="0.25">
      <c r="A1440" s="253"/>
      <c r="B1440" s="130">
        <f t="shared" si="21"/>
        <v>42243.958330000001</v>
      </c>
      <c r="C1440" s="131">
        <v>23</v>
      </c>
      <c r="D1440" s="35">
        <f>ROUND($D$791/100*$D$792*АТС!$C688,2)</f>
        <v>311.05</v>
      </c>
      <c r="E1440" s="35">
        <f>ROUND($E$791/100*$E$792*АТС!C688,2)</f>
        <v>285.8</v>
      </c>
      <c r="F1440" s="35">
        <f>ROUND($F$791/100*$F$792*АТС!C688,2)</f>
        <v>194.55</v>
      </c>
      <c r="G1440" s="35">
        <f>ROUND($G$791/100*$G$792*АТС!C688,2)</f>
        <v>113.86</v>
      </c>
    </row>
    <row r="1441" spans="1:7" x14ac:dyDescent="0.25">
      <c r="A1441" s="253"/>
      <c r="B1441" s="130">
        <f t="shared" si="21"/>
        <v>42244</v>
      </c>
      <c r="C1441" s="131">
        <v>0</v>
      </c>
      <c r="D1441" s="35">
        <f>ROUND($D$791/100*$D$792*АТС!$C689,2)</f>
        <v>263.49</v>
      </c>
      <c r="E1441" s="35">
        <f>ROUND($E$791/100*$E$792*АТС!C689,2)</f>
        <v>242.1</v>
      </c>
      <c r="F1441" s="35">
        <f>ROUND($F$791/100*$F$792*АТС!C689,2)</f>
        <v>164.8</v>
      </c>
      <c r="G1441" s="35">
        <f>ROUND($G$791/100*$G$792*АТС!C689,2)</f>
        <v>96.45</v>
      </c>
    </row>
    <row r="1442" spans="1:7" x14ac:dyDescent="0.25">
      <c r="A1442" s="253"/>
      <c r="B1442" s="130">
        <f t="shared" si="21"/>
        <v>42244.041669999999</v>
      </c>
      <c r="C1442" s="131">
        <v>1</v>
      </c>
      <c r="D1442" s="35">
        <f>ROUND($D$791/100*$D$792*АТС!$C690,2)</f>
        <v>248.59</v>
      </c>
      <c r="E1442" s="35">
        <f>ROUND($E$791/100*$E$792*АТС!C690,2)</f>
        <v>228.41</v>
      </c>
      <c r="F1442" s="35">
        <f>ROUND($F$791/100*$F$792*АТС!C690,2)</f>
        <v>155.49</v>
      </c>
      <c r="G1442" s="35">
        <f>ROUND($G$791/100*$G$792*АТС!C690,2)</f>
        <v>91</v>
      </c>
    </row>
    <row r="1443" spans="1:7" x14ac:dyDescent="0.25">
      <c r="A1443" s="253"/>
      <c r="B1443" s="130">
        <f t="shared" si="21"/>
        <v>42244.083330000001</v>
      </c>
      <c r="C1443" s="131">
        <v>2</v>
      </c>
      <c r="D1443" s="35">
        <f>ROUND($D$791/100*$D$792*АТС!$C691,2)</f>
        <v>241.19</v>
      </c>
      <c r="E1443" s="35">
        <f>ROUND($E$791/100*$E$792*АТС!C691,2)</f>
        <v>221.61</v>
      </c>
      <c r="F1443" s="35">
        <f>ROUND($F$791/100*$F$792*АТС!C691,2)</f>
        <v>150.86000000000001</v>
      </c>
      <c r="G1443" s="35">
        <f>ROUND($G$791/100*$G$792*АТС!C691,2)</f>
        <v>88.29</v>
      </c>
    </row>
    <row r="1444" spans="1:7" x14ac:dyDescent="0.25">
      <c r="A1444" s="253"/>
      <c r="B1444" s="130">
        <f t="shared" si="21"/>
        <v>42244.125</v>
      </c>
      <c r="C1444" s="131">
        <v>3</v>
      </c>
      <c r="D1444" s="35">
        <f>ROUND($D$791/100*$D$792*АТС!$C692,2)</f>
        <v>239.79</v>
      </c>
      <c r="E1444" s="35">
        <f>ROUND($E$791/100*$E$792*АТС!C692,2)</f>
        <v>220.33</v>
      </c>
      <c r="F1444" s="35">
        <f>ROUND($F$791/100*$F$792*АТС!C692,2)</f>
        <v>149.97999999999999</v>
      </c>
      <c r="G1444" s="35">
        <f>ROUND($G$791/100*$G$792*АТС!C692,2)</f>
        <v>87.78</v>
      </c>
    </row>
    <row r="1445" spans="1:7" x14ac:dyDescent="0.25">
      <c r="A1445" s="253"/>
      <c r="B1445" s="130">
        <f t="shared" si="21"/>
        <v>42244.166669999999</v>
      </c>
      <c r="C1445" s="131">
        <v>4</v>
      </c>
      <c r="D1445" s="35">
        <f>ROUND($D$791/100*$D$792*АТС!$C693,2)</f>
        <v>239.51</v>
      </c>
      <c r="E1445" s="35">
        <f>ROUND($E$791/100*$E$792*АТС!C693,2)</f>
        <v>220.07</v>
      </c>
      <c r="F1445" s="35">
        <f>ROUND($F$791/100*$F$792*АТС!C693,2)</f>
        <v>149.81</v>
      </c>
      <c r="G1445" s="35">
        <f>ROUND($G$791/100*$G$792*АТС!C693,2)</f>
        <v>87.67</v>
      </c>
    </row>
    <row r="1446" spans="1:7" x14ac:dyDescent="0.25">
      <c r="A1446" s="253"/>
      <c r="B1446" s="130">
        <f t="shared" si="21"/>
        <v>42244.208330000001</v>
      </c>
      <c r="C1446" s="131">
        <v>5</v>
      </c>
      <c r="D1446" s="35">
        <f>ROUND($D$791/100*$D$792*АТС!$C694,2)</f>
        <v>240.6</v>
      </c>
      <c r="E1446" s="35">
        <f>ROUND($E$791/100*$E$792*АТС!C694,2)</f>
        <v>221.07</v>
      </c>
      <c r="F1446" s="35">
        <f>ROUND($F$791/100*$F$792*АТС!C694,2)</f>
        <v>150.49</v>
      </c>
      <c r="G1446" s="35">
        <f>ROUND($G$791/100*$G$792*АТС!C694,2)</f>
        <v>88.07</v>
      </c>
    </row>
    <row r="1447" spans="1:7" x14ac:dyDescent="0.25">
      <c r="A1447" s="253"/>
      <c r="B1447" s="130">
        <f t="shared" si="21"/>
        <v>42244.25</v>
      </c>
      <c r="C1447" s="131">
        <v>6</v>
      </c>
      <c r="D1447" s="35">
        <f>ROUND($D$791/100*$D$792*АТС!$C695,2)</f>
        <v>252.87</v>
      </c>
      <c r="E1447" s="35">
        <f>ROUND($E$791/100*$E$792*АТС!C695,2)</f>
        <v>232.34</v>
      </c>
      <c r="F1447" s="35">
        <f>ROUND($F$791/100*$F$792*АТС!C695,2)</f>
        <v>158.16</v>
      </c>
      <c r="G1447" s="35">
        <f>ROUND($G$791/100*$G$792*АТС!C695,2)</f>
        <v>92.56</v>
      </c>
    </row>
    <row r="1448" spans="1:7" x14ac:dyDescent="0.25">
      <c r="A1448" s="253"/>
      <c r="B1448" s="130">
        <f t="shared" si="21"/>
        <v>42244.291669999999</v>
      </c>
      <c r="C1448" s="131">
        <v>7</v>
      </c>
      <c r="D1448" s="35">
        <f>ROUND($D$791/100*$D$792*АТС!$C696,2)</f>
        <v>280.39</v>
      </c>
      <c r="E1448" s="35">
        <f>ROUND($E$791/100*$E$792*АТС!C696,2)</f>
        <v>257.63</v>
      </c>
      <c r="F1448" s="35">
        <f>ROUND($F$791/100*$F$792*АТС!C696,2)</f>
        <v>175.37</v>
      </c>
      <c r="G1448" s="35">
        <f>ROUND($G$791/100*$G$792*АТС!C696,2)</f>
        <v>102.64</v>
      </c>
    </row>
    <row r="1449" spans="1:7" x14ac:dyDescent="0.25">
      <c r="A1449" s="253"/>
      <c r="B1449" s="130">
        <f t="shared" si="21"/>
        <v>42244.333330000001</v>
      </c>
      <c r="C1449" s="131">
        <v>8</v>
      </c>
      <c r="D1449" s="35">
        <f>ROUND($D$791/100*$D$792*АТС!$C697,2)</f>
        <v>259.68</v>
      </c>
      <c r="E1449" s="35">
        <f>ROUND($E$791/100*$E$792*АТС!C697,2)</f>
        <v>238.6</v>
      </c>
      <c r="F1449" s="35">
        <f>ROUND($F$791/100*$F$792*АТС!C697,2)</f>
        <v>162.41999999999999</v>
      </c>
      <c r="G1449" s="35">
        <f>ROUND($G$791/100*$G$792*АТС!C697,2)</f>
        <v>95.06</v>
      </c>
    </row>
    <row r="1450" spans="1:7" x14ac:dyDescent="0.25">
      <c r="A1450" s="253"/>
      <c r="B1450" s="130">
        <f t="shared" si="21"/>
        <v>42244.375</v>
      </c>
      <c r="C1450" s="131">
        <v>9</v>
      </c>
      <c r="D1450" s="35">
        <f>ROUND($D$791/100*$D$792*АТС!$C698,2)</f>
        <v>300.48</v>
      </c>
      <c r="E1450" s="35">
        <f>ROUND($E$791/100*$E$792*АТС!C698,2)</f>
        <v>276.08999999999997</v>
      </c>
      <c r="F1450" s="35">
        <f>ROUND($F$791/100*$F$792*АТС!C698,2)</f>
        <v>187.94</v>
      </c>
      <c r="G1450" s="35">
        <f>ROUND($G$791/100*$G$792*АТС!C698,2)</f>
        <v>109.99</v>
      </c>
    </row>
    <row r="1451" spans="1:7" x14ac:dyDescent="0.25">
      <c r="A1451" s="253"/>
      <c r="B1451" s="130">
        <f t="shared" si="21"/>
        <v>42244.416669999999</v>
      </c>
      <c r="C1451" s="131">
        <v>10</v>
      </c>
      <c r="D1451" s="35">
        <f>ROUND($D$791/100*$D$792*АТС!$C699,2)</f>
        <v>322.2</v>
      </c>
      <c r="E1451" s="35">
        <f>ROUND($E$791/100*$E$792*АТС!C699,2)</f>
        <v>296.05</v>
      </c>
      <c r="F1451" s="35">
        <f>ROUND($F$791/100*$F$792*АТС!C699,2)</f>
        <v>201.53</v>
      </c>
      <c r="G1451" s="35">
        <f>ROUND($G$791/100*$G$792*АТС!C699,2)</f>
        <v>117.94</v>
      </c>
    </row>
    <row r="1452" spans="1:7" x14ac:dyDescent="0.25">
      <c r="A1452" s="253"/>
      <c r="B1452" s="130">
        <f t="shared" si="21"/>
        <v>42244.458330000001</v>
      </c>
      <c r="C1452" s="131">
        <v>11</v>
      </c>
      <c r="D1452" s="35">
        <f>ROUND($D$791/100*$D$792*АТС!$C700,2)</f>
        <v>328.28</v>
      </c>
      <c r="E1452" s="35">
        <f>ROUND($E$791/100*$E$792*АТС!C700,2)</f>
        <v>301.63</v>
      </c>
      <c r="F1452" s="35">
        <f>ROUND($F$791/100*$F$792*АТС!C700,2)</f>
        <v>205.32</v>
      </c>
      <c r="G1452" s="35">
        <f>ROUND($G$791/100*$G$792*АТС!C700,2)</f>
        <v>120.17</v>
      </c>
    </row>
    <row r="1453" spans="1:7" x14ac:dyDescent="0.25">
      <c r="A1453" s="253"/>
      <c r="B1453" s="130">
        <f t="shared" si="21"/>
        <v>42244.5</v>
      </c>
      <c r="C1453" s="131">
        <v>12</v>
      </c>
      <c r="D1453" s="35">
        <f>ROUND($D$791/100*$D$792*АТС!$C701,2)</f>
        <v>320.3</v>
      </c>
      <c r="E1453" s="35">
        <f>ROUND($E$791/100*$E$792*АТС!C701,2)</f>
        <v>294.3</v>
      </c>
      <c r="F1453" s="35">
        <f>ROUND($F$791/100*$F$792*АТС!C701,2)</f>
        <v>200.33</v>
      </c>
      <c r="G1453" s="35">
        <f>ROUND($G$791/100*$G$792*АТС!C701,2)</f>
        <v>117.25</v>
      </c>
    </row>
    <row r="1454" spans="1:7" x14ac:dyDescent="0.25">
      <c r="A1454" s="253"/>
      <c r="B1454" s="130">
        <f t="shared" si="21"/>
        <v>42244.541669999999</v>
      </c>
      <c r="C1454" s="131">
        <v>13</v>
      </c>
      <c r="D1454" s="35">
        <f>ROUND($D$791/100*$D$792*АТС!$C702,2)</f>
        <v>316.36</v>
      </c>
      <c r="E1454" s="35">
        <f>ROUND($E$791/100*$E$792*АТС!C702,2)</f>
        <v>290.68</v>
      </c>
      <c r="F1454" s="35">
        <f>ROUND($F$791/100*$F$792*АТС!C702,2)</f>
        <v>197.87</v>
      </c>
      <c r="G1454" s="35">
        <f>ROUND($G$791/100*$G$792*АТС!C702,2)</f>
        <v>115.8</v>
      </c>
    </row>
    <row r="1455" spans="1:7" x14ac:dyDescent="0.25">
      <c r="A1455" s="253"/>
      <c r="B1455" s="130">
        <f t="shared" si="21"/>
        <v>42244.583330000001</v>
      </c>
      <c r="C1455" s="131">
        <v>14</v>
      </c>
      <c r="D1455" s="35">
        <f>ROUND($D$791/100*$D$792*АТС!$C703,2)</f>
        <v>307.08</v>
      </c>
      <c r="E1455" s="35">
        <f>ROUND($E$791/100*$E$792*АТС!C703,2)</f>
        <v>282.14999999999998</v>
      </c>
      <c r="F1455" s="35">
        <f>ROUND($F$791/100*$F$792*АТС!C703,2)</f>
        <v>192.07</v>
      </c>
      <c r="G1455" s="35">
        <f>ROUND($G$791/100*$G$792*АТС!C703,2)</f>
        <v>112.41</v>
      </c>
    </row>
    <row r="1456" spans="1:7" x14ac:dyDescent="0.25">
      <c r="A1456" s="253"/>
      <c r="B1456" s="130">
        <f t="shared" si="21"/>
        <v>42244.625</v>
      </c>
      <c r="C1456" s="131">
        <v>15</v>
      </c>
      <c r="D1456" s="35">
        <f>ROUND($D$791/100*$D$792*АТС!$C704,2)</f>
        <v>297.63</v>
      </c>
      <c r="E1456" s="35">
        <f>ROUND($E$791/100*$E$792*АТС!C704,2)</f>
        <v>273.47000000000003</v>
      </c>
      <c r="F1456" s="35">
        <f>ROUND($F$791/100*$F$792*АТС!C704,2)</f>
        <v>186.16</v>
      </c>
      <c r="G1456" s="35">
        <f>ROUND($G$791/100*$G$792*АТС!C704,2)</f>
        <v>108.95</v>
      </c>
    </row>
    <row r="1457" spans="1:7" x14ac:dyDescent="0.25">
      <c r="A1457" s="253"/>
      <c r="B1457" s="130">
        <f t="shared" si="21"/>
        <v>42244.666669999999</v>
      </c>
      <c r="C1457" s="131">
        <v>16</v>
      </c>
      <c r="D1457" s="35">
        <f>ROUND($D$791/100*$D$792*АТС!$C705,2)</f>
        <v>295.41000000000003</v>
      </c>
      <c r="E1457" s="35">
        <f>ROUND($E$791/100*$E$792*АТС!C705,2)</f>
        <v>271.43</v>
      </c>
      <c r="F1457" s="35">
        <f>ROUND($F$791/100*$F$792*АТС!C705,2)</f>
        <v>184.77</v>
      </c>
      <c r="G1457" s="35">
        <f>ROUND($G$791/100*$G$792*АТС!C705,2)</f>
        <v>108.14</v>
      </c>
    </row>
    <row r="1458" spans="1:7" x14ac:dyDescent="0.25">
      <c r="A1458" s="253"/>
      <c r="B1458" s="130">
        <f t="shared" si="21"/>
        <v>42244.708330000001</v>
      </c>
      <c r="C1458" s="131">
        <v>17</v>
      </c>
      <c r="D1458" s="35">
        <f>ROUND($D$791/100*$D$792*АТС!$C706,2)</f>
        <v>294.08999999999997</v>
      </c>
      <c r="E1458" s="35">
        <f>ROUND($E$791/100*$E$792*АТС!C706,2)</f>
        <v>270.20999999999998</v>
      </c>
      <c r="F1458" s="35">
        <f>ROUND($F$791/100*$F$792*АТС!C706,2)</f>
        <v>183.94</v>
      </c>
      <c r="G1458" s="35">
        <f>ROUND($G$791/100*$G$792*АТС!C706,2)</f>
        <v>107.65</v>
      </c>
    </row>
    <row r="1459" spans="1:7" x14ac:dyDescent="0.25">
      <c r="A1459" s="253"/>
      <c r="B1459" s="130">
        <f t="shared" si="21"/>
        <v>42244.75</v>
      </c>
      <c r="C1459" s="131">
        <v>18</v>
      </c>
      <c r="D1459" s="35">
        <f>ROUND($D$791/100*$D$792*АТС!$C707,2)</f>
        <v>299.86</v>
      </c>
      <c r="E1459" s="35">
        <f>ROUND($E$791/100*$E$792*АТС!C707,2)</f>
        <v>275.52</v>
      </c>
      <c r="F1459" s="35">
        <f>ROUND($F$791/100*$F$792*АТС!C707,2)</f>
        <v>187.55</v>
      </c>
      <c r="G1459" s="35">
        <f>ROUND($G$791/100*$G$792*АТС!C707,2)</f>
        <v>109.76</v>
      </c>
    </row>
    <row r="1460" spans="1:7" x14ac:dyDescent="0.25">
      <c r="A1460" s="253"/>
      <c r="B1460" s="130">
        <f t="shared" si="21"/>
        <v>42244.791669999999</v>
      </c>
      <c r="C1460" s="131">
        <v>19</v>
      </c>
      <c r="D1460" s="35">
        <f>ROUND($D$791/100*$D$792*АТС!$C708,2)</f>
        <v>346.71</v>
      </c>
      <c r="E1460" s="35">
        <f>ROUND($E$791/100*$E$792*АТС!C708,2)</f>
        <v>318.57</v>
      </c>
      <c r="F1460" s="35">
        <f>ROUND($F$791/100*$F$792*АТС!C708,2)</f>
        <v>216.86</v>
      </c>
      <c r="G1460" s="35">
        <f>ROUND($G$791/100*$G$792*АТС!C708,2)</f>
        <v>126.92</v>
      </c>
    </row>
    <row r="1461" spans="1:7" x14ac:dyDescent="0.25">
      <c r="A1461" s="253"/>
      <c r="B1461" s="130">
        <f t="shared" si="21"/>
        <v>42244.833330000001</v>
      </c>
      <c r="C1461" s="131">
        <v>20</v>
      </c>
      <c r="D1461" s="35">
        <f>ROUND($D$791/100*$D$792*АТС!$C709,2)</f>
        <v>347.9</v>
      </c>
      <c r="E1461" s="35">
        <f>ROUND($E$791/100*$E$792*АТС!C709,2)</f>
        <v>319.66000000000003</v>
      </c>
      <c r="F1461" s="35">
        <f>ROUND($F$791/100*$F$792*АТС!C709,2)</f>
        <v>217.6</v>
      </c>
      <c r="G1461" s="35">
        <f>ROUND($G$791/100*$G$792*АТС!C709,2)</f>
        <v>127.35</v>
      </c>
    </row>
    <row r="1462" spans="1:7" x14ac:dyDescent="0.25">
      <c r="A1462" s="253"/>
      <c r="B1462" s="130">
        <f t="shared" si="21"/>
        <v>42244.875</v>
      </c>
      <c r="C1462" s="131">
        <v>21</v>
      </c>
      <c r="D1462" s="35">
        <f>ROUND($D$791/100*$D$792*АТС!$C710,2)</f>
        <v>334.61</v>
      </c>
      <c r="E1462" s="35">
        <f>ROUND($E$791/100*$E$792*АТС!C710,2)</f>
        <v>307.45</v>
      </c>
      <c r="F1462" s="35">
        <f>ROUND($F$791/100*$F$792*АТС!C710,2)</f>
        <v>209.29</v>
      </c>
      <c r="G1462" s="35">
        <f>ROUND($G$791/100*$G$792*АТС!C710,2)</f>
        <v>122.49</v>
      </c>
    </row>
    <row r="1463" spans="1:7" x14ac:dyDescent="0.25">
      <c r="A1463" s="253"/>
      <c r="B1463" s="130">
        <f t="shared" si="21"/>
        <v>42244.916669999999</v>
      </c>
      <c r="C1463" s="131">
        <v>22</v>
      </c>
      <c r="D1463" s="35">
        <f>ROUND($D$791/100*$D$792*АТС!$C711,2)</f>
        <v>289.39999999999998</v>
      </c>
      <c r="E1463" s="35">
        <f>ROUND($E$791/100*$E$792*АТС!C711,2)</f>
        <v>265.91000000000003</v>
      </c>
      <c r="F1463" s="35">
        <f>ROUND($F$791/100*$F$792*АТС!C711,2)</f>
        <v>181.01</v>
      </c>
      <c r="G1463" s="35">
        <f>ROUND($G$791/100*$G$792*АТС!C711,2)</f>
        <v>105.94</v>
      </c>
    </row>
    <row r="1464" spans="1:7" x14ac:dyDescent="0.25">
      <c r="A1464" s="253"/>
      <c r="B1464" s="130">
        <f t="shared" si="21"/>
        <v>42244.958330000001</v>
      </c>
      <c r="C1464" s="131">
        <v>23</v>
      </c>
      <c r="D1464" s="35">
        <f>ROUND($D$791/100*$D$792*АТС!$C712,2)</f>
        <v>301.32</v>
      </c>
      <c r="E1464" s="35">
        <f>ROUND($E$791/100*$E$792*АТС!C712,2)</f>
        <v>276.86</v>
      </c>
      <c r="F1464" s="35">
        <f>ROUND($F$791/100*$F$792*АТС!C712,2)</f>
        <v>188.47</v>
      </c>
      <c r="G1464" s="35">
        <f>ROUND($G$791/100*$G$792*АТС!C712,2)</f>
        <v>110.3</v>
      </c>
    </row>
    <row r="1465" spans="1:7" x14ac:dyDescent="0.25">
      <c r="A1465" s="253"/>
      <c r="B1465" s="130">
        <f t="shared" si="21"/>
        <v>42245</v>
      </c>
      <c r="C1465" s="131">
        <v>0</v>
      </c>
      <c r="D1465" s="35">
        <f>ROUND($D$791/100*$D$792*АТС!$C713,2)</f>
        <v>276.52</v>
      </c>
      <c r="E1465" s="35">
        <f>ROUND($E$791/100*$E$792*АТС!C713,2)</f>
        <v>254.07</v>
      </c>
      <c r="F1465" s="35">
        <f>ROUND($F$791/100*$F$792*АТС!C713,2)</f>
        <v>172.95</v>
      </c>
      <c r="G1465" s="35">
        <f>ROUND($G$791/100*$G$792*АТС!C713,2)</f>
        <v>101.22</v>
      </c>
    </row>
    <row r="1466" spans="1:7" x14ac:dyDescent="0.25">
      <c r="A1466" s="253"/>
      <c r="B1466" s="130">
        <f t="shared" si="21"/>
        <v>42245.041669999999</v>
      </c>
      <c r="C1466" s="131">
        <v>1</v>
      </c>
      <c r="D1466" s="35">
        <f>ROUND($D$791/100*$D$792*АТС!$C714,2)</f>
        <v>262.27</v>
      </c>
      <c r="E1466" s="35">
        <f>ROUND($E$791/100*$E$792*АТС!C714,2)</f>
        <v>240.98</v>
      </c>
      <c r="F1466" s="35">
        <f>ROUND($F$791/100*$F$792*АТС!C714,2)</f>
        <v>164.04</v>
      </c>
      <c r="G1466" s="35">
        <f>ROUND($G$791/100*$G$792*АТС!C714,2)</f>
        <v>96.01</v>
      </c>
    </row>
    <row r="1467" spans="1:7" x14ac:dyDescent="0.25">
      <c r="A1467" s="253"/>
      <c r="B1467" s="130">
        <f t="shared" si="21"/>
        <v>42245.083330000001</v>
      </c>
      <c r="C1467" s="131">
        <v>2</v>
      </c>
      <c r="D1467" s="35">
        <f>ROUND($D$791/100*$D$792*АТС!$C715,2)</f>
        <v>253.02</v>
      </c>
      <c r="E1467" s="35">
        <f>ROUND($E$791/100*$E$792*АТС!C715,2)</f>
        <v>232.48</v>
      </c>
      <c r="F1467" s="35">
        <f>ROUND($F$791/100*$F$792*АТС!C715,2)</f>
        <v>158.25</v>
      </c>
      <c r="G1467" s="35">
        <f>ROUND($G$791/100*$G$792*АТС!C715,2)</f>
        <v>92.62</v>
      </c>
    </row>
    <row r="1468" spans="1:7" x14ac:dyDescent="0.25">
      <c r="A1468" s="253"/>
      <c r="B1468" s="130">
        <f t="shared" si="21"/>
        <v>42245.125</v>
      </c>
      <c r="C1468" s="131">
        <v>3</v>
      </c>
      <c r="D1468" s="35">
        <f>ROUND($D$791/100*$D$792*АТС!$C716,2)</f>
        <v>250.51</v>
      </c>
      <c r="E1468" s="35">
        <f>ROUND($E$791/100*$E$792*АТС!C716,2)</f>
        <v>230.17</v>
      </c>
      <c r="F1468" s="35">
        <f>ROUND($F$791/100*$F$792*АТС!C716,2)</f>
        <v>156.68</v>
      </c>
      <c r="G1468" s="35">
        <f>ROUND($G$791/100*$G$792*АТС!C716,2)</f>
        <v>91.7</v>
      </c>
    </row>
    <row r="1469" spans="1:7" x14ac:dyDescent="0.25">
      <c r="A1469" s="253"/>
      <c r="B1469" s="130">
        <f t="shared" si="21"/>
        <v>42245.166669999999</v>
      </c>
      <c r="C1469" s="131">
        <v>4</v>
      </c>
      <c r="D1469" s="35">
        <f>ROUND($D$791/100*$D$792*АТС!$C717,2)</f>
        <v>248.36</v>
      </c>
      <c r="E1469" s="35">
        <f>ROUND($E$791/100*$E$792*АТС!C717,2)</f>
        <v>228.2</v>
      </c>
      <c r="F1469" s="35">
        <f>ROUND($F$791/100*$F$792*АТС!C717,2)</f>
        <v>155.34</v>
      </c>
      <c r="G1469" s="35">
        <f>ROUND($G$791/100*$G$792*АТС!C717,2)</f>
        <v>90.91</v>
      </c>
    </row>
    <row r="1470" spans="1:7" x14ac:dyDescent="0.25">
      <c r="A1470" s="253"/>
      <c r="B1470" s="130">
        <f t="shared" si="21"/>
        <v>42245.208330000001</v>
      </c>
      <c r="C1470" s="131">
        <v>5</v>
      </c>
      <c r="D1470" s="35">
        <f>ROUND($D$791/100*$D$792*АТС!$C718,2)</f>
        <v>241.09</v>
      </c>
      <c r="E1470" s="35">
        <f>ROUND($E$791/100*$E$792*АТС!C718,2)</f>
        <v>221.52</v>
      </c>
      <c r="F1470" s="35">
        <f>ROUND($F$791/100*$F$792*АТС!C718,2)</f>
        <v>150.79</v>
      </c>
      <c r="G1470" s="35">
        <f>ROUND($G$791/100*$G$792*АТС!C718,2)</f>
        <v>88.25</v>
      </c>
    </row>
    <row r="1471" spans="1:7" x14ac:dyDescent="0.25">
      <c r="A1471" s="253"/>
      <c r="B1471" s="130">
        <f t="shared" si="21"/>
        <v>42245.25</v>
      </c>
      <c r="C1471" s="131">
        <v>6</v>
      </c>
      <c r="D1471" s="35">
        <f>ROUND($D$791/100*$D$792*АТС!$C719,2)</f>
        <v>248.56</v>
      </c>
      <c r="E1471" s="35">
        <f>ROUND($E$791/100*$E$792*АТС!C719,2)</f>
        <v>228.38</v>
      </c>
      <c r="F1471" s="35">
        <f>ROUND($F$791/100*$F$792*АТС!C719,2)</f>
        <v>155.46</v>
      </c>
      <c r="G1471" s="35">
        <f>ROUND($G$791/100*$G$792*АТС!C719,2)</f>
        <v>90.98</v>
      </c>
    </row>
    <row r="1472" spans="1:7" x14ac:dyDescent="0.25">
      <c r="A1472" s="253"/>
      <c r="B1472" s="130">
        <f t="shared" si="21"/>
        <v>42245.291669999999</v>
      </c>
      <c r="C1472" s="131">
        <v>7</v>
      </c>
      <c r="D1472" s="35">
        <f>ROUND($D$791/100*$D$792*АТС!$C720,2)</f>
        <v>259.02999999999997</v>
      </c>
      <c r="E1472" s="35">
        <f>ROUND($E$791/100*$E$792*АТС!C720,2)</f>
        <v>238</v>
      </c>
      <c r="F1472" s="35">
        <f>ROUND($F$791/100*$F$792*АТС!C720,2)</f>
        <v>162.01</v>
      </c>
      <c r="G1472" s="35">
        <f>ROUND($G$791/100*$G$792*АТС!C720,2)</f>
        <v>94.82</v>
      </c>
    </row>
    <row r="1473" spans="1:7" x14ac:dyDescent="0.25">
      <c r="A1473" s="253"/>
      <c r="B1473" s="130">
        <f t="shared" si="21"/>
        <v>42245.333330000001</v>
      </c>
      <c r="C1473" s="131">
        <v>8</v>
      </c>
      <c r="D1473" s="35">
        <f>ROUND($D$791/100*$D$792*АТС!$C721,2)</f>
        <v>295.63</v>
      </c>
      <c r="E1473" s="35">
        <f>ROUND($E$791/100*$E$792*АТС!C721,2)</f>
        <v>271.63</v>
      </c>
      <c r="F1473" s="35">
        <f>ROUND($F$791/100*$F$792*АТС!C721,2)</f>
        <v>184.91</v>
      </c>
      <c r="G1473" s="35">
        <f>ROUND($G$791/100*$G$792*АТС!C721,2)</f>
        <v>108.22</v>
      </c>
    </row>
    <row r="1474" spans="1:7" x14ac:dyDescent="0.25">
      <c r="A1474" s="253"/>
      <c r="B1474" s="130">
        <f t="shared" si="21"/>
        <v>42245.375</v>
      </c>
      <c r="C1474" s="131">
        <v>9</v>
      </c>
      <c r="D1474" s="35">
        <f>ROUND($D$791/100*$D$792*АТС!$C722,2)</f>
        <v>263.77999999999997</v>
      </c>
      <c r="E1474" s="35">
        <f>ROUND($E$791/100*$E$792*АТС!C722,2)</f>
        <v>242.37</v>
      </c>
      <c r="F1474" s="35">
        <f>ROUND($F$791/100*$F$792*АТС!C722,2)</f>
        <v>164.99</v>
      </c>
      <c r="G1474" s="35">
        <f>ROUND($G$791/100*$G$792*АТС!C722,2)</f>
        <v>96.56</v>
      </c>
    </row>
    <row r="1475" spans="1:7" x14ac:dyDescent="0.25">
      <c r="A1475" s="253"/>
      <c r="B1475" s="130">
        <f t="shared" si="21"/>
        <v>42245.416669999999</v>
      </c>
      <c r="C1475" s="131">
        <v>10</v>
      </c>
      <c r="D1475" s="35">
        <f>ROUND($D$791/100*$D$792*АТС!$C723,2)</f>
        <v>277.52999999999997</v>
      </c>
      <c r="E1475" s="35">
        <f>ROUND($E$791/100*$E$792*АТС!C723,2)</f>
        <v>255</v>
      </c>
      <c r="F1475" s="35">
        <f>ROUND($F$791/100*$F$792*АТС!C723,2)</f>
        <v>173.58</v>
      </c>
      <c r="G1475" s="35">
        <f>ROUND($G$791/100*$G$792*АТС!C723,2)</f>
        <v>101.59</v>
      </c>
    </row>
    <row r="1476" spans="1:7" x14ac:dyDescent="0.25">
      <c r="A1476" s="253"/>
      <c r="B1476" s="130">
        <f t="shared" si="21"/>
        <v>42245.458330000001</v>
      </c>
      <c r="C1476" s="131">
        <v>11</v>
      </c>
      <c r="D1476" s="35">
        <f>ROUND($D$791/100*$D$792*АТС!$C724,2)</f>
        <v>279.04000000000002</v>
      </c>
      <c r="E1476" s="35">
        <f>ROUND($E$791/100*$E$792*АТС!C724,2)</f>
        <v>256.39</v>
      </c>
      <c r="F1476" s="35">
        <f>ROUND($F$791/100*$F$792*АТС!C724,2)</f>
        <v>174.53</v>
      </c>
      <c r="G1476" s="35">
        <f>ROUND($G$791/100*$G$792*АТС!C724,2)</f>
        <v>102.14</v>
      </c>
    </row>
    <row r="1477" spans="1:7" x14ac:dyDescent="0.25">
      <c r="A1477" s="253"/>
      <c r="B1477" s="130">
        <f t="shared" si="21"/>
        <v>42245.5</v>
      </c>
      <c r="C1477" s="131">
        <v>12</v>
      </c>
      <c r="D1477" s="35">
        <f>ROUND($D$791/100*$D$792*АТС!$C725,2)</f>
        <v>271.22000000000003</v>
      </c>
      <c r="E1477" s="35">
        <f>ROUND($E$791/100*$E$792*АТС!C725,2)</f>
        <v>249.21</v>
      </c>
      <c r="F1477" s="35">
        <f>ROUND($F$791/100*$F$792*АТС!C725,2)</f>
        <v>169.64</v>
      </c>
      <c r="G1477" s="35">
        <f>ROUND($G$791/100*$G$792*АТС!C725,2)</f>
        <v>99.28</v>
      </c>
    </row>
    <row r="1478" spans="1:7" x14ac:dyDescent="0.25">
      <c r="A1478" s="253"/>
      <c r="B1478" s="130">
        <f t="shared" si="21"/>
        <v>42245.541669999999</v>
      </c>
      <c r="C1478" s="131">
        <v>13</v>
      </c>
      <c r="D1478" s="35">
        <f>ROUND($D$791/100*$D$792*АТС!$C726,2)</f>
        <v>268.14</v>
      </c>
      <c r="E1478" s="35">
        <f>ROUND($E$791/100*$E$792*АТС!C726,2)</f>
        <v>246.38</v>
      </c>
      <c r="F1478" s="35">
        <f>ROUND($F$791/100*$F$792*АТС!C726,2)</f>
        <v>167.71</v>
      </c>
      <c r="G1478" s="35">
        <f>ROUND($G$791/100*$G$792*АТС!C726,2)</f>
        <v>98.15</v>
      </c>
    </row>
    <row r="1479" spans="1:7" x14ac:dyDescent="0.25">
      <c r="A1479" s="253"/>
      <c r="B1479" s="130">
        <f t="shared" si="21"/>
        <v>42245.583330000001</v>
      </c>
      <c r="C1479" s="131">
        <v>14</v>
      </c>
      <c r="D1479" s="35">
        <f>ROUND($D$791/100*$D$792*АТС!$C727,2)</f>
        <v>266.27999999999997</v>
      </c>
      <c r="E1479" s="35">
        <f>ROUND($E$791/100*$E$792*АТС!C727,2)</f>
        <v>244.67</v>
      </c>
      <c r="F1479" s="35">
        <f>ROUND($F$791/100*$F$792*АТС!C727,2)</f>
        <v>166.55</v>
      </c>
      <c r="G1479" s="35">
        <f>ROUND($G$791/100*$G$792*АТС!C727,2)</f>
        <v>97.47</v>
      </c>
    </row>
    <row r="1480" spans="1:7" x14ac:dyDescent="0.25">
      <c r="A1480" s="253"/>
      <c r="B1480" s="130">
        <f t="shared" si="21"/>
        <v>42245.625</v>
      </c>
      <c r="C1480" s="131">
        <v>15</v>
      </c>
      <c r="D1480" s="35">
        <f>ROUND($D$791/100*$D$792*АТС!$C728,2)</f>
        <v>265.75</v>
      </c>
      <c r="E1480" s="35">
        <f>ROUND($E$791/100*$E$792*АТС!C728,2)</f>
        <v>244.17</v>
      </c>
      <c r="F1480" s="35">
        <f>ROUND($F$791/100*$F$792*АТС!C728,2)</f>
        <v>166.21</v>
      </c>
      <c r="G1480" s="35">
        <f>ROUND($G$791/100*$G$792*АТС!C728,2)</f>
        <v>97.28</v>
      </c>
    </row>
    <row r="1481" spans="1:7" x14ac:dyDescent="0.25">
      <c r="A1481" s="253"/>
      <c r="B1481" s="130">
        <f t="shared" si="21"/>
        <v>42245.666669999999</v>
      </c>
      <c r="C1481" s="131">
        <v>16</v>
      </c>
      <c r="D1481" s="35">
        <f>ROUND($D$791/100*$D$792*АТС!$C729,2)</f>
        <v>275.51</v>
      </c>
      <c r="E1481" s="35">
        <f>ROUND($E$791/100*$E$792*АТС!C729,2)</f>
        <v>253.15</v>
      </c>
      <c r="F1481" s="35">
        <f>ROUND($F$791/100*$F$792*АТС!C729,2)</f>
        <v>172.32</v>
      </c>
      <c r="G1481" s="35">
        <f>ROUND($G$791/100*$G$792*АТС!C729,2)</f>
        <v>100.85</v>
      </c>
    </row>
    <row r="1482" spans="1:7" x14ac:dyDescent="0.25">
      <c r="A1482" s="253"/>
      <c r="B1482" s="130">
        <f t="shared" si="21"/>
        <v>42245.708330000001</v>
      </c>
      <c r="C1482" s="131">
        <v>17</v>
      </c>
      <c r="D1482" s="35">
        <f>ROUND($D$791/100*$D$792*АТС!$C730,2)</f>
        <v>274.68</v>
      </c>
      <c r="E1482" s="35">
        <f>ROUND($E$791/100*$E$792*АТС!C730,2)</f>
        <v>252.38</v>
      </c>
      <c r="F1482" s="35">
        <f>ROUND($F$791/100*$F$792*АТС!C730,2)</f>
        <v>171.8</v>
      </c>
      <c r="G1482" s="35">
        <f>ROUND($G$791/100*$G$792*АТС!C730,2)</f>
        <v>100.55</v>
      </c>
    </row>
    <row r="1483" spans="1:7" x14ac:dyDescent="0.25">
      <c r="A1483" s="253"/>
      <c r="B1483" s="130">
        <f t="shared" si="21"/>
        <v>42245.75</v>
      </c>
      <c r="C1483" s="131">
        <v>18</v>
      </c>
      <c r="D1483" s="35">
        <f>ROUND($D$791/100*$D$792*АТС!$C731,2)</f>
        <v>276.02999999999997</v>
      </c>
      <c r="E1483" s="35">
        <f>ROUND($E$791/100*$E$792*АТС!C731,2)</f>
        <v>253.62</v>
      </c>
      <c r="F1483" s="35">
        <f>ROUND($F$791/100*$F$792*АТС!C731,2)</f>
        <v>172.65</v>
      </c>
      <c r="G1483" s="35">
        <f>ROUND($G$791/100*$G$792*АТС!C731,2)</f>
        <v>101.04</v>
      </c>
    </row>
    <row r="1484" spans="1:7" x14ac:dyDescent="0.25">
      <c r="A1484" s="253"/>
      <c r="B1484" s="130">
        <f t="shared" si="21"/>
        <v>42245.791669999999</v>
      </c>
      <c r="C1484" s="131">
        <v>19</v>
      </c>
      <c r="D1484" s="35">
        <f>ROUND($D$791/100*$D$792*АТС!$C732,2)</f>
        <v>329.85</v>
      </c>
      <c r="E1484" s="35">
        <f>ROUND($E$791/100*$E$792*АТС!C732,2)</f>
        <v>303.07</v>
      </c>
      <c r="F1484" s="35">
        <f>ROUND($F$791/100*$F$792*АТС!C732,2)</f>
        <v>206.31</v>
      </c>
      <c r="G1484" s="35">
        <f>ROUND($G$791/100*$G$792*АТС!C732,2)</f>
        <v>120.74</v>
      </c>
    </row>
    <row r="1485" spans="1:7" x14ac:dyDescent="0.25">
      <c r="A1485" s="253"/>
      <c r="B1485" s="130">
        <f t="shared" si="21"/>
        <v>42245.833330000001</v>
      </c>
      <c r="C1485" s="131">
        <v>20</v>
      </c>
      <c r="D1485" s="35">
        <f>ROUND($D$791/100*$D$792*АТС!$C733,2)</f>
        <v>342.65</v>
      </c>
      <c r="E1485" s="35">
        <f>ROUND($E$791/100*$E$792*АТС!C733,2)</f>
        <v>314.83999999999997</v>
      </c>
      <c r="F1485" s="35">
        <f>ROUND($F$791/100*$F$792*АТС!C733,2)</f>
        <v>214.32</v>
      </c>
      <c r="G1485" s="35">
        <f>ROUND($G$791/100*$G$792*АТС!C733,2)</f>
        <v>125.43</v>
      </c>
    </row>
    <row r="1486" spans="1:7" x14ac:dyDescent="0.25">
      <c r="A1486" s="253"/>
      <c r="B1486" s="130">
        <f t="shared" si="21"/>
        <v>42245.875</v>
      </c>
      <c r="C1486" s="131">
        <v>21</v>
      </c>
      <c r="D1486" s="35">
        <f>ROUND($D$791/100*$D$792*АТС!$C734,2)</f>
        <v>340.41</v>
      </c>
      <c r="E1486" s="35">
        <f>ROUND($E$791/100*$E$792*АТС!C734,2)</f>
        <v>312.77</v>
      </c>
      <c r="F1486" s="35">
        <f>ROUND($F$791/100*$F$792*АТС!C734,2)</f>
        <v>212.91</v>
      </c>
      <c r="G1486" s="35">
        <f>ROUND($G$791/100*$G$792*АТС!C734,2)</f>
        <v>124.61</v>
      </c>
    </row>
    <row r="1487" spans="1:7" x14ac:dyDescent="0.25">
      <c r="A1487" s="253"/>
      <c r="B1487" s="130">
        <f t="shared" si="21"/>
        <v>42245.916669999999</v>
      </c>
      <c r="C1487" s="131">
        <v>22</v>
      </c>
      <c r="D1487" s="35">
        <f>ROUND($D$791/100*$D$792*АТС!$C735,2)</f>
        <v>303.07</v>
      </c>
      <c r="E1487" s="35">
        <f>ROUND($E$791/100*$E$792*АТС!C735,2)</f>
        <v>278.47000000000003</v>
      </c>
      <c r="F1487" s="35">
        <f>ROUND($F$791/100*$F$792*АТС!C735,2)</f>
        <v>189.56</v>
      </c>
      <c r="G1487" s="35">
        <f>ROUND($G$791/100*$G$792*АТС!C735,2)</f>
        <v>110.94</v>
      </c>
    </row>
    <row r="1488" spans="1:7" x14ac:dyDescent="0.25">
      <c r="A1488" s="253"/>
      <c r="B1488" s="130">
        <f t="shared" si="21"/>
        <v>42245.958330000001</v>
      </c>
      <c r="C1488" s="131">
        <v>23</v>
      </c>
      <c r="D1488" s="35">
        <f>ROUND($D$791/100*$D$792*АТС!$C736,2)</f>
        <v>256.86</v>
      </c>
      <c r="E1488" s="35">
        <f>ROUND($E$791/100*$E$792*АТС!C736,2)</f>
        <v>236.01</v>
      </c>
      <c r="F1488" s="35">
        <f>ROUND($F$791/100*$F$792*АТС!C736,2)</f>
        <v>160.66</v>
      </c>
      <c r="G1488" s="35">
        <f>ROUND($G$791/100*$G$792*АТС!C736,2)</f>
        <v>94.02</v>
      </c>
    </row>
    <row r="1489" spans="1:7" x14ac:dyDescent="0.25">
      <c r="A1489" s="253"/>
      <c r="B1489" s="130">
        <f t="shared" si="21"/>
        <v>42246</v>
      </c>
      <c r="C1489" s="131">
        <v>0</v>
      </c>
      <c r="D1489" s="35">
        <f>ROUND($D$791/100*$D$792*АТС!$C737,2)</f>
        <v>281.08999999999997</v>
      </c>
      <c r="E1489" s="35">
        <f>ROUND($E$791/100*$E$792*АТС!C737,2)</f>
        <v>258.27</v>
      </c>
      <c r="F1489" s="35">
        <f>ROUND($F$791/100*$F$792*АТС!C737,2)</f>
        <v>175.81</v>
      </c>
      <c r="G1489" s="35">
        <f>ROUND($G$791/100*$G$792*АТС!C737,2)</f>
        <v>102.89</v>
      </c>
    </row>
    <row r="1490" spans="1:7" x14ac:dyDescent="0.25">
      <c r="A1490" s="253"/>
      <c r="B1490" s="130">
        <f t="shared" ref="B1490:B1536" si="22">B1466+1</f>
        <v>42246.041669999999</v>
      </c>
      <c r="C1490" s="131">
        <v>1</v>
      </c>
      <c r="D1490" s="35">
        <f>ROUND($D$791/100*$D$792*АТС!$C738,2)</f>
        <v>260.64</v>
      </c>
      <c r="E1490" s="35">
        <f>ROUND($E$791/100*$E$792*АТС!C738,2)</f>
        <v>239.48</v>
      </c>
      <c r="F1490" s="35">
        <f>ROUND($F$791/100*$F$792*АТС!C738,2)</f>
        <v>163.02000000000001</v>
      </c>
      <c r="G1490" s="35">
        <f>ROUND($G$791/100*$G$792*АТС!C738,2)</f>
        <v>95.41</v>
      </c>
    </row>
    <row r="1491" spans="1:7" x14ac:dyDescent="0.25">
      <c r="A1491" s="253"/>
      <c r="B1491" s="130">
        <f t="shared" si="22"/>
        <v>42246.083330000001</v>
      </c>
      <c r="C1491" s="131">
        <v>2</v>
      </c>
      <c r="D1491" s="35">
        <f>ROUND($D$791/100*$D$792*АТС!$C739,2)</f>
        <v>250.75</v>
      </c>
      <c r="E1491" s="35">
        <f>ROUND($E$791/100*$E$792*АТС!C739,2)</f>
        <v>230.4</v>
      </c>
      <c r="F1491" s="35">
        <f>ROUND($F$791/100*$F$792*АТС!C739,2)</f>
        <v>156.84</v>
      </c>
      <c r="G1491" s="35">
        <f>ROUND($G$791/100*$G$792*АТС!C739,2)</f>
        <v>91.79</v>
      </c>
    </row>
    <row r="1492" spans="1:7" x14ac:dyDescent="0.25">
      <c r="A1492" s="253"/>
      <c r="B1492" s="130">
        <f t="shared" si="22"/>
        <v>42246.125</v>
      </c>
      <c r="C1492" s="131">
        <v>3</v>
      </c>
      <c r="D1492" s="35">
        <f>ROUND($D$791/100*$D$792*АТС!$C740,2)</f>
        <v>247.29</v>
      </c>
      <c r="E1492" s="35">
        <f>ROUND($E$791/100*$E$792*АТС!C740,2)</f>
        <v>227.21</v>
      </c>
      <c r="F1492" s="35">
        <f>ROUND($F$791/100*$F$792*АТС!C740,2)</f>
        <v>154.66999999999999</v>
      </c>
      <c r="G1492" s="35">
        <f>ROUND($G$791/100*$G$792*АТС!C740,2)</f>
        <v>90.52</v>
      </c>
    </row>
    <row r="1493" spans="1:7" x14ac:dyDescent="0.25">
      <c r="A1493" s="253"/>
      <c r="B1493" s="130">
        <f t="shared" si="22"/>
        <v>42246.166669999999</v>
      </c>
      <c r="C1493" s="131">
        <v>4</v>
      </c>
      <c r="D1493" s="35">
        <f>ROUND($D$791/100*$D$792*АТС!$C741,2)</f>
        <v>246.35</v>
      </c>
      <c r="E1493" s="35">
        <f>ROUND($E$791/100*$E$792*АТС!C741,2)</f>
        <v>226.35</v>
      </c>
      <c r="F1493" s="35">
        <f>ROUND($F$791/100*$F$792*АТС!C741,2)</f>
        <v>154.08000000000001</v>
      </c>
      <c r="G1493" s="35">
        <f>ROUND($G$791/100*$G$792*АТС!C741,2)</f>
        <v>90.18</v>
      </c>
    </row>
    <row r="1494" spans="1:7" x14ac:dyDescent="0.25">
      <c r="A1494" s="253"/>
      <c r="B1494" s="130">
        <f t="shared" si="22"/>
        <v>42246.208330000001</v>
      </c>
      <c r="C1494" s="131">
        <v>5</v>
      </c>
      <c r="D1494" s="35">
        <f>ROUND($D$791/100*$D$792*АТС!$C742,2)</f>
        <v>237.87</v>
      </c>
      <c r="E1494" s="35">
        <f>ROUND($E$791/100*$E$792*АТС!C742,2)</f>
        <v>218.56</v>
      </c>
      <c r="F1494" s="35">
        <f>ROUND($F$791/100*$F$792*АТС!C742,2)</f>
        <v>148.78</v>
      </c>
      <c r="G1494" s="35">
        <f>ROUND($G$791/100*$G$792*АТС!C742,2)</f>
        <v>87.07</v>
      </c>
    </row>
    <row r="1495" spans="1:7" x14ac:dyDescent="0.25">
      <c r="A1495" s="253"/>
      <c r="B1495" s="130">
        <f t="shared" si="22"/>
        <v>42246.25</v>
      </c>
      <c r="C1495" s="131">
        <v>6</v>
      </c>
      <c r="D1495" s="35">
        <f>ROUND($D$791/100*$D$792*АТС!$C743,2)</f>
        <v>241.15</v>
      </c>
      <c r="E1495" s="35">
        <f>ROUND($E$791/100*$E$792*АТС!C743,2)</f>
        <v>221.57</v>
      </c>
      <c r="F1495" s="35">
        <f>ROUND($F$791/100*$F$792*АТС!C743,2)</f>
        <v>150.83000000000001</v>
      </c>
      <c r="G1495" s="35">
        <f>ROUND($G$791/100*$G$792*АТС!C743,2)</f>
        <v>88.27</v>
      </c>
    </row>
    <row r="1496" spans="1:7" x14ac:dyDescent="0.25">
      <c r="A1496" s="253"/>
      <c r="B1496" s="130">
        <f t="shared" si="22"/>
        <v>42246.291669999999</v>
      </c>
      <c r="C1496" s="131">
        <v>7</v>
      </c>
      <c r="D1496" s="35">
        <f>ROUND($D$791/100*$D$792*АТС!$C744,2)</f>
        <v>244.26</v>
      </c>
      <c r="E1496" s="35">
        <f>ROUND($E$791/100*$E$792*АТС!C744,2)</f>
        <v>224.43</v>
      </c>
      <c r="F1496" s="35">
        <f>ROUND($F$791/100*$F$792*АТС!C744,2)</f>
        <v>152.77000000000001</v>
      </c>
      <c r="G1496" s="35">
        <f>ROUND($G$791/100*$G$792*АТС!C744,2)</f>
        <v>89.41</v>
      </c>
    </row>
    <row r="1497" spans="1:7" x14ac:dyDescent="0.25">
      <c r="A1497" s="253"/>
      <c r="B1497" s="130">
        <f t="shared" si="22"/>
        <v>42246.333330000001</v>
      </c>
      <c r="C1497" s="131">
        <v>8</v>
      </c>
      <c r="D1497" s="35">
        <f>ROUND($D$791/100*$D$792*АТС!$C745,2)</f>
        <v>266.74</v>
      </c>
      <c r="E1497" s="35">
        <f>ROUND($E$791/100*$E$792*АТС!C745,2)</f>
        <v>245.09</v>
      </c>
      <c r="F1497" s="35">
        <f>ROUND($F$791/100*$F$792*АТС!C745,2)</f>
        <v>166.84</v>
      </c>
      <c r="G1497" s="35">
        <f>ROUND($G$791/100*$G$792*АТС!C745,2)</f>
        <v>97.64</v>
      </c>
    </row>
    <row r="1498" spans="1:7" x14ac:dyDescent="0.25">
      <c r="A1498" s="253"/>
      <c r="B1498" s="130">
        <f t="shared" si="22"/>
        <v>42246.375</v>
      </c>
      <c r="C1498" s="131">
        <v>9</v>
      </c>
      <c r="D1498" s="35">
        <f>ROUND($D$791/100*$D$792*АТС!$C746,2)</f>
        <v>243.77</v>
      </c>
      <c r="E1498" s="35">
        <f>ROUND($E$791/100*$E$792*АТС!C746,2)</f>
        <v>223.98</v>
      </c>
      <c r="F1498" s="35">
        <f>ROUND($F$791/100*$F$792*АТС!C746,2)</f>
        <v>152.47</v>
      </c>
      <c r="G1498" s="35">
        <f>ROUND($G$791/100*$G$792*АТС!C746,2)</f>
        <v>89.23</v>
      </c>
    </row>
    <row r="1499" spans="1:7" x14ac:dyDescent="0.25">
      <c r="A1499" s="253"/>
      <c r="B1499" s="130">
        <f t="shared" si="22"/>
        <v>42246.416669999999</v>
      </c>
      <c r="C1499" s="131">
        <v>10</v>
      </c>
      <c r="D1499" s="35">
        <f>ROUND($D$791/100*$D$792*АТС!$C747,2)</f>
        <v>260.04000000000002</v>
      </c>
      <c r="E1499" s="35">
        <f>ROUND($E$791/100*$E$792*АТС!C747,2)</f>
        <v>238.93</v>
      </c>
      <c r="F1499" s="35">
        <f>ROUND($F$791/100*$F$792*АТС!C747,2)</f>
        <v>162.63999999999999</v>
      </c>
      <c r="G1499" s="35">
        <f>ROUND($G$791/100*$G$792*АТС!C747,2)</f>
        <v>95.19</v>
      </c>
    </row>
    <row r="1500" spans="1:7" x14ac:dyDescent="0.25">
      <c r="A1500" s="253"/>
      <c r="B1500" s="130">
        <f t="shared" si="22"/>
        <v>42246.458330000001</v>
      </c>
      <c r="C1500" s="131">
        <v>11</v>
      </c>
      <c r="D1500" s="35">
        <f>ROUND($D$791/100*$D$792*АТС!$C748,2)</f>
        <v>270.04000000000002</v>
      </c>
      <c r="E1500" s="35">
        <f>ROUND($E$791/100*$E$792*АТС!C748,2)</f>
        <v>248.12</v>
      </c>
      <c r="F1500" s="35">
        <f>ROUND($F$791/100*$F$792*АТС!C748,2)</f>
        <v>168.9</v>
      </c>
      <c r="G1500" s="35">
        <f>ROUND($G$791/100*$G$792*АТС!C748,2)</f>
        <v>98.85</v>
      </c>
    </row>
    <row r="1501" spans="1:7" x14ac:dyDescent="0.25">
      <c r="A1501" s="253"/>
      <c r="B1501" s="130">
        <f t="shared" si="22"/>
        <v>42246.5</v>
      </c>
      <c r="C1501" s="131">
        <v>12</v>
      </c>
      <c r="D1501" s="35">
        <f>ROUND($D$791/100*$D$792*АТС!$C749,2)</f>
        <v>266.33</v>
      </c>
      <c r="E1501" s="35">
        <f>ROUND($E$791/100*$E$792*АТС!C749,2)</f>
        <v>244.71</v>
      </c>
      <c r="F1501" s="35">
        <f>ROUND($F$791/100*$F$792*АТС!C749,2)</f>
        <v>166.58</v>
      </c>
      <c r="G1501" s="35">
        <f>ROUND($G$791/100*$G$792*АТС!C749,2)</f>
        <v>97.49</v>
      </c>
    </row>
    <row r="1502" spans="1:7" x14ac:dyDescent="0.25">
      <c r="A1502" s="253"/>
      <c r="B1502" s="130">
        <f t="shared" si="22"/>
        <v>42246.541669999999</v>
      </c>
      <c r="C1502" s="131">
        <v>13</v>
      </c>
      <c r="D1502" s="35">
        <f>ROUND($D$791/100*$D$792*АТС!$C750,2)</f>
        <v>263.39999999999998</v>
      </c>
      <c r="E1502" s="35">
        <f>ROUND($E$791/100*$E$792*АТС!C750,2)</f>
        <v>242.02</v>
      </c>
      <c r="F1502" s="35">
        <f>ROUND($F$791/100*$F$792*АТС!C750,2)</f>
        <v>164.75</v>
      </c>
      <c r="G1502" s="35">
        <f>ROUND($G$791/100*$G$792*АТС!C750,2)</f>
        <v>96.42</v>
      </c>
    </row>
    <row r="1503" spans="1:7" x14ac:dyDescent="0.25">
      <c r="A1503" s="253"/>
      <c r="B1503" s="130">
        <f t="shared" si="22"/>
        <v>42246.583330000001</v>
      </c>
      <c r="C1503" s="131">
        <v>14</v>
      </c>
      <c r="D1503" s="35">
        <f>ROUND($D$791/100*$D$792*АТС!$C751,2)</f>
        <v>262.5</v>
      </c>
      <c r="E1503" s="35">
        <f>ROUND($E$791/100*$E$792*АТС!C751,2)</f>
        <v>241.19</v>
      </c>
      <c r="F1503" s="35">
        <f>ROUND($F$791/100*$F$792*АТС!C751,2)</f>
        <v>164.18</v>
      </c>
      <c r="G1503" s="35">
        <f>ROUND($G$791/100*$G$792*АТС!C751,2)</f>
        <v>96.09</v>
      </c>
    </row>
    <row r="1504" spans="1:7" x14ac:dyDescent="0.25">
      <c r="A1504" s="253"/>
      <c r="B1504" s="130">
        <f t="shared" si="22"/>
        <v>42246.625</v>
      </c>
      <c r="C1504" s="131">
        <v>15</v>
      </c>
      <c r="D1504" s="35">
        <f>ROUND($D$791/100*$D$792*АТС!$C752,2)</f>
        <v>254.7</v>
      </c>
      <c r="E1504" s="35">
        <f>ROUND($E$791/100*$E$792*АТС!C752,2)</f>
        <v>234.03</v>
      </c>
      <c r="F1504" s="35">
        <f>ROUND($F$791/100*$F$792*АТС!C752,2)</f>
        <v>159.31</v>
      </c>
      <c r="G1504" s="35">
        <f>ROUND($G$791/100*$G$792*АТС!C752,2)</f>
        <v>93.23</v>
      </c>
    </row>
    <row r="1505" spans="1:7" x14ac:dyDescent="0.25">
      <c r="A1505" s="253"/>
      <c r="B1505" s="130">
        <f t="shared" si="22"/>
        <v>42246.666669999999</v>
      </c>
      <c r="C1505" s="131">
        <v>16</v>
      </c>
      <c r="D1505" s="35">
        <f>ROUND($D$791/100*$D$792*АТС!$C753,2)</f>
        <v>250.14</v>
      </c>
      <c r="E1505" s="35">
        <f>ROUND($E$791/100*$E$792*АТС!C753,2)</f>
        <v>229.84</v>
      </c>
      <c r="F1505" s="35">
        <f>ROUND($F$791/100*$F$792*АТС!C753,2)</f>
        <v>156.46</v>
      </c>
      <c r="G1505" s="35">
        <f>ROUND($G$791/100*$G$792*АТС!C753,2)</f>
        <v>91.57</v>
      </c>
    </row>
    <row r="1506" spans="1:7" x14ac:dyDescent="0.25">
      <c r="A1506" s="253"/>
      <c r="B1506" s="130">
        <f t="shared" si="22"/>
        <v>42246.708330000001</v>
      </c>
      <c r="C1506" s="131">
        <v>17</v>
      </c>
      <c r="D1506" s="35">
        <f>ROUND($D$791/100*$D$792*АТС!$C754,2)</f>
        <v>249.26</v>
      </c>
      <c r="E1506" s="35">
        <f>ROUND($E$791/100*$E$792*АТС!C754,2)</f>
        <v>229.02</v>
      </c>
      <c r="F1506" s="35">
        <f>ROUND($F$791/100*$F$792*АТС!C754,2)</f>
        <v>155.9</v>
      </c>
      <c r="G1506" s="35">
        <f>ROUND($G$791/100*$G$792*АТС!C754,2)</f>
        <v>91.24</v>
      </c>
    </row>
    <row r="1507" spans="1:7" x14ac:dyDescent="0.25">
      <c r="A1507" s="253"/>
      <c r="B1507" s="130">
        <f t="shared" si="22"/>
        <v>42246.75</v>
      </c>
      <c r="C1507" s="131">
        <v>18</v>
      </c>
      <c r="D1507" s="35">
        <f>ROUND($D$791/100*$D$792*АТС!$C755,2)</f>
        <v>270.5</v>
      </c>
      <c r="E1507" s="35">
        <f>ROUND($E$791/100*$E$792*АТС!C755,2)</f>
        <v>248.55</v>
      </c>
      <c r="F1507" s="35">
        <f>ROUND($F$791/100*$F$792*АТС!C755,2)</f>
        <v>169.19</v>
      </c>
      <c r="G1507" s="35">
        <f>ROUND($G$791/100*$G$792*АТС!C755,2)</f>
        <v>99.02</v>
      </c>
    </row>
    <row r="1508" spans="1:7" x14ac:dyDescent="0.25">
      <c r="A1508" s="253"/>
      <c r="B1508" s="130">
        <f t="shared" si="22"/>
        <v>42246.791669999999</v>
      </c>
      <c r="C1508" s="131">
        <v>19</v>
      </c>
      <c r="D1508" s="35">
        <f>ROUND($D$791/100*$D$792*АТС!$C756,2)</f>
        <v>322.01</v>
      </c>
      <c r="E1508" s="35">
        <f>ROUND($E$791/100*$E$792*АТС!C756,2)</f>
        <v>295.87</v>
      </c>
      <c r="F1508" s="35">
        <f>ROUND($F$791/100*$F$792*АТС!C756,2)</f>
        <v>201.41</v>
      </c>
      <c r="G1508" s="35">
        <f>ROUND($G$791/100*$G$792*АТС!C756,2)</f>
        <v>117.87</v>
      </c>
    </row>
    <row r="1509" spans="1:7" x14ac:dyDescent="0.25">
      <c r="A1509" s="253"/>
      <c r="B1509" s="130">
        <f t="shared" si="22"/>
        <v>42246.833330000001</v>
      </c>
      <c r="C1509" s="131">
        <v>20</v>
      </c>
      <c r="D1509" s="35">
        <f>ROUND($D$791/100*$D$792*АТС!$C757,2)</f>
        <v>335.28</v>
      </c>
      <c r="E1509" s="35">
        <f>ROUND($E$791/100*$E$792*АТС!C757,2)</f>
        <v>308.06</v>
      </c>
      <c r="F1509" s="35">
        <f>ROUND($F$791/100*$F$792*АТС!C757,2)</f>
        <v>209.7</v>
      </c>
      <c r="G1509" s="35">
        <f>ROUND($G$791/100*$G$792*АТС!C757,2)</f>
        <v>122.73</v>
      </c>
    </row>
    <row r="1510" spans="1:7" x14ac:dyDescent="0.25">
      <c r="A1510" s="253"/>
      <c r="B1510" s="130">
        <f t="shared" si="22"/>
        <v>42246.875</v>
      </c>
      <c r="C1510" s="131">
        <v>21</v>
      </c>
      <c r="D1510" s="35">
        <f>ROUND($D$791/100*$D$792*АТС!$C758,2)</f>
        <v>320.5</v>
      </c>
      <c r="E1510" s="35">
        <f>ROUND($E$791/100*$E$792*АТС!C758,2)</f>
        <v>294.48</v>
      </c>
      <c r="F1510" s="35">
        <f>ROUND($F$791/100*$F$792*АТС!C758,2)</f>
        <v>200.46</v>
      </c>
      <c r="G1510" s="35">
        <f>ROUND($G$791/100*$G$792*АТС!C758,2)</f>
        <v>117.32</v>
      </c>
    </row>
    <row r="1511" spans="1:7" x14ac:dyDescent="0.25">
      <c r="A1511" s="253"/>
      <c r="B1511" s="130">
        <f t="shared" si="22"/>
        <v>42246.916669999999</v>
      </c>
      <c r="C1511" s="131">
        <v>22</v>
      </c>
      <c r="D1511" s="35">
        <f>ROUND($D$791/100*$D$792*АТС!$C759,2)</f>
        <v>291.67</v>
      </c>
      <c r="E1511" s="35">
        <f>ROUND($E$791/100*$E$792*АТС!C759,2)</f>
        <v>267.99</v>
      </c>
      <c r="F1511" s="35">
        <f>ROUND($F$791/100*$F$792*АТС!C759,2)</f>
        <v>182.43</v>
      </c>
      <c r="G1511" s="35">
        <f>ROUND($G$791/100*$G$792*АТС!C759,2)</f>
        <v>106.76</v>
      </c>
    </row>
    <row r="1512" spans="1:7" x14ac:dyDescent="0.25">
      <c r="A1512" s="253"/>
      <c r="B1512" s="130">
        <f t="shared" si="22"/>
        <v>42246.958330000001</v>
      </c>
      <c r="C1512" s="131">
        <v>23</v>
      </c>
      <c r="D1512" s="35">
        <f>ROUND($D$791/100*$D$792*АТС!$C760,2)</f>
        <v>253</v>
      </c>
      <c r="E1512" s="35">
        <f>ROUND($E$791/100*$E$792*АТС!C760,2)</f>
        <v>232.46</v>
      </c>
      <c r="F1512" s="35">
        <f>ROUND($F$791/100*$F$792*АТС!C760,2)</f>
        <v>158.24</v>
      </c>
      <c r="G1512" s="35">
        <f>ROUND($G$791/100*$G$792*АТС!C760,2)</f>
        <v>92.61</v>
      </c>
    </row>
    <row r="1513" spans="1:7" x14ac:dyDescent="0.25">
      <c r="A1513" s="253"/>
      <c r="B1513" s="130">
        <f t="shared" si="22"/>
        <v>42247</v>
      </c>
      <c r="C1513" s="131">
        <v>0</v>
      </c>
      <c r="D1513" s="35">
        <f>ROUND($D$791/100*$D$792*АТС!$C761,2)</f>
        <v>274.61</v>
      </c>
      <c r="E1513" s="35">
        <f>ROUND($E$791/100*$E$792*АТС!C761,2)</f>
        <v>252.32</v>
      </c>
      <c r="F1513" s="35">
        <f>ROUND($F$791/100*$F$792*АТС!C761,2)</f>
        <v>171.76</v>
      </c>
      <c r="G1513" s="35">
        <f>ROUND($G$791/100*$G$792*АТС!C761,2)</f>
        <v>100.52</v>
      </c>
    </row>
    <row r="1514" spans="1:7" x14ac:dyDescent="0.25">
      <c r="A1514" s="253"/>
      <c r="B1514" s="130">
        <f t="shared" si="22"/>
        <v>42247.041669999999</v>
      </c>
      <c r="C1514" s="131">
        <v>1</v>
      </c>
      <c r="D1514" s="35">
        <f>ROUND($D$791/100*$D$792*АТС!$C762,2)</f>
        <v>257.82</v>
      </c>
      <c r="E1514" s="35">
        <f>ROUND($E$791/100*$E$792*АТС!C762,2)</f>
        <v>236.89</v>
      </c>
      <c r="F1514" s="35">
        <f>ROUND($F$791/100*$F$792*АТС!C762,2)</f>
        <v>161.26</v>
      </c>
      <c r="G1514" s="35">
        <f>ROUND($G$791/100*$G$792*АТС!C762,2)</f>
        <v>94.37</v>
      </c>
    </row>
    <row r="1515" spans="1:7" x14ac:dyDescent="0.25">
      <c r="A1515" s="253"/>
      <c r="B1515" s="130">
        <f t="shared" si="22"/>
        <v>42247.083330000001</v>
      </c>
      <c r="C1515" s="131">
        <v>2</v>
      </c>
      <c r="D1515" s="35">
        <f>ROUND($D$791/100*$D$792*АТС!$C763,2)</f>
        <v>250.92</v>
      </c>
      <c r="E1515" s="35">
        <f>ROUND($E$791/100*$E$792*АТС!C763,2)</f>
        <v>230.55</v>
      </c>
      <c r="F1515" s="35">
        <f>ROUND($F$791/100*$F$792*АТС!C763,2)</f>
        <v>156.94</v>
      </c>
      <c r="G1515" s="35">
        <f>ROUND($G$791/100*$G$792*АТС!C763,2)</f>
        <v>91.85</v>
      </c>
    </row>
    <row r="1516" spans="1:7" x14ac:dyDescent="0.25">
      <c r="A1516" s="253"/>
      <c r="B1516" s="130">
        <f t="shared" si="22"/>
        <v>42247.125</v>
      </c>
      <c r="C1516" s="131">
        <v>3</v>
      </c>
      <c r="D1516" s="35">
        <f>ROUND($D$791/100*$D$792*АТС!$C764,2)</f>
        <v>245.87</v>
      </c>
      <c r="E1516" s="35">
        <f>ROUND($E$791/100*$E$792*АТС!C764,2)</f>
        <v>225.91</v>
      </c>
      <c r="F1516" s="35">
        <f>ROUND($F$791/100*$F$792*АТС!C764,2)</f>
        <v>153.78</v>
      </c>
      <c r="G1516" s="35">
        <f>ROUND($G$791/100*$G$792*АТС!C764,2)</f>
        <v>90</v>
      </c>
    </row>
    <row r="1517" spans="1:7" x14ac:dyDescent="0.25">
      <c r="A1517" s="253"/>
      <c r="B1517" s="130">
        <f t="shared" si="22"/>
        <v>42247.166669999999</v>
      </c>
      <c r="C1517" s="131">
        <v>4</v>
      </c>
      <c r="D1517" s="35">
        <f>ROUND($D$791/100*$D$792*АТС!$C765,2)</f>
        <v>246.17</v>
      </c>
      <c r="E1517" s="35">
        <f>ROUND($E$791/100*$E$792*АТС!C765,2)</f>
        <v>226.18</v>
      </c>
      <c r="F1517" s="35">
        <f>ROUND($F$791/100*$F$792*АТС!C765,2)</f>
        <v>153.97</v>
      </c>
      <c r="G1517" s="35">
        <f>ROUND($G$791/100*$G$792*АТС!C765,2)</f>
        <v>90.11</v>
      </c>
    </row>
    <row r="1518" spans="1:7" x14ac:dyDescent="0.25">
      <c r="A1518" s="253"/>
      <c r="B1518" s="130">
        <f t="shared" si="22"/>
        <v>42247.208330000001</v>
      </c>
      <c r="C1518" s="131">
        <v>5</v>
      </c>
      <c r="D1518" s="35">
        <f>ROUND($D$791/100*$D$792*АТС!$C766,2)</f>
        <v>244.25</v>
      </c>
      <c r="E1518" s="35">
        <f>ROUND($E$791/100*$E$792*АТС!C766,2)</f>
        <v>224.42</v>
      </c>
      <c r="F1518" s="35">
        <f>ROUND($F$791/100*$F$792*АТС!C766,2)</f>
        <v>152.77000000000001</v>
      </c>
      <c r="G1518" s="35">
        <f>ROUND($G$791/100*$G$792*АТС!C766,2)</f>
        <v>89.41</v>
      </c>
    </row>
    <row r="1519" spans="1:7" x14ac:dyDescent="0.25">
      <c r="A1519" s="253"/>
      <c r="B1519" s="130">
        <f t="shared" si="22"/>
        <v>42247.25</v>
      </c>
      <c r="C1519" s="131">
        <v>6</v>
      </c>
      <c r="D1519" s="35">
        <f>ROUND($D$791/100*$D$792*АТС!$C767,2)</f>
        <v>250.19</v>
      </c>
      <c r="E1519" s="35">
        <f>ROUND($E$791/100*$E$792*АТС!C767,2)</f>
        <v>229.88</v>
      </c>
      <c r="F1519" s="35">
        <f>ROUND($F$791/100*$F$792*АТС!C767,2)</f>
        <v>156.49</v>
      </c>
      <c r="G1519" s="35">
        <f>ROUND($G$791/100*$G$792*АТС!C767,2)</f>
        <v>91.58</v>
      </c>
    </row>
    <row r="1520" spans="1:7" x14ac:dyDescent="0.25">
      <c r="A1520" s="253"/>
      <c r="B1520" s="130">
        <f t="shared" si="22"/>
        <v>42247.291669999999</v>
      </c>
      <c r="C1520" s="131">
        <v>7</v>
      </c>
      <c r="D1520" s="35">
        <f>ROUND($D$791/100*$D$792*АТС!$C768,2)</f>
        <v>273.94</v>
      </c>
      <c r="E1520" s="35">
        <f>ROUND($E$791/100*$E$792*АТС!C768,2)</f>
        <v>251.7</v>
      </c>
      <c r="F1520" s="35">
        <f>ROUND($F$791/100*$F$792*АТС!C768,2)</f>
        <v>171.34</v>
      </c>
      <c r="G1520" s="35">
        <f>ROUND($G$791/100*$G$792*АТС!C768,2)</f>
        <v>100.28</v>
      </c>
    </row>
    <row r="1521" spans="1:7" x14ac:dyDescent="0.25">
      <c r="A1521" s="253"/>
      <c r="B1521" s="130">
        <f t="shared" si="22"/>
        <v>42247.333330000001</v>
      </c>
      <c r="C1521" s="131">
        <v>8</v>
      </c>
      <c r="D1521" s="35">
        <f>ROUND($D$791/100*$D$792*АТС!$C769,2)</f>
        <v>258</v>
      </c>
      <c r="E1521" s="35">
        <f>ROUND($E$791/100*$E$792*АТС!C769,2)</f>
        <v>237.05</v>
      </c>
      <c r="F1521" s="35">
        <f>ROUND($F$791/100*$F$792*АТС!C769,2)</f>
        <v>161.37</v>
      </c>
      <c r="G1521" s="35">
        <f>ROUND($G$791/100*$G$792*АТС!C769,2)</f>
        <v>94.44</v>
      </c>
    </row>
    <row r="1522" spans="1:7" x14ac:dyDescent="0.25">
      <c r="A1522" s="253"/>
      <c r="B1522" s="130">
        <f t="shared" si="22"/>
        <v>42247.375</v>
      </c>
      <c r="C1522" s="131">
        <v>9</v>
      </c>
      <c r="D1522" s="35">
        <f>ROUND($D$791/100*$D$792*АТС!$C770,2)</f>
        <v>291.93</v>
      </c>
      <c r="E1522" s="35">
        <f>ROUND($E$791/100*$E$792*АТС!C770,2)</f>
        <v>268.23</v>
      </c>
      <c r="F1522" s="35">
        <f>ROUND($F$791/100*$F$792*АТС!C770,2)</f>
        <v>182.59</v>
      </c>
      <c r="G1522" s="35">
        <f>ROUND($G$791/100*$G$792*АТС!C770,2)</f>
        <v>106.86</v>
      </c>
    </row>
    <row r="1523" spans="1:7" x14ac:dyDescent="0.25">
      <c r="A1523" s="253"/>
      <c r="B1523" s="130">
        <f t="shared" si="22"/>
        <v>42247.416669999999</v>
      </c>
      <c r="C1523" s="131">
        <v>10</v>
      </c>
      <c r="D1523" s="35">
        <f>ROUND($D$791/100*$D$792*АТС!$C771,2)</f>
        <v>300.13</v>
      </c>
      <c r="E1523" s="35">
        <f>ROUND($E$791/100*$E$792*АТС!C771,2)</f>
        <v>275.76</v>
      </c>
      <c r="F1523" s="35">
        <f>ROUND($F$791/100*$F$792*АТС!C771,2)</f>
        <v>187.72</v>
      </c>
      <c r="G1523" s="35">
        <f>ROUND($G$791/100*$G$792*АТС!C771,2)</f>
        <v>109.86</v>
      </c>
    </row>
    <row r="1524" spans="1:7" x14ac:dyDescent="0.25">
      <c r="A1524" s="253"/>
      <c r="B1524" s="130">
        <f t="shared" si="22"/>
        <v>42247.458330000001</v>
      </c>
      <c r="C1524" s="131">
        <v>11</v>
      </c>
      <c r="D1524" s="35">
        <f>ROUND($D$791/100*$D$792*АТС!$C772,2)</f>
        <v>297.86</v>
      </c>
      <c r="E1524" s="35">
        <f>ROUND($E$791/100*$E$792*АТС!C772,2)</f>
        <v>273.68</v>
      </c>
      <c r="F1524" s="35">
        <f>ROUND($F$791/100*$F$792*АТС!C772,2)</f>
        <v>186.3</v>
      </c>
      <c r="G1524" s="35">
        <f>ROUND($G$791/100*$G$792*АТС!C772,2)</f>
        <v>109.03</v>
      </c>
    </row>
    <row r="1525" spans="1:7" x14ac:dyDescent="0.25">
      <c r="A1525" s="253"/>
      <c r="B1525" s="130">
        <f t="shared" si="22"/>
        <v>42247.5</v>
      </c>
      <c r="C1525" s="131">
        <v>12</v>
      </c>
      <c r="D1525" s="35">
        <f>ROUND($D$791/100*$D$792*АТС!$C773,2)</f>
        <v>291.39999999999998</v>
      </c>
      <c r="E1525" s="35">
        <f>ROUND($E$791/100*$E$792*АТС!C773,2)</f>
        <v>267.75</v>
      </c>
      <c r="F1525" s="35">
        <f>ROUND($F$791/100*$F$792*АТС!C773,2)</f>
        <v>182.26</v>
      </c>
      <c r="G1525" s="35">
        <f>ROUND($G$791/100*$G$792*АТС!C773,2)</f>
        <v>106.67</v>
      </c>
    </row>
    <row r="1526" spans="1:7" x14ac:dyDescent="0.25">
      <c r="A1526" s="253"/>
      <c r="B1526" s="130">
        <f t="shared" si="22"/>
        <v>42247.541669999999</v>
      </c>
      <c r="C1526" s="131">
        <v>13</v>
      </c>
      <c r="D1526" s="35">
        <f>ROUND($D$791/100*$D$792*АТС!$C774,2)</f>
        <v>289.11</v>
      </c>
      <c r="E1526" s="35">
        <f>ROUND($E$791/100*$E$792*АТС!C774,2)</f>
        <v>265.64</v>
      </c>
      <c r="F1526" s="35">
        <f>ROUND($F$791/100*$F$792*АТС!C774,2)</f>
        <v>180.83</v>
      </c>
      <c r="G1526" s="35">
        <f>ROUND($G$791/100*$G$792*АТС!C774,2)</f>
        <v>105.83</v>
      </c>
    </row>
    <row r="1527" spans="1:7" x14ac:dyDescent="0.25">
      <c r="A1527" s="253"/>
      <c r="B1527" s="130">
        <f t="shared" si="22"/>
        <v>42247.583330000001</v>
      </c>
      <c r="C1527" s="131">
        <v>14</v>
      </c>
      <c r="D1527" s="35">
        <f>ROUND($D$791/100*$D$792*АТС!$C775,2)</f>
        <v>281.44</v>
      </c>
      <c r="E1527" s="35">
        <f>ROUND($E$791/100*$E$792*АТС!C775,2)</f>
        <v>258.58999999999997</v>
      </c>
      <c r="F1527" s="35">
        <f>ROUND($F$791/100*$F$792*АТС!C775,2)</f>
        <v>176.03</v>
      </c>
      <c r="G1527" s="35">
        <f>ROUND($G$791/100*$G$792*АТС!C775,2)</f>
        <v>103.02</v>
      </c>
    </row>
    <row r="1528" spans="1:7" x14ac:dyDescent="0.25">
      <c r="A1528" s="253"/>
      <c r="B1528" s="130">
        <f t="shared" si="22"/>
        <v>42247.625</v>
      </c>
      <c r="C1528" s="131">
        <v>15</v>
      </c>
      <c r="D1528" s="35">
        <f>ROUND($D$791/100*$D$792*АТС!$C776,2)</f>
        <v>283.51</v>
      </c>
      <c r="E1528" s="35">
        <f>ROUND($E$791/100*$E$792*АТС!C776,2)</f>
        <v>260.5</v>
      </c>
      <c r="F1528" s="35">
        <f>ROUND($F$791/100*$F$792*АТС!C776,2)</f>
        <v>177.33</v>
      </c>
      <c r="G1528" s="35">
        <f>ROUND($G$791/100*$G$792*АТС!C776,2)</f>
        <v>103.78</v>
      </c>
    </row>
    <row r="1529" spans="1:7" x14ac:dyDescent="0.25">
      <c r="A1529" s="253"/>
      <c r="B1529" s="130">
        <f t="shared" si="22"/>
        <v>42247.666669999999</v>
      </c>
      <c r="C1529" s="131">
        <v>16</v>
      </c>
      <c r="D1529" s="35">
        <f>ROUND($D$791/100*$D$792*АТС!$C777,2)</f>
        <v>275.10000000000002</v>
      </c>
      <c r="E1529" s="35">
        <f>ROUND($E$791/100*$E$792*АТС!C777,2)</f>
        <v>252.77</v>
      </c>
      <c r="F1529" s="35">
        <f>ROUND($F$791/100*$F$792*АТС!C777,2)</f>
        <v>172.06</v>
      </c>
      <c r="G1529" s="35">
        <f>ROUND($G$791/100*$G$792*АТС!C777,2)</f>
        <v>100.7</v>
      </c>
    </row>
    <row r="1530" spans="1:7" x14ac:dyDescent="0.25">
      <c r="A1530" s="253"/>
      <c r="B1530" s="130">
        <f t="shared" si="22"/>
        <v>42247.708330000001</v>
      </c>
      <c r="C1530" s="131">
        <v>17</v>
      </c>
      <c r="D1530" s="35">
        <f>ROUND($D$791/100*$D$792*АТС!$C778,2)</f>
        <v>267.56</v>
      </c>
      <c r="E1530" s="35">
        <f>ROUND($E$791/100*$E$792*АТС!C778,2)</f>
        <v>245.84</v>
      </c>
      <c r="F1530" s="35">
        <f>ROUND($F$791/100*$F$792*АТС!C778,2)</f>
        <v>167.35</v>
      </c>
      <c r="G1530" s="35">
        <f>ROUND($G$791/100*$G$792*АТС!C778,2)</f>
        <v>97.94</v>
      </c>
    </row>
    <row r="1531" spans="1:7" x14ac:dyDescent="0.25">
      <c r="A1531" s="253"/>
      <c r="B1531" s="130">
        <f t="shared" si="22"/>
        <v>42247.75</v>
      </c>
      <c r="C1531" s="131">
        <v>18</v>
      </c>
      <c r="D1531" s="35">
        <f>ROUND($D$791/100*$D$792*АТС!$C779,2)</f>
        <v>274.85000000000002</v>
      </c>
      <c r="E1531" s="35">
        <f>ROUND($E$791/100*$E$792*АТС!C779,2)</f>
        <v>252.54</v>
      </c>
      <c r="F1531" s="35">
        <f>ROUND($F$791/100*$F$792*АТС!C779,2)</f>
        <v>171.91</v>
      </c>
      <c r="G1531" s="35">
        <f>ROUND($G$791/100*$G$792*АТС!C779,2)</f>
        <v>100.61</v>
      </c>
    </row>
    <row r="1532" spans="1:7" x14ac:dyDescent="0.25">
      <c r="A1532" s="253"/>
      <c r="B1532" s="130">
        <f t="shared" si="22"/>
        <v>42247.791669999999</v>
      </c>
      <c r="C1532" s="131">
        <v>19</v>
      </c>
      <c r="D1532" s="35">
        <f>ROUND($D$791/100*$D$792*АТС!$C780,2)</f>
        <v>327.02</v>
      </c>
      <c r="E1532" s="35">
        <f>ROUND($E$791/100*$E$792*АТС!C780,2)</f>
        <v>300.47000000000003</v>
      </c>
      <c r="F1532" s="35">
        <f>ROUND($F$791/100*$F$792*АТС!C780,2)</f>
        <v>204.54</v>
      </c>
      <c r="G1532" s="35">
        <f>ROUND($G$791/100*$G$792*АТС!C780,2)</f>
        <v>119.7</v>
      </c>
    </row>
    <row r="1533" spans="1:7" x14ac:dyDescent="0.25">
      <c r="A1533" s="253"/>
      <c r="B1533" s="130">
        <f t="shared" si="22"/>
        <v>42247.833330000001</v>
      </c>
      <c r="C1533" s="131">
        <v>20</v>
      </c>
      <c r="D1533" s="35">
        <f>ROUND($D$791/100*$D$792*АТС!$C781,2)</f>
        <v>341.63</v>
      </c>
      <c r="E1533" s="35">
        <f>ROUND($E$791/100*$E$792*АТС!C781,2)</f>
        <v>313.89</v>
      </c>
      <c r="F1533" s="35">
        <f>ROUND($F$791/100*$F$792*АТС!C781,2)</f>
        <v>213.67</v>
      </c>
      <c r="G1533" s="35">
        <f>ROUND($G$791/100*$G$792*АТС!C781,2)</f>
        <v>125.05</v>
      </c>
    </row>
    <row r="1534" spans="1:7" x14ac:dyDescent="0.25">
      <c r="A1534" s="253"/>
      <c r="B1534" s="130">
        <f t="shared" si="22"/>
        <v>42247.875</v>
      </c>
      <c r="C1534" s="131">
        <v>21</v>
      </c>
      <c r="D1534" s="35">
        <f>ROUND($D$791/100*$D$792*АТС!$C782,2)</f>
        <v>317.83</v>
      </c>
      <c r="E1534" s="35">
        <f>ROUND($E$791/100*$E$792*АТС!C782,2)</f>
        <v>292.02999999999997</v>
      </c>
      <c r="F1534" s="35">
        <f>ROUND($F$791/100*$F$792*АТС!C782,2)</f>
        <v>198.79</v>
      </c>
      <c r="G1534" s="35">
        <f>ROUND($G$791/100*$G$792*АТС!C782,2)</f>
        <v>116.34</v>
      </c>
    </row>
    <row r="1535" spans="1:7" x14ac:dyDescent="0.25">
      <c r="A1535" s="253"/>
      <c r="B1535" s="130">
        <f t="shared" si="22"/>
        <v>42247.916669999999</v>
      </c>
      <c r="C1535" s="131">
        <v>22</v>
      </c>
      <c r="D1535" s="35">
        <f>ROUND($D$791/100*$D$792*АТС!$C783,2)</f>
        <v>285.88</v>
      </c>
      <c r="E1535" s="35">
        <f>ROUND($E$791/100*$E$792*АТС!C783,2)</f>
        <v>262.67</v>
      </c>
      <c r="F1535" s="35">
        <f>ROUND($F$791/100*$F$792*АТС!C783,2)</f>
        <v>178.81</v>
      </c>
      <c r="G1535" s="35">
        <f>ROUND($G$791/100*$G$792*АТС!C783,2)</f>
        <v>104.65</v>
      </c>
    </row>
    <row r="1536" spans="1:7" x14ac:dyDescent="0.25">
      <c r="A1536" s="253"/>
      <c r="B1536" s="130">
        <f t="shared" si="22"/>
        <v>42247.958330000001</v>
      </c>
      <c r="C1536" s="131">
        <v>23</v>
      </c>
      <c r="D1536" s="35">
        <f>ROUND($D$791/100*$D$792*АТС!$C784,2)</f>
        <v>299.7</v>
      </c>
      <c r="E1536" s="35">
        <f>ROUND($E$791/100*$E$792*АТС!C784,2)</f>
        <v>275.37</v>
      </c>
      <c r="F1536" s="35">
        <f>ROUND($F$791/100*$F$792*АТС!C784,2)</f>
        <v>187.45</v>
      </c>
      <c r="G1536" s="35">
        <f>ROUND($G$791/100*$G$792*АТС!C784,2)</f>
        <v>109.71</v>
      </c>
    </row>
    <row r="1537" spans="1:7" x14ac:dyDescent="0.25">
      <c r="A1537" s="253" t="s">
        <v>185</v>
      </c>
      <c r="B1537" s="128">
        <f>B793</f>
        <v>42217</v>
      </c>
      <c r="C1537" s="131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3"/>
      <c r="B1538" s="130">
        <f>B$43+ROUND(C1538/24,5)</f>
        <v>42217.041669999999</v>
      </c>
      <c r="C1538" s="131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3"/>
      <c r="B1539" s="128">
        <f>B$43+ROUND(C1539/24,5)</f>
        <v>42217.083330000001</v>
      </c>
      <c r="C1539" s="131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3"/>
      <c r="B1540" s="130">
        <f t="shared" ref="B1540:B1560" si="23">B$43+ROUND(C1540/24,5)</f>
        <v>42217.125</v>
      </c>
      <c r="C1540" s="131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3"/>
      <c r="B1541" s="128">
        <f t="shared" si="23"/>
        <v>42217.166669999999</v>
      </c>
      <c r="C1541" s="131">
        <v>4</v>
      </c>
      <c r="D1541" s="11">
        <f>ROUND(АТС!D45*$D$791*$D$792/100,2)</f>
        <v>17.16</v>
      </c>
      <c r="E1541" s="11">
        <f>ROUND(АТС!$D45*$E$791*$E$792/100,2)</f>
        <v>15.76</v>
      </c>
      <c r="F1541" s="11">
        <f>ROUND(АТС!$D45*$F$791*$F$792/100,2)</f>
        <v>10.73</v>
      </c>
      <c r="G1541" s="11">
        <f>ROUND(АТС!$D45*$G$791*$G$792/100,2)</f>
        <v>6.28</v>
      </c>
    </row>
    <row r="1542" spans="1:7" x14ac:dyDescent="0.25">
      <c r="A1542" s="253"/>
      <c r="B1542" s="130">
        <f t="shared" si="23"/>
        <v>42217.208330000001</v>
      </c>
      <c r="C1542" s="131">
        <v>5</v>
      </c>
      <c r="D1542" s="11">
        <f>ROUND(АТС!D46*$D$791*$D$792/100,2)</f>
        <v>7.94</v>
      </c>
      <c r="E1542" s="11">
        <f>ROUND(АТС!$D46*$E$791*$E$792/100,2)</f>
        <v>7.3</v>
      </c>
      <c r="F1542" s="11">
        <f>ROUND(АТС!$D46*$F$791*$F$792/100,2)</f>
        <v>4.97</v>
      </c>
      <c r="G1542" s="11">
        <f>ROUND(АТС!$D46*$G$791*$G$792/100,2)</f>
        <v>2.91</v>
      </c>
    </row>
    <row r="1543" spans="1:7" x14ac:dyDescent="0.25">
      <c r="A1543" s="253"/>
      <c r="B1543" s="128">
        <f t="shared" si="23"/>
        <v>42217.25</v>
      </c>
      <c r="C1543" s="131">
        <v>6</v>
      </c>
      <c r="D1543" s="11">
        <f>ROUND(АТС!D47*$D$791*$D$792/100,2)</f>
        <v>26.68</v>
      </c>
      <c r="E1543" s="11">
        <f>ROUND(АТС!$D47*$E$791*$E$792/100,2)</f>
        <v>24.51</v>
      </c>
      <c r="F1543" s="11">
        <f>ROUND(АТС!$D47*$F$791*$F$792/100,2)</f>
        <v>16.690000000000001</v>
      </c>
      <c r="G1543" s="11">
        <f>ROUND(АТС!$D47*$G$791*$G$792/100,2)</f>
        <v>9.77</v>
      </c>
    </row>
    <row r="1544" spans="1:7" x14ac:dyDescent="0.25">
      <c r="A1544" s="253"/>
      <c r="B1544" s="130">
        <f t="shared" si="23"/>
        <v>42217.291669999999</v>
      </c>
      <c r="C1544" s="131">
        <v>7</v>
      </c>
      <c r="D1544" s="11">
        <f>ROUND(АТС!D48*$D$791*$D$792/100,2)</f>
        <v>59.59</v>
      </c>
      <c r="E1544" s="11">
        <f>ROUND(АТС!$D48*$E$791*$E$792/100,2)</f>
        <v>54.75</v>
      </c>
      <c r="F1544" s="11">
        <f>ROUND(АТС!$D48*$F$791*$F$792/100,2)</f>
        <v>37.270000000000003</v>
      </c>
      <c r="G1544" s="11">
        <f>ROUND(АТС!$D48*$G$791*$G$792/100,2)</f>
        <v>21.81</v>
      </c>
    </row>
    <row r="1545" spans="1:7" x14ac:dyDescent="0.25">
      <c r="A1545" s="253"/>
      <c r="B1545" s="128">
        <f t="shared" si="23"/>
        <v>42217.333330000001</v>
      </c>
      <c r="C1545" s="131">
        <v>8</v>
      </c>
      <c r="D1545" s="11">
        <f>ROUND(АТС!D49*$D$791*$D$792/100,2)</f>
        <v>72.489999999999995</v>
      </c>
      <c r="E1545" s="11">
        <f>ROUND(АТС!$D49*$E$791*$E$792/100,2)</f>
        <v>66.599999999999994</v>
      </c>
      <c r="F1545" s="11">
        <f>ROUND(АТС!$D49*$F$791*$F$792/100,2)</f>
        <v>45.34</v>
      </c>
      <c r="G1545" s="11">
        <f>ROUND(АТС!$D49*$G$791*$G$792/100,2)</f>
        <v>26.53</v>
      </c>
    </row>
    <row r="1546" spans="1:7" x14ac:dyDescent="0.25">
      <c r="A1546" s="253"/>
      <c r="B1546" s="130">
        <f t="shared" si="23"/>
        <v>42217.375</v>
      </c>
      <c r="C1546" s="131">
        <v>9</v>
      </c>
      <c r="D1546" s="11">
        <f>ROUND(АТС!D50*$D$791*$D$792/100,2)</f>
        <v>63.88</v>
      </c>
      <c r="E1546" s="11">
        <f>ROUND(АТС!$D50*$E$791*$E$792/100,2)</f>
        <v>58.69</v>
      </c>
      <c r="F1546" s="11">
        <f>ROUND(АТС!$D50*$F$791*$F$792/100,2)</f>
        <v>39.950000000000003</v>
      </c>
      <c r="G1546" s="11">
        <f>ROUND(АТС!$D50*$G$791*$G$792/100,2)</f>
        <v>23.38</v>
      </c>
    </row>
    <row r="1547" spans="1:7" x14ac:dyDescent="0.25">
      <c r="A1547" s="253"/>
      <c r="B1547" s="128">
        <f t="shared" si="23"/>
        <v>42217.416669999999</v>
      </c>
      <c r="C1547" s="131">
        <v>10</v>
      </c>
      <c r="D1547" s="11">
        <f>ROUND(АТС!D51*$D$791*$D$792/100,2)</f>
        <v>76.56</v>
      </c>
      <c r="E1547" s="11">
        <f>ROUND(АТС!$D51*$E$791*$E$792/100,2)</f>
        <v>70.34</v>
      </c>
      <c r="F1547" s="11">
        <f>ROUND(АТС!$D51*$F$791*$F$792/100,2)</f>
        <v>47.88</v>
      </c>
      <c r="G1547" s="11">
        <f>ROUND(АТС!$D51*$G$791*$G$792/100,2)</f>
        <v>28.02</v>
      </c>
    </row>
    <row r="1548" spans="1:7" x14ac:dyDescent="0.25">
      <c r="A1548" s="253"/>
      <c r="B1548" s="130">
        <f t="shared" si="23"/>
        <v>42217.458330000001</v>
      </c>
      <c r="C1548" s="131">
        <v>11</v>
      </c>
      <c r="D1548" s="11">
        <f>ROUND(АТС!D52*$D$791*$D$792/100,2)</f>
        <v>9.4600000000000009</v>
      </c>
      <c r="E1548" s="11">
        <f>ROUND(АТС!$D52*$E$791*$E$792/100,2)</f>
        <v>8.69</v>
      </c>
      <c r="F1548" s="11">
        <f>ROUND(АТС!$D52*$F$791*$F$792/100,2)</f>
        <v>5.91</v>
      </c>
      <c r="G1548" s="11">
        <f>ROUND(АТС!$D52*$G$791*$G$792/100,2)</f>
        <v>3.46</v>
      </c>
    </row>
    <row r="1549" spans="1:7" x14ac:dyDescent="0.25">
      <c r="A1549" s="253"/>
      <c r="B1549" s="128">
        <f t="shared" si="23"/>
        <v>42217.5</v>
      </c>
      <c r="C1549" s="131">
        <v>12</v>
      </c>
      <c r="D1549" s="11">
        <f>ROUND(АТС!D53*$D$791*$D$792/100,2)</f>
        <v>52.07</v>
      </c>
      <c r="E1549" s="11">
        <f>ROUND(АТС!$D53*$E$791*$E$792/100,2)</f>
        <v>47.84</v>
      </c>
      <c r="F1549" s="11">
        <f>ROUND(АТС!$D53*$F$791*$F$792/100,2)</f>
        <v>32.57</v>
      </c>
      <c r="G1549" s="11">
        <f>ROUND(АТС!$D53*$G$791*$G$792/100,2)</f>
        <v>19.059999999999999</v>
      </c>
    </row>
    <row r="1550" spans="1:7" x14ac:dyDescent="0.25">
      <c r="A1550" s="253"/>
      <c r="B1550" s="130">
        <f t="shared" si="23"/>
        <v>42217.541669999999</v>
      </c>
      <c r="C1550" s="131">
        <v>13</v>
      </c>
      <c r="D1550" s="11">
        <f>ROUND(АТС!D54*$D$791*$D$792/100,2)</f>
        <v>55.3</v>
      </c>
      <c r="E1550" s="11">
        <f>ROUND(АТС!$D54*$E$791*$E$792/100,2)</f>
        <v>50.81</v>
      </c>
      <c r="F1550" s="11">
        <f>ROUND(АТС!$D54*$F$791*$F$792/100,2)</f>
        <v>34.590000000000003</v>
      </c>
      <c r="G1550" s="11">
        <f>ROUND(АТС!$D54*$G$791*$G$792/100,2)</f>
        <v>20.239999999999998</v>
      </c>
    </row>
    <row r="1551" spans="1:7" x14ac:dyDescent="0.25">
      <c r="A1551" s="253"/>
      <c r="B1551" s="128">
        <f t="shared" si="23"/>
        <v>42217.583330000001</v>
      </c>
      <c r="C1551" s="131">
        <v>14</v>
      </c>
      <c r="D1551" s="11">
        <f>ROUND(АТС!D55*$D$791*$D$792/100,2)</f>
        <v>56.69</v>
      </c>
      <c r="E1551" s="11">
        <f>ROUND(АТС!$D55*$E$791*$E$792/100,2)</f>
        <v>52.09</v>
      </c>
      <c r="F1551" s="11">
        <f>ROUND(АТС!$D55*$F$791*$F$792/100,2)</f>
        <v>35.46</v>
      </c>
      <c r="G1551" s="11">
        <f>ROUND(АТС!$D55*$G$791*$G$792/100,2)</f>
        <v>20.75</v>
      </c>
    </row>
    <row r="1552" spans="1:7" x14ac:dyDescent="0.25">
      <c r="A1552" s="253"/>
      <c r="B1552" s="130">
        <f t="shared" si="23"/>
        <v>42217.625</v>
      </c>
      <c r="C1552" s="131">
        <v>15</v>
      </c>
      <c r="D1552" s="11">
        <f>ROUND(АТС!D56*$D$791*$D$792/100,2)</f>
        <v>9.76</v>
      </c>
      <c r="E1552" s="11">
        <f>ROUND(АТС!$D56*$E$791*$E$792/100,2)</f>
        <v>8.9700000000000006</v>
      </c>
      <c r="F1552" s="11">
        <f>ROUND(АТС!$D56*$F$791*$F$792/100,2)</f>
        <v>6.11</v>
      </c>
      <c r="G1552" s="11">
        <f>ROUND(АТС!$D56*$G$791*$G$792/100,2)</f>
        <v>3.57</v>
      </c>
    </row>
    <row r="1553" spans="1:7" x14ac:dyDescent="0.25">
      <c r="A1553" s="253"/>
      <c r="B1553" s="128">
        <f t="shared" si="23"/>
        <v>42217.666669999999</v>
      </c>
      <c r="C1553" s="131">
        <v>16</v>
      </c>
      <c r="D1553" s="11">
        <f>ROUND(АТС!D57*$D$791*$D$792/100,2)</f>
        <v>296.98</v>
      </c>
      <c r="E1553" s="11">
        <f>ROUND(АТС!$D57*$E$791*$E$792/100,2)</f>
        <v>272.87</v>
      </c>
      <c r="F1553" s="11">
        <f>ROUND(АТС!$D57*$F$791*$F$792/100,2)</f>
        <v>185.75</v>
      </c>
      <c r="G1553" s="11">
        <f>ROUND(АТС!$D57*$G$791*$G$792/100,2)</f>
        <v>108.71</v>
      </c>
    </row>
    <row r="1554" spans="1:7" x14ac:dyDescent="0.25">
      <c r="A1554" s="253"/>
      <c r="B1554" s="130">
        <f t="shared" si="23"/>
        <v>42217.708330000001</v>
      </c>
      <c r="C1554" s="131">
        <v>17</v>
      </c>
      <c r="D1554" s="11">
        <f>ROUND(АТС!D58*$D$791*$D$792/100,2)</f>
        <v>259.33</v>
      </c>
      <c r="E1554" s="11">
        <f>ROUND(АТС!$D58*$E$791*$E$792/100,2)</f>
        <v>238.28</v>
      </c>
      <c r="F1554" s="11">
        <f>ROUND(АТС!$D58*$F$791*$F$792/100,2)</f>
        <v>162.19999999999999</v>
      </c>
      <c r="G1554" s="11">
        <f>ROUND(АТС!$D58*$G$791*$G$792/100,2)</f>
        <v>94.93</v>
      </c>
    </row>
    <row r="1555" spans="1:7" x14ac:dyDescent="0.25">
      <c r="A1555" s="253"/>
      <c r="B1555" s="128">
        <f t="shared" si="23"/>
        <v>42217.75</v>
      </c>
      <c r="C1555" s="131">
        <v>18</v>
      </c>
      <c r="D1555" s="11">
        <f>ROUND(АТС!D59*$D$791*$D$792/100,2)</f>
        <v>155.85</v>
      </c>
      <c r="E1555" s="11">
        <f>ROUND(АТС!$D59*$E$791*$E$792/100,2)</f>
        <v>143.19999999999999</v>
      </c>
      <c r="F1555" s="11">
        <f>ROUND(АТС!$D59*$F$791*$F$792/100,2)</f>
        <v>97.48</v>
      </c>
      <c r="G1555" s="11">
        <f>ROUND(АТС!$D59*$G$791*$G$792/100,2)</f>
        <v>57.05</v>
      </c>
    </row>
    <row r="1556" spans="1:7" x14ac:dyDescent="0.25">
      <c r="A1556" s="253"/>
      <c r="B1556" s="130">
        <f t="shared" si="23"/>
        <v>42217.791669999999</v>
      </c>
      <c r="C1556" s="131">
        <v>19</v>
      </c>
      <c r="D1556" s="11">
        <f>ROUND(АТС!D60*$D$791*$D$792/100,2)</f>
        <v>136.19</v>
      </c>
      <c r="E1556" s="11">
        <f>ROUND(АТС!$D60*$E$791*$E$792/100,2)</f>
        <v>125.14</v>
      </c>
      <c r="F1556" s="11">
        <f>ROUND(АТС!$D60*$F$791*$F$792/100,2)</f>
        <v>85.18</v>
      </c>
      <c r="G1556" s="11">
        <f>ROUND(АТС!$D60*$G$791*$G$792/100,2)</f>
        <v>49.85</v>
      </c>
    </row>
    <row r="1557" spans="1:7" x14ac:dyDescent="0.25">
      <c r="A1557" s="253"/>
      <c r="B1557" s="128">
        <f t="shared" si="23"/>
        <v>42217.833330000001</v>
      </c>
      <c r="C1557" s="131">
        <v>20</v>
      </c>
      <c r="D1557" s="11">
        <f>ROUND(АТС!D61*$D$791*$D$792/100,2)</f>
        <v>308</v>
      </c>
      <c r="E1557" s="11">
        <f>ROUND(АТС!$D61*$E$791*$E$792/100,2)</f>
        <v>283</v>
      </c>
      <c r="F1557" s="11">
        <f>ROUND(АТС!$D61*$F$791*$F$792/100,2)</f>
        <v>192.64</v>
      </c>
      <c r="G1557" s="11">
        <f>ROUND(АТС!$D61*$G$791*$G$792/100,2)</f>
        <v>112.74</v>
      </c>
    </row>
    <row r="1558" spans="1:7" x14ac:dyDescent="0.25">
      <c r="A1558" s="253"/>
      <c r="B1558" s="130">
        <f t="shared" si="23"/>
        <v>42217.875</v>
      </c>
      <c r="C1558" s="131">
        <v>21</v>
      </c>
      <c r="D1558" s="11">
        <f>ROUND(АТС!D62*$D$791*$D$792/100,2)</f>
        <v>217.41</v>
      </c>
      <c r="E1558" s="11">
        <f>ROUND(АТС!$D62*$E$791*$E$792/100,2)</f>
        <v>199.76</v>
      </c>
      <c r="F1558" s="11">
        <f>ROUND(АТС!$D62*$F$791*$F$792/100,2)</f>
        <v>135.97999999999999</v>
      </c>
      <c r="G1558" s="11">
        <f>ROUND(АТС!$D62*$G$791*$G$792/100,2)</f>
        <v>79.58</v>
      </c>
    </row>
    <row r="1559" spans="1:7" x14ac:dyDescent="0.25">
      <c r="A1559" s="253"/>
      <c r="B1559" s="128">
        <f t="shared" si="23"/>
        <v>42217.916669999999</v>
      </c>
      <c r="C1559" s="131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3"/>
      <c r="B1560" s="130">
        <f t="shared" si="23"/>
        <v>42217.958330000001</v>
      </c>
      <c r="C1560" s="131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3"/>
      <c r="B1561" s="128">
        <f>B1537+1</f>
        <v>42218</v>
      </c>
      <c r="C1561" s="131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3"/>
      <c r="B1562" s="130">
        <f t="shared" ref="B1562:B1625" si="24">B1538+1</f>
        <v>42218.041669999999</v>
      </c>
      <c r="C1562" s="131">
        <v>1</v>
      </c>
      <c r="D1562" s="11">
        <f>ROUND(АТС!D66*$D$791*$D$792/100,2)</f>
        <v>1.71</v>
      </c>
      <c r="E1562" s="11">
        <f>ROUND(АТС!$D66*$E$791*$E$792/100,2)</f>
        <v>1.57</v>
      </c>
      <c r="F1562" s="11">
        <f>ROUND(АТС!$D66*$F$791*$F$792/100,2)</f>
        <v>1.07</v>
      </c>
      <c r="G1562" s="11">
        <f>ROUND(АТС!$D66*$G$791*$G$792/100,2)</f>
        <v>0.63</v>
      </c>
    </row>
    <row r="1563" spans="1:7" x14ac:dyDescent="0.25">
      <c r="A1563" s="253"/>
      <c r="B1563" s="128">
        <f t="shared" si="24"/>
        <v>42218.083330000001</v>
      </c>
      <c r="C1563" s="131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3"/>
      <c r="B1564" s="130">
        <f t="shared" si="24"/>
        <v>42218.125</v>
      </c>
      <c r="C1564" s="131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3"/>
      <c r="B1565" s="128">
        <f t="shared" si="24"/>
        <v>42218.166669999999</v>
      </c>
      <c r="C1565" s="131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3"/>
      <c r="B1566" s="130">
        <f t="shared" si="24"/>
        <v>42218.208330000001</v>
      </c>
      <c r="C1566" s="131">
        <v>5</v>
      </c>
      <c r="D1566" s="11">
        <f>ROUND(АТС!D70*$D$791*$D$792/100,2)</f>
        <v>23.84</v>
      </c>
      <c r="E1566" s="11">
        <f>ROUND(АТС!$D70*$E$791*$E$792/100,2)</f>
        <v>21.9</v>
      </c>
      <c r="F1566" s="11">
        <f>ROUND(АТС!$D70*$F$791*$F$792/100,2)</f>
        <v>14.91</v>
      </c>
      <c r="G1566" s="11">
        <f>ROUND(АТС!$D70*$G$791*$G$792/100,2)</f>
        <v>8.73</v>
      </c>
    </row>
    <row r="1567" spans="1:7" x14ac:dyDescent="0.25">
      <c r="A1567" s="253"/>
      <c r="B1567" s="128">
        <f t="shared" si="24"/>
        <v>42218.25</v>
      </c>
      <c r="C1567" s="131">
        <v>6</v>
      </c>
      <c r="D1567" s="11">
        <f>ROUND(АТС!D71*$D$791*$D$792/100,2)</f>
        <v>22.54</v>
      </c>
      <c r="E1567" s="11">
        <f>ROUND(АТС!$D71*$E$791*$E$792/100,2)</f>
        <v>20.71</v>
      </c>
      <c r="F1567" s="11">
        <f>ROUND(АТС!$D71*$F$791*$F$792/100,2)</f>
        <v>14.1</v>
      </c>
      <c r="G1567" s="11">
        <f>ROUND(АТС!$D71*$G$791*$G$792/100,2)</f>
        <v>8.25</v>
      </c>
    </row>
    <row r="1568" spans="1:7" x14ac:dyDescent="0.25">
      <c r="A1568" s="253"/>
      <c r="B1568" s="130">
        <f t="shared" si="24"/>
        <v>42218.291669999999</v>
      </c>
      <c r="C1568" s="131">
        <v>7</v>
      </c>
      <c r="D1568" s="11">
        <f>ROUND(АТС!D72*$D$791*$D$792/100,2)</f>
        <v>55.89</v>
      </c>
      <c r="E1568" s="11">
        <f>ROUND(АТС!$D72*$E$791*$E$792/100,2)</f>
        <v>51.35</v>
      </c>
      <c r="F1568" s="11">
        <f>ROUND(АТС!$D72*$F$791*$F$792/100,2)</f>
        <v>34.950000000000003</v>
      </c>
      <c r="G1568" s="11">
        <f>ROUND(АТС!$D72*$G$791*$G$792/100,2)</f>
        <v>20.46</v>
      </c>
    </row>
    <row r="1569" spans="1:7" x14ac:dyDescent="0.25">
      <c r="A1569" s="253"/>
      <c r="B1569" s="128">
        <f t="shared" si="24"/>
        <v>42218.333330000001</v>
      </c>
      <c r="C1569" s="131">
        <v>8</v>
      </c>
      <c r="D1569" s="11">
        <f>ROUND(АТС!D73*$D$791*$D$792/100,2)</f>
        <v>99</v>
      </c>
      <c r="E1569" s="11">
        <f>ROUND(АТС!$D73*$E$791*$E$792/100,2)</f>
        <v>90.97</v>
      </c>
      <c r="F1569" s="11">
        <f>ROUND(АТС!$D73*$F$791*$F$792/100,2)</f>
        <v>61.92</v>
      </c>
      <c r="G1569" s="11">
        <f>ROUND(АТС!$D73*$G$791*$G$792/100,2)</f>
        <v>36.24</v>
      </c>
    </row>
    <row r="1570" spans="1:7" x14ac:dyDescent="0.25">
      <c r="A1570" s="253"/>
      <c r="B1570" s="130">
        <f t="shared" si="24"/>
        <v>42218.375</v>
      </c>
      <c r="C1570" s="131">
        <v>9</v>
      </c>
      <c r="D1570" s="11">
        <f>ROUND(АТС!D74*$D$791*$D$792/100,2)</f>
        <v>25.03</v>
      </c>
      <c r="E1570" s="11">
        <f>ROUND(АТС!$D74*$E$791*$E$792/100,2)</f>
        <v>23</v>
      </c>
      <c r="F1570" s="11">
        <f>ROUND(АТС!$D74*$F$791*$F$792/100,2)</f>
        <v>15.65</v>
      </c>
      <c r="G1570" s="11">
        <f>ROUND(АТС!$D74*$G$791*$G$792/100,2)</f>
        <v>9.16</v>
      </c>
    </row>
    <row r="1571" spans="1:7" x14ac:dyDescent="0.25">
      <c r="A1571" s="253"/>
      <c r="B1571" s="128">
        <f t="shared" si="24"/>
        <v>42218.416669999999</v>
      </c>
      <c r="C1571" s="131">
        <v>10</v>
      </c>
      <c r="D1571" s="11">
        <f>ROUND(АТС!D75*$D$791*$D$792/100,2)</f>
        <v>6.49</v>
      </c>
      <c r="E1571" s="11">
        <f>ROUND(АТС!$D75*$E$791*$E$792/100,2)</f>
        <v>5.96</v>
      </c>
      <c r="F1571" s="11">
        <f>ROUND(АТС!$D75*$F$791*$F$792/100,2)</f>
        <v>4.0599999999999996</v>
      </c>
      <c r="G1571" s="11">
        <f>ROUND(АТС!$D75*$G$791*$G$792/100,2)</f>
        <v>2.38</v>
      </c>
    </row>
    <row r="1572" spans="1:7" x14ac:dyDescent="0.25">
      <c r="A1572" s="253"/>
      <c r="B1572" s="130">
        <f t="shared" si="24"/>
        <v>42218.458330000001</v>
      </c>
      <c r="C1572" s="131">
        <v>11</v>
      </c>
      <c r="D1572" s="11">
        <f>ROUND(АТС!D76*$D$791*$D$792/100,2)</f>
        <v>5.21</v>
      </c>
      <c r="E1572" s="11">
        <f>ROUND(АТС!$D76*$E$791*$E$792/100,2)</f>
        <v>4.78</v>
      </c>
      <c r="F1572" s="11">
        <f>ROUND(АТС!$D76*$F$791*$F$792/100,2)</f>
        <v>3.26</v>
      </c>
      <c r="G1572" s="11">
        <f>ROUND(АТС!$D76*$G$791*$G$792/100,2)</f>
        <v>1.91</v>
      </c>
    </row>
    <row r="1573" spans="1:7" x14ac:dyDescent="0.25">
      <c r="A1573" s="253"/>
      <c r="B1573" s="128">
        <f t="shared" si="24"/>
        <v>42218.5</v>
      </c>
      <c r="C1573" s="131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3"/>
      <c r="B1574" s="130">
        <f t="shared" si="24"/>
        <v>42218.541669999999</v>
      </c>
      <c r="C1574" s="131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3"/>
      <c r="B1575" s="128">
        <f t="shared" si="24"/>
        <v>42218.583330000001</v>
      </c>
      <c r="C1575" s="131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3"/>
      <c r="B1576" s="130">
        <f t="shared" si="24"/>
        <v>42218.625</v>
      </c>
      <c r="C1576" s="131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3"/>
      <c r="B1577" s="128">
        <f t="shared" si="24"/>
        <v>42218.666669999999</v>
      </c>
      <c r="C1577" s="131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3"/>
      <c r="B1578" s="130">
        <f t="shared" si="24"/>
        <v>42218.708330000001</v>
      </c>
      <c r="C1578" s="131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3"/>
      <c r="B1579" s="128">
        <f t="shared" si="24"/>
        <v>42218.75</v>
      </c>
      <c r="C1579" s="131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3"/>
      <c r="B1580" s="130">
        <f t="shared" si="24"/>
        <v>42218.791669999999</v>
      </c>
      <c r="C1580" s="131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3"/>
      <c r="B1581" s="128">
        <f t="shared" si="24"/>
        <v>42218.833330000001</v>
      </c>
      <c r="C1581" s="131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3"/>
      <c r="B1582" s="130">
        <f t="shared" si="24"/>
        <v>42218.875</v>
      </c>
      <c r="C1582" s="131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3"/>
      <c r="B1583" s="128">
        <f t="shared" si="24"/>
        <v>42218.916669999999</v>
      </c>
      <c r="C1583" s="131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3"/>
      <c r="B1584" s="130">
        <f t="shared" si="24"/>
        <v>42218.958330000001</v>
      </c>
      <c r="C1584" s="131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3"/>
      <c r="B1585" s="128">
        <f t="shared" si="24"/>
        <v>42219</v>
      </c>
      <c r="C1585" s="131">
        <v>0</v>
      </c>
      <c r="D1585" s="11">
        <f>ROUND(АТС!D89*$D$791*$D$792/100,2)</f>
        <v>29.59</v>
      </c>
      <c r="E1585" s="11">
        <f>ROUND(АТС!$D89*$E$791*$E$792/100,2)</f>
        <v>27.19</v>
      </c>
      <c r="F1585" s="11">
        <f>ROUND(АТС!$D89*$F$791*$F$792/100,2)</f>
        <v>18.510000000000002</v>
      </c>
      <c r="G1585" s="11">
        <f>ROUND(АТС!$D89*$G$791*$G$792/100,2)</f>
        <v>10.83</v>
      </c>
    </row>
    <row r="1586" spans="1:7" x14ac:dyDescent="0.25">
      <c r="A1586" s="253"/>
      <c r="B1586" s="130">
        <f t="shared" si="24"/>
        <v>42219.041669999999</v>
      </c>
      <c r="C1586" s="131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3"/>
      <c r="B1587" s="128">
        <f t="shared" si="24"/>
        <v>42219.083330000001</v>
      </c>
      <c r="C1587" s="131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3"/>
      <c r="B1588" s="130">
        <f t="shared" si="24"/>
        <v>42219.125</v>
      </c>
      <c r="C1588" s="131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3"/>
      <c r="B1589" s="128">
        <f t="shared" si="24"/>
        <v>42219.166669999999</v>
      </c>
      <c r="C1589" s="131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3"/>
      <c r="B1590" s="130">
        <f t="shared" si="24"/>
        <v>42219.208330000001</v>
      </c>
      <c r="C1590" s="131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53"/>
      <c r="B1591" s="128">
        <f t="shared" si="24"/>
        <v>42219.25</v>
      </c>
      <c r="C1591" s="131">
        <v>6</v>
      </c>
      <c r="D1591" s="11">
        <f>ROUND(АТС!D95*$D$791*$D$792/100,2)</f>
        <v>43.1</v>
      </c>
      <c r="E1591" s="11">
        <f>ROUND(АТС!$D95*$E$791*$E$792/100,2)</f>
        <v>39.6</v>
      </c>
      <c r="F1591" s="11">
        <f>ROUND(АТС!$D95*$F$791*$F$792/100,2)</f>
        <v>26.96</v>
      </c>
      <c r="G1591" s="11">
        <f>ROUND(АТС!$D95*$G$791*$G$792/100,2)</f>
        <v>15.78</v>
      </c>
    </row>
    <row r="1592" spans="1:7" x14ac:dyDescent="0.25">
      <c r="A1592" s="253"/>
      <c r="B1592" s="130">
        <f t="shared" si="24"/>
        <v>42219.291669999999</v>
      </c>
      <c r="C1592" s="131">
        <v>7</v>
      </c>
      <c r="D1592" s="11">
        <f>ROUND(АТС!D96*$D$791*$D$792/100,2)</f>
        <v>57.21</v>
      </c>
      <c r="E1592" s="11">
        <f>ROUND(АТС!$D96*$E$791*$E$792/100,2)</f>
        <v>52.56</v>
      </c>
      <c r="F1592" s="11">
        <f>ROUND(АТС!$D96*$F$791*$F$792/100,2)</f>
        <v>35.78</v>
      </c>
      <c r="G1592" s="11">
        <f>ROUND(АТС!$D96*$G$791*$G$792/100,2)</f>
        <v>20.94</v>
      </c>
    </row>
    <row r="1593" spans="1:7" x14ac:dyDescent="0.25">
      <c r="A1593" s="253"/>
      <c r="B1593" s="128">
        <f t="shared" si="24"/>
        <v>42219.333330000001</v>
      </c>
      <c r="C1593" s="131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3"/>
      <c r="B1594" s="130">
        <f t="shared" si="24"/>
        <v>42219.375</v>
      </c>
      <c r="C1594" s="131">
        <v>9</v>
      </c>
      <c r="D1594" s="11">
        <f>ROUND(АТС!D98*$D$791*$D$792/100,2)</f>
        <v>9.14</v>
      </c>
      <c r="E1594" s="11">
        <f>ROUND(АТС!$D98*$E$791*$E$792/100,2)</f>
        <v>8.39</v>
      </c>
      <c r="F1594" s="11">
        <f>ROUND(АТС!$D98*$F$791*$F$792/100,2)</f>
        <v>5.71</v>
      </c>
      <c r="G1594" s="11">
        <f>ROUND(АТС!$D98*$G$791*$G$792/100,2)</f>
        <v>3.34</v>
      </c>
    </row>
    <row r="1595" spans="1:7" x14ac:dyDescent="0.25">
      <c r="A1595" s="253"/>
      <c r="B1595" s="128">
        <f t="shared" si="24"/>
        <v>42219.416669999999</v>
      </c>
      <c r="C1595" s="131">
        <v>10</v>
      </c>
      <c r="D1595" s="11">
        <f>ROUND(АТС!D99*$D$791*$D$792/100,2)</f>
        <v>19.88</v>
      </c>
      <c r="E1595" s="11">
        <f>ROUND(АТС!$D99*$E$791*$E$792/100,2)</f>
        <v>18.260000000000002</v>
      </c>
      <c r="F1595" s="11">
        <f>ROUND(АТС!$D99*$F$791*$F$792/100,2)</f>
        <v>12.43</v>
      </c>
      <c r="G1595" s="11">
        <f>ROUND(АТС!$D99*$G$791*$G$792/100,2)</f>
        <v>7.28</v>
      </c>
    </row>
    <row r="1596" spans="1:7" x14ac:dyDescent="0.25">
      <c r="A1596" s="253"/>
      <c r="B1596" s="130">
        <f t="shared" si="24"/>
        <v>42219.458330000001</v>
      </c>
      <c r="C1596" s="131">
        <v>11</v>
      </c>
      <c r="D1596" s="11">
        <f>ROUND(АТС!D100*$D$791*$D$792/100,2)</f>
        <v>12.02</v>
      </c>
      <c r="E1596" s="11">
        <f>ROUND(АТС!$D100*$E$791*$E$792/100,2)</f>
        <v>11.04</v>
      </c>
      <c r="F1596" s="11">
        <f>ROUND(АТС!$D100*$F$791*$F$792/100,2)</f>
        <v>7.52</v>
      </c>
      <c r="G1596" s="11">
        <f>ROUND(АТС!$D100*$G$791*$G$792/100,2)</f>
        <v>4.4000000000000004</v>
      </c>
    </row>
    <row r="1597" spans="1:7" x14ac:dyDescent="0.25">
      <c r="A1597" s="253"/>
      <c r="B1597" s="128">
        <f t="shared" si="24"/>
        <v>42219.5</v>
      </c>
      <c r="C1597" s="131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3"/>
      <c r="B1598" s="130">
        <f t="shared" si="24"/>
        <v>42219.541669999999</v>
      </c>
      <c r="C1598" s="131">
        <v>13</v>
      </c>
      <c r="D1598" s="11">
        <f>ROUND(АТС!D102*$D$791*$D$792/100,2)</f>
        <v>0.13</v>
      </c>
      <c r="E1598" s="11">
        <f>ROUND(АТС!$D102*$E$791*$E$792/100,2)</f>
        <v>0.12</v>
      </c>
      <c r="F1598" s="11">
        <f>ROUND(АТС!$D102*$F$791*$F$792/100,2)</f>
        <v>0.08</v>
      </c>
      <c r="G1598" s="11">
        <f>ROUND(АТС!$D102*$G$791*$G$792/100,2)</f>
        <v>0.05</v>
      </c>
    </row>
    <row r="1599" spans="1:7" x14ac:dyDescent="0.25">
      <c r="A1599" s="253"/>
      <c r="B1599" s="128">
        <f t="shared" si="24"/>
        <v>42219.583330000001</v>
      </c>
      <c r="C1599" s="131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3"/>
      <c r="B1600" s="130">
        <f t="shared" si="24"/>
        <v>42219.625</v>
      </c>
      <c r="C1600" s="131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3"/>
      <c r="B1601" s="128">
        <f t="shared" si="24"/>
        <v>42219.666669999999</v>
      </c>
      <c r="C1601" s="131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3"/>
      <c r="B1602" s="130">
        <f t="shared" si="24"/>
        <v>42219.708330000001</v>
      </c>
      <c r="C1602" s="131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3"/>
      <c r="B1603" s="128">
        <f t="shared" si="24"/>
        <v>42219.75</v>
      </c>
      <c r="C1603" s="131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3"/>
      <c r="B1604" s="130">
        <f t="shared" si="24"/>
        <v>42219.791669999999</v>
      </c>
      <c r="C1604" s="131">
        <v>19</v>
      </c>
      <c r="D1604" s="11">
        <f>ROUND(АТС!D108*$D$791*$D$792/100,2)</f>
        <v>57.17</v>
      </c>
      <c r="E1604" s="11">
        <f>ROUND(АТС!$D108*$E$791*$E$792/100,2)</f>
        <v>52.53</v>
      </c>
      <c r="F1604" s="11">
        <f>ROUND(АТС!$D108*$F$791*$F$792/100,2)</f>
        <v>35.76</v>
      </c>
      <c r="G1604" s="11">
        <f>ROUND(АТС!$D108*$G$791*$G$792/100,2)</f>
        <v>20.93</v>
      </c>
    </row>
    <row r="1605" spans="1:7" x14ac:dyDescent="0.25">
      <c r="A1605" s="253"/>
      <c r="B1605" s="128">
        <f t="shared" si="24"/>
        <v>42219.833330000001</v>
      </c>
      <c r="C1605" s="131">
        <v>20</v>
      </c>
      <c r="D1605" s="11">
        <f>ROUND(АТС!D109*$D$791*$D$792/100,2)</f>
        <v>16.71</v>
      </c>
      <c r="E1605" s="11">
        <f>ROUND(АТС!$D109*$E$791*$E$792/100,2)</f>
        <v>15.35</v>
      </c>
      <c r="F1605" s="11">
        <f>ROUND(АТС!$D109*$F$791*$F$792/100,2)</f>
        <v>10.45</v>
      </c>
      <c r="G1605" s="11">
        <f>ROUND(АТС!$D109*$G$791*$G$792/100,2)</f>
        <v>6.12</v>
      </c>
    </row>
    <row r="1606" spans="1:7" x14ac:dyDescent="0.25">
      <c r="A1606" s="253"/>
      <c r="B1606" s="130">
        <f t="shared" si="24"/>
        <v>42219.875</v>
      </c>
      <c r="C1606" s="131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3"/>
      <c r="B1607" s="128">
        <f t="shared" si="24"/>
        <v>42219.916669999999</v>
      </c>
      <c r="C1607" s="131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3"/>
      <c r="B1608" s="130">
        <f t="shared" si="24"/>
        <v>42219.958330000001</v>
      </c>
      <c r="C1608" s="131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3"/>
      <c r="B1609" s="128">
        <f t="shared" si="24"/>
        <v>42220</v>
      </c>
      <c r="C1609" s="131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3"/>
      <c r="B1610" s="130">
        <f t="shared" si="24"/>
        <v>42220.041669999999</v>
      </c>
      <c r="C1610" s="131">
        <v>1</v>
      </c>
      <c r="D1610" s="11">
        <f>ROUND(АТС!D114*$D$791*$D$792/100,2)</f>
        <v>114.81</v>
      </c>
      <c r="E1610" s="11">
        <f>ROUND(АТС!$D114*$E$791*$E$792/100,2)</f>
        <v>105.49</v>
      </c>
      <c r="F1610" s="11">
        <f>ROUND(АТС!$D114*$F$791*$F$792/100,2)</f>
        <v>71.81</v>
      </c>
      <c r="G1610" s="11">
        <f>ROUND(АТС!$D114*$G$791*$G$792/100,2)</f>
        <v>42.03</v>
      </c>
    </row>
    <row r="1611" spans="1:7" x14ac:dyDescent="0.25">
      <c r="A1611" s="253"/>
      <c r="B1611" s="128">
        <f t="shared" si="24"/>
        <v>42220.083330000001</v>
      </c>
      <c r="C1611" s="131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3"/>
      <c r="B1612" s="130">
        <f t="shared" si="24"/>
        <v>42220.125</v>
      </c>
      <c r="C1612" s="131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3"/>
      <c r="B1613" s="128">
        <f t="shared" si="24"/>
        <v>42220.166669999999</v>
      </c>
      <c r="C1613" s="131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3"/>
      <c r="B1614" s="130">
        <f t="shared" si="24"/>
        <v>42220.208330000001</v>
      </c>
      <c r="C1614" s="131">
        <v>5</v>
      </c>
      <c r="D1614" s="11">
        <f>ROUND(АТС!D118*$D$791*$D$792/100,2)</f>
        <v>37.47</v>
      </c>
      <c r="E1614" s="11">
        <f>ROUND(АТС!$D118*$E$791*$E$792/100,2)</f>
        <v>34.43</v>
      </c>
      <c r="F1614" s="11">
        <f>ROUND(АТС!$D118*$F$791*$F$792/100,2)</f>
        <v>23.43</v>
      </c>
      <c r="G1614" s="11">
        <f>ROUND(АТС!$D118*$G$791*$G$792/100,2)</f>
        <v>13.72</v>
      </c>
    </row>
    <row r="1615" spans="1:7" x14ac:dyDescent="0.25">
      <c r="A1615" s="253"/>
      <c r="B1615" s="128">
        <f t="shared" si="24"/>
        <v>42220.25</v>
      </c>
      <c r="C1615" s="131">
        <v>6</v>
      </c>
      <c r="D1615" s="11">
        <f>ROUND(АТС!D119*$D$791*$D$792/100,2)</f>
        <v>118.58</v>
      </c>
      <c r="E1615" s="11">
        <f>ROUND(АТС!$D119*$E$791*$E$792/100,2)</f>
        <v>108.96</v>
      </c>
      <c r="F1615" s="11">
        <f>ROUND(АТС!$D119*$F$791*$F$792/100,2)</f>
        <v>74.17</v>
      </c>
      <c r="G1615" s="11">
        <f>ROUND(АТС!$D119*$G$791*$G$792/100,2)</f>
        <v>43.41</v>
      </c>
    </row>
    <row r="1616" spans="1:7" x14ac:dyDescent="0.25">
      <c r="A1616" s="253"/>
      <c r="B1616" s="130">
        <f t="shared" si="24"/>
        <v>42220.291669999999</v>
      </c>
      <c r="C1616" s="131">
        <v>7</v>
      </c>
      <c r="D1616" s="11">
        <f>ROUND(АТС!D120*$D$791*$D$792/100,2)</f>
        <v>130.78</v>
      </c>
      <c r="E1616" s="11">
        <f>ROUND(АТС!$D120*$E$791*$E$792/100,2)</f>
        <v>120.16</v>
      </c>
      <c r="F1616" s="11">
        <f>ROUND(АТС!$D120*$F$791*$F$792/100,2)</f>
        <v>81.8</v>
      </c>
      <c r="G1616" s="11">
        <f>ROUND(АТС!$D120*$G$791*$G$792/100,2)</f>
        <v>47.87</v>
      </c>
    </row>
    <row r="1617" spans="1:7" x14ac:dyDescent="0.25">
      <c r="A1617" s="253"/>
      <c r="B1617" s="128">
        <f t="shared" si="24"/>
        <v>42220.333330000001</v>
      </c>
      <c r="C1617" s="131">
        <v>8</v>
      </c>
      <c r="D1617" s="11">
        <f>ROUND(АТС!D121*$D$791*$D$792/100,2)</f>
        <v>80.98</v>
      </c>
      <c r="E1617" s="11">
        <f>ROUND(АТС!$D121*$E$791*$E$792/100,2)</f>
        <v>74.41</v>
      </c>
      <c r="F1617" s="11">
        <f>ROUND(АТС!$D121*$F$791*$F$792/100,2)</f>
        <v>50.65</v>
      </c>
      <c r="G1617" s="11">
        <f>ROUND(АТС!$D121*$G$791*$G$792/100,2)</f>
        <v>29.64</v>
      </c>
    </row>
    <row r="1618" spans="1:7" x14ac:dyDescent="0.25">
      <c r="A1618" s="253"/>
      <c r="B1618" s="130">
        <f t="shared" si="24"/>
        <v>42220.375</v>
      </c>
      <c r="C1618" s="131">
        <v>9</v>
      </c>
      <c r="D1618" s="11">
        <f>ROUND(АТС!D122*$D$791*$D$792/100,2)</f>
        <v>85.82</v>
      </c>
      <c r="E1618" s="11">
        <f>ROUND(АТС!$D122*$E$791*$E$792/100,2)</f>
        <v>78.86</v>
      </c>
      <c r="F1618" s="11">
        <f>ROUND(АТС!$D122*$F$791*$F$792/100,2)</f>
        <v>53.68</v>
      </c>
      <c r="G1618" s="11">
        <f>ROUND(АТС!$D122*$G$791*$G$792/100,2)</f>
        <v>31.42</v>
      </c>
    </row>
    <row r="1619" spans="1:7" x14ac:dyDescent="0.25">
      <c r="A1619" s="253"/>
      <c r="B1619" s="128">
        <f t="shared" si="24"/>
        <v>42220.416669999999</v>
      </c>
      <c r="C1619" s="131">
        <v>10</v>
      </c>
      <c r="D1619" s="11">
        <f>ROUND(АТС!D123*$D$791*$D$792/100,2)</f>
        <v>80.44</v>
      </c>
      <c r="E1619" s="11">
        <f>ROUND(АТС!$D123*$E$791*$E$792/100,2)</f>
        <v>73.91</v>
      </c>
      <c r="F1619" s="11">
        <f>ROUND(АТС!$D123*$F$791*$F$792/100,2)</f>
        <v>50.31</v>
      </c>
      <c r="G1619" s="11">
        <f>ROUND(АТС!$D123*$G$791*$G$792/100,2)</f>
        <v>29.44</v>
      </c>
    </row>
    <row r="1620" spans="1:7" x14ac:dyDescent="0.25">
      <c r="A1620" s="253"/>
      <c r="B1620" s="130">
        <f t="shared" si="24"/>
        <v>42220.458330000001</v>
      </c>
      <c r="C1620" s="131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3"/>
      <c r="B1621" s="128">
        <f t="shared" si="24"/>
        <v>42220.5</v>
      </c>
      <c r="C1621" s="131">
        <v>12</v>
      </c>
      <c r="D1621" s="11">
        <f>ROUND(АТС!D125*$D$791*$D$792/100,2)</f>
        <v>27.84</v>
      </c>
      <c r="E1621" s="11">
        <f>ROUND(АТС!$D125*$E$791*$E$792/100,2)</f>
        <v>25.58</v>
      </c>
      <c r="F1621" s="11">
        <f>ROUND(АТС!$D125*$F$791*$F$792/100,2)</f>
        <v>17.41</v>
      </c>
      <c r="G1621" s="11">
        <f>ROUND(АТС!$D125*$G$791*$G$792/100,2)</f>
        <v>10.19</v>
      </c>
    </row>
    <row r="1622" spans="1:7" x14ac:dyDescent="0.25">
      <c r="A1622" s="253"/>
      <c r="B1622" s="130">
        <f t="shared" si="24"/>
        <v>42220.541669999999</v>
      </c>
      <c r="C1622" s="131">
        <v>13</v>
      </c>
      <c r="D1622" s="11">
        <f>ROUND(АТС!D126*$D$791*$D$792/100,2)</f>
        <v>35.22</v>
      </c>
      <c r="E1622" s="11">
        <f>ROUND(АТС!$D126*$E$791*$E$792/100,2)</f>
        <v>32.36</v>
      </c>
      <c r="F1622" s="11">
        <f>ROUND(АТС!$D126*$F$791*$F$792/100,2)</f>
        <v>22.03</v>
      </c>
      <c r="G1622" s="11">
        <f>ROUND(АТС!$D126*$G$791*$G$792/100,2)</f>
        <v>12.89</v>
      </c>
    </row>
    <row r="1623" spans="1:7" x14ac:dyDescent="0.25">
      <c r="A1623" s="253"/>
      <c r="B1623" s="128">
        <f t="shared" si="24"/>
        <v>42220.583330000001</v>
      </c>
      <c r="C1623" s="131">
        <v>14</v>
      </c>
      <c r="D1623" s="11">
        <f>ROUND(АТС!D127*$D$791*$D$792/100,2)</f>
        <v>237.26</v>
      </c>
      <c r="E1623" s="11">
        <f>ROUND(АТС!$D127*$E$791*$E$792/100,2)</f>
        <v>218</v>
      </c>
      <c r="F1623" s="11">
        <f>ROUND(АТС!$D127*$F$791*$F$792/100,2)</f>
        <v>148.4</v>
      </c>
      <c r="G1623" s="11">
        <f>ROUND(АТС!$D127*$G$791*$G$792/100,2)</f>
        <v>86.85</v>
      </c>
    </row>
    <row r="1624" spans="1:7" x14ac:dyDescent="0.25">
      <c r="A1624" s="253"/>
      <c r="B1624" s="130">
        <f t="shared" si="24"/>
        <v>42220.625</v>
      </c>
      <c r="C1624" s="131">
        <v>15</v>
      </c>
      <c r="D1624" s="11">
        <f>ROUND(АТС!D128*$D$791*$D$792/100,2)</f>
        <v>189.33</v>
      </c>
      <c r="E1624" s="11">
        <f>ROUND(АТС!$D128*$E$791*$E$792/100,2)</f>
        <v>173.96</v>
      </c>
      <c r="F1624" s="11">
        <f>ROUND(АТС!$D128*$F$791*$F$792/100,2)</f>
        <v>118.42</v>
      </c>
      <c r="G1624" s="11">
        <f>ROUND(АТС!$D128*$G$791*$G$792/100,2)</f>
        <v>69.3</v>
      </c>
    </row>
    <row r="1625" spans="1:7" x14ac:dyDescent="0.25">
      <c r="A1625" s="253"/>
      <c r="B1625" s="128">
        <f t="shared" si="24"/>
        <v>42220.666669999999</v>
      </c>
      <c r="C1625" s="131">
        <v>16</v>
      </c>
      <c r="D1625" s="11">
        <f>ROUND(АТС!D129*$D$791*$D$792/100,2)</f>
        <v>25.12</v>
      </c>
      <c r="E1625" s="11">
        <f>ROUND(АТС!$D129*$E$791*$E$792/100,2)</f>
        <v>23.08</v>
      </c>
      <c r="F1625" s="11">
        <f>ROUND(АТС!$D129*$F$791*$F$792/100,2)</f>
        <v>15.71</v>
      </c>
      <c r="G1625" s="11">
        <f>ROUND(АТС!$D129*$G$791*$G$792/100,2)</f>
        <v>9.19</v>
      </c>
    </row>
    <row r="1626" spans="1:7" x14ac:dyDescent="0.25">
      <c r="A1626" s="253"/>
      <c r="B1626" s="130">
        <f t="shared" ref="B1626:B1689" si="25">B1602+1</f>
        <v>42220.708330000001</v>
      </c>
      <c r="C1626" s="131">
        <v>17</v>
      </c>
      <c r="D1626" s="11">
        <f>ROUND(АТС!D130*$D$791*$D$792/100,2)</f>
        <v>26.42</v>
      </c>
      <c r="E1626" s="11">
        <f>ROUND(АТС!$D130*$E$791*$E$792/100,2)</f>
        <v>24.27</v>
      </c>
      <c r="F1626" s="11">
        <f>ROUND(АТС!$D130*$F$791*$F$792/100,2)</f>
        <v>16.52</v>
      </c>
      <c r="G1626" s="11">
        <f>ROUND(АТС!$D130*$G$791*$G$792/100,2)</f>
        <v>9.67</v>
      </c>
    </row>
    <row r="1627" spans="1:7" x14ac:dyDescent="0.25">
      <c r="A1627" s="253"/>
      <c r="B1627" s="128">
        <f t="shared" si="25"/>
        <v>42220.75</v>
      </c>
      <c r="C1627" s="131">
        <v>18</v>
      </c>
      <c r="D1627" s="11">
        <f>ROUND(АТС!D131*$D$791*$D$792/100,2)</f>
        <v>44.57</v>
      </c>
      <c r="E1627" s="11">
        <f>ROUND(АТС!$D131*$E$791*$E$792/100,2)</f>
        <v>40.950000000000003</v>
      </c>
      <c r="F1627" s="11">
        <f>ROUND(АТС!$D131*$F$791*$F$792/100,2)</f>
        <v>27.88</v>
      </c>
      <c r="G1627" s="11">
        <f>ROUND(АТС!$D131*$G$791*$G$792/100,2)</f>
        <v>16.32</v>
      </c>
    </row>
    <row r="1628" spans="1:7" x14ac:dyDescent="0.25">
      <c r="A1628" s="253"/>
      <c r="B1628" s="130">
        <f t="shared" si="25"/>
        <v>42220.791669999999</v>
      </c>
      <c r="C1628" s="131">
        <v>19</v>
      </c>
      <c r="D1628" s="11">
        <f>ROUND(АТС!D132*$D$791*$D$792/100,2)</f>
        <v>77.97</v>
      </c>
      <c r="E1628" s="11">
        <f>ROUND(АТС!$D132*$E$791*$E$792/100,2)</f>
        <v>71.64</v>
      </c>
      <c r="F1628" s="11">
        <f>ROUND(АТС!$D132*$F$791*$F$792/100,2)</f>
        <v>48.77</v>
      </c>
      <c r="G1628" s="11">
        <f>ROUND(АТС!$D132*$G$791*$G$792/100,2)</f>
        <v>28.54</v>
      </c>
    </row>
    <row r="1629" spans="1:7" x14ac:dyDescent="0.25">
      <c r="A1629" s="253"/>
      <c r="B1629" s="128">
        <f t="shared" si="25"/>
        <v>42220.833330000001</v>
      </c>
      <c r="C1629" s="131">
        <v>20</v>
      </c>
      <c r="D1629" s="11">
        <f>ROUND(АТС!D133*$D$791*$D$792/100,2)</f>
        <v>54.45</v>
      </c>
      <c r="E1629" s="11">
        <f>ROUND(АТС!$D133*$E$791*$E$792/100,2)</f>
        <v>50.03</v>
      </c>
      <c r="F1629" s="11">
        <f>ROUND(АТС!$D133*$F$791*$F$792/100,2)</f>
        <v>34.06</v>
      </c>
      <c r="G1629" s="11">
        <f>ROUND(АТС!$D133*$G$791*$G$792/100,2)</f>
        <v>19.93</v>
      </c>
    </row>
    <row r="1630" spans="1:7" x14ac:dyDescent="0.25">
      <c r="A1630" s="253"/>
      <c r="B1630" s="130">
        <f t="shared" si="25"/>
        <v>42220.875</v>
      </c>
      <c r="C1630" s="131">
        <v>21</v>
      </c>
      <c r="D1630" s="11">
        <f>ROUND(АТС!D134*$D$791*$D$792/100,2)</f>
        <v>0.68</v>
      </c>
      <c r="E1630" s="11">
        <f>ROUND(АТС!$D134*$E$791*$E$792/100,2)</f>
        <v>0.62</v>
      </c>
      <c r="F1630" s="11">
        <f>ROUND(АТС!$D134*$F$791*$F$792/100,2)</f>
        <v>0.42</v>
      </c>
      <c r="G1630" s="11">
        <f>ROUND(АТС!$D134*$G$791*$G$792/100,2)</f>
        <v>0.25</v>
      </c>
    </row>
    <row r="1631" spans="1:7" x14ac:dyDescent="0.25">
      <c r="A1631" s="253"/>
      <c r="B1631" s="128">
        <f t="shared" si="25"/>
        <v>42220.916669999999</v>
      </c>
      <c r="C1631" s="131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3"/>
      <c r="B1632" s="130">
        <f t="shared" si="25"/>
        <v>42220.958330000001</v>
      </c>
      <c r="C1632" s="131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3"/>
      <c r="B1633" s="128">
        <f t="shared" si="25"/>
        <v>42221</v>
      </c>
      <c r="C1633" s="131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3"/>
      <c r="B1634" s="130">
        <f t="shared" si="25"/>
        <v>42221.041669999999</v>
      </c>
      <c r="C1634" s="131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3"/>
      <c r="B1635" s="128">
        <f t="shared" si="25"/>
        <v>42221.083330000001</v>
      </c>
      <c r="C1635" s="131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3"/>
      <c r="B1636" s="130">
        <f t="shared" si="25"/>
        <v>42221.125</v>
      </c>
      <c r="C1636" s="131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3"/>
      <c r="B1637" s="128">
        <f t="shared" si="25"/>
        <v>42221.166669999999</v>
      </c>
      <c r="C1637" s="131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3"/>
      <c r="B1638" s="130">
        <f t="shared" si="25"/>
        <v>42221.208330000001</v>
      </c>
      <c r="C1638" s="131">
        <v>5</v>
      </c>
      <c r="D1638" s="11">
        <f>ROUND(АТС!D142*$D$791*$D$792/100,2)</f>
        <v>39.369999999999997</v>
      </c>
      <c r="E1638" s="11">
        <f>ROUND(АТС!$D142*$E$791*$E$792/100,2)</f>
        <v>36.17</v>
      </c>
      <c r="F1638" s="11">
        <f>ROUND(АТС!$D142*$F$791*$F$792/100,2)</f>
        <v>24.62</v>
      </c>
      <c r="G1638" s="11">
        <f>ROUND(АТС!$D142*$G$791*$G$792/100,2)</f>
        <v>14.41</v>
      </c>
    </row>
    <row r="1639" spans="1:7" x14ac:dyDescent="0.25">
      <c r="A1639" s="253"/>
      <c r="B1639" s="128">
        <f t="shared" si="25"/>
        <v>42221.25</v>
      </c>
      <c r="C1639" s="131">
        <v>6</v>
      </c>
      <c r="D1639" s="11">
        <f>ROUND(АТС!D143*$D$791*$D$792/100,2)</f>
        <v>43.88</v>
      </c>
      <c r="E1639" s="11">
        <f>ROUND(АТС!$D143*$E$791*$E$792/100,2)</f>
        <v>40.32</v>
      </c>
      <c r="F1639" s="11">
        <f>ROUND(АТС!$D143*$F$791*$F$792/100,2)</f>
        <v>27.44</v>
      </c>
      <c r="G1639" s="11">
        <f>ROUND(АТС!$D143*$G$791*$G$792/100,2)</f>
        <v>16.059999999999999</v>
      </c>
    </row>
    <row r="1640" spans="1:7" x14ac:dyDescent="0.25">
      <c r="A1640" s="253"/>
      <c r="B1640" s="130">
        <f t="shared" si="25"/>
        <v>42221.291669999999</v>
      </c>
      <c r="C1640" s="131">
        <v>7</v>
      </c>
      <c r="D1640" s="11">
        <f>ROUND(АТС!D144*$D$791*$D$792/100,2)</f>
        <v>78.680000000000007</v>
      </c>
      <c r="E1640" s="11">
        <f>ROUND(АТС!$D144*$E$791*$E$792/100,2)</f>
        <v>72.290000000000006</v>
      </c>
      <c r="F1640" s="11">
        <f>ROUND(АТС!$D144*$F$791*$F$792/100,2)</f>
        <v>49.21</v>
      </c>
      <c r="G1640" s="11">
        <f>ROUND(АТС!$D144*$G$791*$G$792/100,2)</f>
        <v>28.8</v>
      </c>
    </row>
    <row r="1641" spans="1:7" x14ac:dyDescent="0.25">
      <c r="A1641" s="253"/>
      <c r="B1641" s="128">
        <f t="shared" si="25"/>
        <v>42221.333330000001</v>
      </c>
      <c r="C1641" s="131">
        <v>8</v>
      </c>
      <c r="D1641" s="11">
        <f>ROUND(АТС!D145*$D$791*$D$792/100,2)</f>
        <v>7.17</v>
      </c>
      <c r="E1641" s="11">
        <f>ROUND(АТС!$D145*$E$791*$E$792/100,2)</f>
        <v>6.59</v>
      </c>
      <c r="F1641" s="11">
        <f>ROUND(АТС!$D145*$F$791*$F$792/100,2)</f>
        <v>4.49</v>
      </c>
      <c r="G1641" s="11">
        <f>ROUND(АТС!$D145*$G$791*$G$792/100,2)</f>
        <v>2.63</v>
      </c>
    </row>
    <row r="1642" spans="1:7" x14ac:dyDescent="0.25">
      <c r="A1642" s="253"/>
      <c r="B1642" s="130">
        <f t="shared" si="25"/>
        <v>42221.375</v>
      </c>
      <c r="C1642" s="131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3"/>
      <c r="B1643" s="128">
        <f t="shared" si="25"/>
        <v>42221.416669999999</v>
      </c>
      <c r="C1643" s="131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3"/>
      <c r="B1644" s="130">
        <f t="shared" si="25"/>
        <v>42221.458330000001</v>
      </c>
      <c r="C1644" s="131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3"/>
      <c r="B1645" s="128">
        <f t="shared" si="25"/>
        <v>42221.5</v>
      </c>
      <c r="C1645" s="131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3"/>
      <c r="B1646" s="130">
        <f t="shared" si="25"/>
        <v>42221.541669999999</v>
      </c>
      <c r="C1646" s="131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3"/>
      <c r="B1647" s="128">
        <f t="shared" si="25"/>
        <v>42221.583330000001</v>
      </c>
      <c r="C1647" s="131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3"/>
      <c r="B1648" s="130">
        <f t="shared" si="25"/>
        <v>42221.625</v>
      </c>
      <c r="C1648" s="131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3"/>
      <c r="B1649" s="128">
        <f t="shared" si="25"/>
        <v>42221.666669999999</v>
      </c>
      <c r="C1649" s="131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3"/>
      <c r="B1650" s="130">
        <f t="shared" si="25"/>
        <v>42221.708330000001</v>
      </c>
      <c r="C1650" s="131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3"/>
      <c r="B1651" s="128">
        <f t="shared" si="25"/>
        <v>42221.75</v>
      </c>
      <c r="C1651" s="131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3"/>
      <c r="B1652" s="130">
        <f t="shared" si="25"/>
        <v>42221.791669999999</v>
      </c>
      <c r="C1652" s="131">
        <v>19</v>
      </c>
      <c r="D1652" s="11">
        <f>ROUND(АТС!D156*$D$791*$D$792/100,2)</f>
        <v>33.03</v>
      </c>
      <c r="E1652" s="11">
        <f>ROUND(АТС!$D156*$E$791*$E$792/100,2)</f>
        <v>30.35</v>
      </c>
      <c r="F1652" s="11">
        <f>ROUND(АТС!$D156*$F$791*$F$792/100,2)</f>
        <v>20.66</v>
      </c>
      <c r="G1652" s="11">
        <f>ROUND(АТС!$D156*$G$791*$G$792/100,2)</f>
        <v>12.09</v>
      </c>
    </row>
    <row r="1653" spans="1:7" x14ac:dyDescent="0.25">
      <c r="A1653" s="253"/>
      <c r="B1653" s="128">
        <f t="shared" si="25"/>
        <v>42221.833330000001</v>
      </c>
      <c r="C1653" s="131">
        <v>20</v>
      </c>
      <c r="D1653" s="11">
        <f>ROUND(АТС!D157*$D$791*$D$792/100,2)</f>
        <v>19.88</v>
      </c>
      <c r="E1653" s="11">
        <f>ROUND(АТС!$D157*$E$791*$E$792/100,2)</f>
        <v>18.27</v>
      </c>
      <c r="F1653" s="11">
        <f>ROUND(АТС!$D157*$F$791*$F$792/100,2)</f>
        <v>12.43</v>
      </c>
      <c r="G1653" s="11">
        <f>ROUND(АТС!$D157*$G$791*$G$792/100,2)</f>
        <v>7.28</v>
      </c>
    </row>
    <row r="1654" spans="1:7" x14ac:dyDescent="0.25">
      <c r="A1654" s="253"/>
      <c r="B1654" s="130">
        <f t="shared" si="25"/>
        <v>42221.875</v>
      </c>
      <c r="C1654" s="131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3"/>
      <c r="B1655" s="128">
        <f t="shared" si="25"/>
        <v>42221.916669999999</v>
      </c>
      <c r="C1655" s="131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3"/>
      <c r="B1656" s="130">
        <f t="shared" si="25"/>
        <v>42221.958330000001</v>
      </c>
      <c r="C1656" s="131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3"/>
      <c r="B1657" s="128">
        <f t="shared" si="25"/>
        <v>42222</v>
      </c>
      <c r="C1657" s="131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3"/>
      <c r="B1658" s="130">
        <f t="shared" si="25"/>
        <v>42222.041669999999</v>
      </c>
      <c r="C1658" s="131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3"/>
      <c r="B1659" s="128">
        <f t="shared" si="25"/>
        <v>42222.083330000001</v>
      </c>
      <c r="C1659" s="131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3"/>
      <c r="B1660" s="130">
        <f t="shared" si="25"/>
        <v>42222.125</v>
      </c>
      <c r="C1660" s="131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3"/>
      <c r="B1661" s="128">
        <f t="shared" si="25"/>
        <v>42222.166669999999</v>
      </c>
      <c r="C1661" s="131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3"/>
      <c r="B1662" s="130">
        <f t="shared" si="25"/>
        <v>42222.208330000001</v>
      </c>
      <c r="C1662" s="131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53"/>
      <c r="B1663" s="128">
        <f t="shared" si="25"/>
        <v>42222.25</v>
      </c>
      <c r="C1663" s="131">
        <v>6</v>
      </c>
      <c r="D1663" s="11">
        <f>ROUND(АТС!D167*$D$791*$D$792/100,2)</f>
        <v>106.67</v>
      </c>
      <c r="E1663" s="11">
        <f>ROUND(АТС!$D167*$E$791*$E$792/100,2)</f>
        <v>98.01</v>
      </c>
      <c r="F1663" s="11">
        <f>ROUND(АТС!$D167*$F$791*$F$792/100,2)</f>
        <v>66.72</v>
      </c>
      <c r="G1663" s="11">
        <f>ROUND(АТС!$D167*$G$791*$G$792/100,2)</f>
        <v>39.049999999999997</v>
      </c>
    </row>
    <row r="1664" spans="1:7" x14ac:dyDescent="0.25">
      <c r="A1664" s="253"/>
      <c r="B1664" s="130">
        <f t="shared" si="25"/>
        <v>42222.291669999999</v>
      </c>
      <c r="C1664" s="131">
        <v>7</v>
      </c>
      <c r="D1664" s="11">
        <f>ROUND(АТС!D168*$D$791*$D$792/100,2)</f>
        <v>157.07</v>
      </c>
      <c r="E1664" s="11">
        <f>ROUND(АТС!$D168*$E$791*$E$792/100,2)</f>
        <v>144.32</v>
      </c>
      <c r="F1664" s="11">
        <f>ROUND(АТС!$D168*$F$791*$F$792/100,2)</f>
        <v>98.24</v>
      </c>
      <c r="G1664" s="11">
        <f>ROUND(АТС!$D168*$G$791*$G$792/100,2)</f>
        <v>57.49</v>
      </c>
    </row>
    <row r="1665" spans="1:7" x14ac:dyDescent="0.25">
      <c r="A1665" s="253"/>
      <c r="B1665" s="128">
        <f t="shared" si="25"/>
        <v>42222.333330000001</v>
      </c>
      <c r="C1665" s="131">
        <v>8</v>
      </c>
      <c r="D1665" s="11">
        <f>ROUND(АТС!D169*$D$791*$D$792/100,2)</f>
        <v>36.340000000000003</v>
      </c>
      <c r="E1665" s="11">
        <f>ROUND(АТС!$D169*$E$791*$E$792/100,2)</f>
        <v>33.39</v>
      </c>
      <c r="F1665" s="11">
        <f>ROUND(АТС!$D169*$F$791*$F$792/100,2)</f>
        <v>22.73</v>
      </c>
      <c r="G1665" s="11">
        <f>ROUND(АТС!$D169*$G$791*$G$792/100,2)</f>
        <v>13.3</v>
      </c>
    </row>
    <row r="1666" spans="1:7" x14ac:dyDescent="0.25">
      <c r="A1666" s="253"/>
      <c r="B1666" s="130">
        <f t="shared" si="25"/>
        <v>42222.375</v>
      </c>
      <c r="C1666" s="131">
        <v>9</v>
      </c>
      <c r="D1666" s="11">
        <f>ROUND(АТС!D170*$D$791*$D$792/100,2)</f>
        <v>0.32</v>
      </c>
      <c r="E1666" s="11">
        <f>ROUND(АТС!$D170*$E$791*$E$792/100,2)</f>
        <v>0.28999999999999998</v>
      </c>
      <c r="F1666" s="11">
        <f>ROUND(АТС!$D170*$F$791*$F$792/100,2)</f>
        <v>0.2</v>
      </c>
      <c r="G1666" s="11">
        <f>ROUND(АТС!$D170*$G$791*$G$792/100,2)</f>
        <v>0.12</v>
      </c>
    </row>
    <row r="1667" spans="1:7" x14ac:dyDescent="0.25">
      <c r="A1667" s="253"/>
      <c r="B1667" s="128">
        <f t="shared" si="25"/>
        <v>42222.416669999999</v>
      </c>
      <c r="C1667" s="131">
        <v>10</v>
      </c>
      <c r="D1667" s="11">
        <f>ROUND(АТС!D171*$D$791*$D$792/100,2)</f>
        <v>110.56</v>
      </c>
      <c r="E1667" s="11">
        <f>ROUND(АТС!$D171*$E$791*$E$792/100,2)</f>
        <v>101.58</v>
      </c>
      <c r="F1667" s="11">
        <f>ROUND(АТС!$D171*$F$791*$F$792/100,2)</f>
        <v>69.150000000000006</v>
      </c>
      <c r="G1667" s="11">
        <f>ROUND(АТС!$D171*$G$791*$G$792/100,2)</f>
        <v>40.47</v>
      </c>
    </row>
    <row r="1668" spans="1:7" x14ac:dyDescent="0.25">
      <c r="A1668" s="253"/>
      <c r="B1668" s="130">
        <f t="shared" si="25"/>
        <v>42222.458330000001</v>
      </c>
      <c r="C1668" s="131">
        <v>11</v>
      </c>
      <c r="D1668" s="11">
        <f>ROUND(АТС!D172*$D$791*$D$792/100,2)</f>
        <v>251.38</v>
      </c>
      <c r="E1668" s="11">
        <f>ROUND(АТС!$D172*$E$791*$E$792/100,2)</f>
        <v>230.98</v>
      </c>
      <c r="F1668" s="11">
        <f>ROUND(АТС!$D172*$F$791*$F$792/100,2)</f>
        <v>157.22999999999999</v>
      </c>
      <c r="G1668" s="11">
        <f>ROUND(АТС!$D172*$G$791*$G$792/100,2)</f>
        <v>92.02</v>
      </c>
    </row>
    <row r="1669" spans="1:7" x14ac:dyDescent="0.25">
      <c r="A1669" s="253"/>
      <c r="B1669" s="128">
        <f t="shared" si="25"/>
        <v>42222.5</v>
      </c>
      <c r="C1669" s="131">
        <v>12</v>
      </c>
      <c r="D1669" s="11">
        <f>ROUND(АТС!D173*$D$791*$D$792/100,2)</f>
        <v>231.62</v>
      </c>
      <c r="E1669" s="11">
        <f>ROUND(АТС!$D173*$E$791*$E$792/100,2)</f>
        <v>212.82</v>
      </c>
      <c r="F1669" s="11">
        <f>ROUND(АТС!$D173*$F$791*$F$792/100,2)</f>
        <v>144.87</v>
      </c>
      <c r="G1669" s="11">
        <f>ROUND(АТС!$D173*$G$791*$G$792/100,2)</f>
        <v>84.78</v>
      </c>
    </row>
    <row r="1670" spans="1:7" x14ac:dyDescent="0.25">
      <c r="A1670" s="253"/>
      <c r="B1670" s="130">
        <f t="shared" si="25"/>
        <v>42222.541669999999</v>
      </c>
      <c r="C1670" s="131">
        <v>13</v>
      </c>
      <c r="D1670" s="11">
        <f>ROUND(АТС!D174*$D$791*$D$792/100,2)</f>
        <v>244.33</v>
      </c>
      <c r="E1670" s="11">
        <f>ROUND(АТС!$D174*$E$791*$E$792/100,2)</f>
        <v>224.5</v>
      </c>
      <c r="F1670" s="11">
        <f>ROUND(АТС!$D174*$F$791*$F$792/100,2)</f>
        <v>152.82</v>
      </c>
      <c r="G1670" s="11">
        <f>ROUND(АТС!$D174*$G$791*$G$792/100,2)</f>
        <v>89.44</v>
      </c>
    </row>
    <row r="1671" spans="1:7" x14ac:dyDescent="0.25">
      <c r="A1671" s="253"/>
      <c r="B1671" s="128">
        <f t="shared" si="25"/>
        <v>42222.583330000001</v>
      </c>
      <c r="C1671" s="131">
        <v>14</v>
      </c>
      <c r="D1671" s="11">
        <f>ROUND(АТС!D175*$D$791*$D$792/100,2)</f>
        <v>363.52</v>
      </c>
      <c r="E1671" s="11">
        <f>ROUND(АТС!$D175*$E$791*$E$792/100,2)</f>
        <v>334.01</v>
      </c>
      <c r="F1671" s="11">
        <f>ROUND(АТС!$D175*$F$791*$F$792/100,2)</f>
        <v>227.37</v>
      </c>
      <c r="G1671" s="11">
        <f>ROUND(АТС!$D175*$G$791*$G$792/100,2)</f>
        <v>133.07</v>
      </c>
    </row>
    <row r="1672" spans="1:7" x14ac:dyDescent="0.25">
      <c r="A1672" s="253"/>
      <c r="B1672" s="130">
        <f t="shared" si="25"/>
        <v>42222.625</v>
      </c>
      <c r="C1672" s="131">
        <v>15</v>
      </c>
      <c r="D1672" s="11">
        <f>ROUND(АТС!D176*$D$791*$D$792/100,2)</f>
        <v>145.62</v>
      </c>
      <c r="E1672" s="11">
        <f>ROUND(АТС!$D176*$E$791*$E$792/100,2)</f>
        <v>133.80000000000001</v>
      </c>
      <c r="F1672" s="11">
        <f>ROUND(АТС!$D176*$F$791*$F$792/100,2)</f>
        <v>91.08</v>
      </c>
      <c r="G1672" s="11">
        <f>ROUND(АТС!$D176*$G$791*$G$792/100,2)</f>
        <v>53.31</v>
      </c>
    </row>
    <row r="1673" spans="1:7" x14ac:dyDescent="0.25">
      <c r="A1673" s="253"/>
      <c r="B1673" s="128">
        <f t="shared" si="25"/>
        <v>42222.666669999999</v>
      </c>
      <c r="C1673" s="131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3"/>
      <c r="B1674" s="130">
        <f t="shared" si="25"/>
        <v>42222.708330000001</v>
      </c>
      <c r="C1674" s="131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3"/>
      <c r="B1675" s="128">
        <f t="shared" si="25"/>
        <v>42222.75</v>
      </c>
      <c r="C1675" s="131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3"/>
      <c r="B1676" s="130">
        <f t="shared" si="25"/>
        <v>42222.791669999999</v>
      </c>
      <c r="C1676" s="131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3"/>
      <c r="B1677" s="128">
        <f t="shared" si="25"/>
        <v>42222.833330000001</v>
      </c>
      <c r="C1677" s="131">
        <v>20</v>
      </c>
      <c r="D1677" s="11">
        <f>ROUND(АТС!D181*$D$791*$D$792/100,2)</f>
        <v>102.27</v>
      </c>
      <c r="E1677" s="11">
        <f>ROUND(АТС!$D181*$E$791*$E$792/100,2)</f>
        <v>93.97</v>
      </c>
      <c r="F1677" s="11">
        <f>ROUND(АТС!$D181*$F$791*$F$792/100,2)</f>
        <v>63.96</v>
      </c>
      <c r="G1677" s="11">
        <f>ROUND(АТС!$D181*$G$791*$G$792/100,2)</f>
        <v>37.44</v>
      </c>
    </row>
    <row r="1678" spans="1:7" x14ac:dyDescent="0.25">
      <c r="A1678" s="253"/>
      <c r="B1678" s="130">
        <f t="shared" si="25"/>
        <v>42222.875</v>
      </c>
      <c r="C1678" s="131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3"/>
      <c r="B1679" s="128">
        <f t="shared" si="25"/>
        <v>42222.916669999999</v>
      </c>
      <c r="C1679" s="131">
        <v>22</v>
      </c>
      <c r="D1679" s="11">
        <f>ROUND(АТС!D183*$D$791*$D$792/100,2)</f>
        <v>32.130000000000003</v>
      </c>
      <c r="E1679" s="11">
        <f>ROUND(АТС!$D183*$E$791*$E$792/100,2)</f>
        <v>29.53</v>
      </c>
      <c r="F1679" s="11">
        <f>ROUND(АТС!$D183*$F$791*$F$792/100,2)</f>
        <v>20.100000000000001</v>
      </c>
      <c r="G1679" s="11">
        <f>ROUND(АТС!$D183*$G$791*$G$792/100,2)</f>
        <v>11.76</v>
      </c>
    </row>
    <row r="1680" spans="1:7" x14ac:dyDescent="0.25">
      <c r="A1680" s="253"/>
      <c r="B1680" s="130">
        <f t="shared" si="25"/>
        <v>42222.958330000001</v>
      </c>
      <c r="C1680" s="131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3"/>
      <c r="B1681" s="128">
        <f t="shared" si="25"/>
        <v>42223</v>
      </c>
      <c r="C1681" s="131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3"/>
      <c r="B1682" s="130">
        <f t="shared" si="25"/>
        <v>42223.041669999999</v>
      </c>
      <c r="C1682" s="131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3"/>
      <c r="B1683" s="128">
        <f t="shared" si="25"/>
        <v>42223.083330000001</v>
      </c>
      <c r="C1683" s="131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3"/>
      <c r="B1684" s="130">
        <f t="shared" si="25"/>
        <v>42223.125</v>
      </c>
      <c r="C1684" s="131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3"/>
      <c r="B1685" s="128">
        <f t="shared" si="25"/>
        <v>42223.166669999999</v>
      </c>
      <c r="C1685" s="131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3"/>
      <c r="B1686" s="130">
        <f t="shared" si="25"/>
        <v>42223.208330000001</v>
      </c>
      <c r="C1686" s="131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53"/>
      <c r="B1687" s="128">
        <f t="shared" si="25"/>
        <v>42223.25</v>
      </c>
      <c r="C1687" s="131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53"/>
      <c r="B1688" s="130">
        <f t="shared" si="25"/>
        <v>42223.291669999999</v>
      </c>
      <c r="C1688" s="131">
        <v>7</v>
      </c>
      <c r="D1688" s="11">
        <f>ROUND(АТС!D192*$D$791*$D$792/100,2)</f>
        <v>30.2</v>
      </c>
      <c r="E1688" s="11">
        <f>ROUND(АТС!$D192*$E$791*$E$792/100,2)</f>
        <v>27.75</v>
      </c>
      <c r="F1688" s="11">
        <f>ROUND(АТС!$D192*$F$791*$F$792/100,2)</f>
        <v>18.89</v>
      </c>
      <c r="G1688" s="11">
        <f>ROUND(АТС!$D192*$G$791*$G$792/100,2)</f>
        <v>11.06</v>
      </c>
    </row>
    <row r="1689" spans="1:7" x14ac:dyDescent="0.25">
      <c r="A1689" s="253"/>
      <c r="B1689" s="128">
        <f t="shared" si="25"/>
        <v>42223.333330000001</v>
      </c>
      <c r="C1689" s="131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3"/>
      <c r="B1690" s="130">
        <f t="shared" ref="B1690:B1753" si="26">B1666+1</f>
        <v>42223.375</v>
      </c>
      <c r="C1690" s="131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3"/>
      <c r="B1691" s="128">
        <f t="shared" si="26"/>
        <v>42223.416669999999</v>
      </c>
      <c r="C1691" s="131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3"/>
      <c r="B1692" s="130">
        <f t="shared" si="26"/>
        <v>42223.458330000001</v>
      </c>
      <c r="C1692" s="131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3"/>
      <c r="B1693" s="128">
        <f t="shared" si="26"/>
        <v>42223.5</v>
      </c>
      <c r="C1693" s="131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3"/>
      <c r="B1694" s="130">
        <f t="shared" si="26"/>
        <v>42223.541669999999</v>
      </c>
      <c r="C1694" s="131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3"/>
      <c r="B1695" s="128">
        <f t="shared" si="26"/>
        <v>42223.583330000001</v>
      </c>
      <c r="C1695" s="131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3"/>
      <c r="B1696" s="130">
        <f t="shared" si="26"/>
        <v>42223.625</v>
      </c>
      <c r="C1696" s="131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3"/>
      <c r="B1697" s="128">
        <f t="shared" si="26"/>
        <v>42223.666669999999</v>
      </c>
      <c r="C1697" s="131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3"/>
      <c r="B1698" s="130">
        <f t="shared" si="26"/>
        <v>42223.708330000001</v>
      </c>
      <c r="C1698" s="131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3"/>
      <c r="B1699" s="128">
        <f t="shared" si="26"/>
        <v>42223.75</v>
      </c>
      <c r="C1699" s="131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3"/>
      <c r="B1700" s="130">
        <f t="shared" si="26"/>
        <v>42223.791669999999</v>
      </c>
      <c r="C1700" s="131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3"/>
      <c r="B1701" s="128">
        <f t="shared" si="26"/>
        <v>42223.833330000001</v>
      </c>
      <c r="C1701" s="131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3"/>
      <c r="B1702" s="130">
        <f t="shared" si="26"/>
        <v>42223.875</v>
      </c>
      <c r="C1702" s="131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3"/>
      <c r="B1703" s="128">
        <f t="shared" si="26"/>
        <v>42223.916669999999</v>
      </c>
      <c r="C1703" s="131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3"/>
      <c r="B1704" s="130">
        <f t="shared" si="26"/>
        <v>42223.958330000001</v>
      </c>
      <c r="C1704" s="131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3"/>
      <c r="B1705" s="128">
        <f t="shared" si="26"/>
        <v>42224</v>
      </c>
      <c r="C1705" s="131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3"/>
      <c r="B1706" s="130">
        <f t="shared" si="26"/>
        <v>42224.041669999999</v>
      </c>
      <c r="C1706" s="131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3"/>
      <c r="B1707" s="128">
        <f t="shared" si="26"/>
        <v>42224.083330000001</v>
      </c>
      <c r="C1707" s="131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3"/>
      <c r="B1708" s="130">
        <f t="shared" si="26"/>
        <v>42224.125</v>
      </c>
      <c r="C1708" s="131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3"/>
      <c r="B1709" s="128">
        <f t="shared" si="26"/>
        <v>42224.166669999999</v>
      </c>
      <c r="C1709" s="131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3"/>
      <c r="B1710" s="130">
        <f t="shared" si="26"/>
        <v>42224.208330000001</v>
      </c>
      <c r="C1710" s="131">
        <v>5</v>
      </c>
      <c r="D1710" s="11">
        <f>ROUND(АТС!D214*$D$791*$D$792/100,2)</f>
        <v>19.489999999999998</v>
      </c>
      <c r="E1710" s="11">
        <f>ROUND(АТС!$D214*$E$791*$E$792/100,2)</f>
        <v>17.91</v>
      </c>
      <c r="F1710" s="11">
        <f>ROUND(АТС!$D214*$F$791*$F$792/100,2)</f>
        <v>12.19</v>
      </c>
      <c r="G1710" s="11">
        <f>ROUND(АТС!$D214*$G$791*$G$792/100,2)</f>
        <v>7.14</v>
      </c>
    </row>
    <row r="1711" spans="1:7" x14ac:dyDescent="0.25">
      <c r="A1711" s="253"/>
      <c r="B1711" s="128">
        <f t="shared" si="26"/>
        <v>42224.25</v>
      </c>
      <c r="C1711" s="131">
        <v>6</v>
      </c>
      <c r="D1711" s="11">
        <f>ROUND(АТС!D215*$D$791*$D$792/100,2)</f>
        <v>29.55</v>
      </c>
      <c r="E1711" s="11">
        <f>ROUND(АТС!$D215*$E$791*$E$792/100,2)</f>
        <v>27.15</v>
      </c>
      <c r="F1711" s="11">
        <f>ROUND(АТС!$D215*$F$791*$F$792/100,2)</f>
        <v>18.48</v>
      </c>
      <c r="G1711" s="11">
        <f>ROUND(АТС!$D215*$G$791*$G$792/100,2)</f>
        <v>10.82</v>
      </c>
    </row>
    <row r="1712" spans="1:7" x14ac:dyDescent="0.25">
      <c r="A1712" s="253"/>
      <c r="B1712" s="130">
        <f t="shared" si="26"/>
        <v>42224.291669999999</v>
      </c>
      <c r="C1712" s="131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3"/>
      <c r="B1713" s="128">
        <f t="shared" si="26"/>
        <v>42224.333330000001</v>
      </c>
      <c r="C1713" s="131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3"/>
      <c r="B1714" s="130">
        <f t="shared" si="26"/>
        <v>42224.375</v>
      </c>
      <c r="C1714" s="131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3"/>
      <c r="B1715" s="128">
        <f t="shared" si="26"/>
        <v>42224.416669999999</v>
      </c>
      <c r="C1715" s="131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3"/>
      <c r="B1716" s="130">
        <f t="shared" si="26"/>
        <v>42224.458330000001</v>
      </c>
      <c r="C1716" s="131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3"/>
      <c r="B1717" s="128">
        <f t="shared" si="26"/>
        <v>42224.5</v>
      </c>
      <c r="C1717" s="131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3"/>
      <c r="B1718" s="130">
        <f t="shared" si="26"/>
        <v>42224.541669999999</v>
      </c>
      <c r="C1718" s="131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3"/>
      <c r="B1719" s="128">
        <f t="shared" si="26"/>
        <v>42224.583330000001</v>
      </c>
      <c r="C1719" s="131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3"/>
      <c r="B1720" s="130">
        <f t="shared" si="26"/>
        <v>42224.625</v>
      </c>
      <c r="C1720" s="131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3"/>
      <c r="B1721" s="128">
        <f t="shared" si="26"/>
        <v>42224.666669999999</v>
      </c>
      <c r="C1721" s="131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3"/>
      <c r="B1722" s="130">
        <f t="shared" si="26"/>
        <v>42224.708330000001</v>
      </c>
      <c r="C1722" s="131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3"/>
      <c r="B1723" s="128">
        <f t="shared" si="26"/>
        <v>42224.75</v>
      </c>
      <c r="C1723" s="131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3"/>
      <c r="B1724" s="130">
        <f t="shared" si="26"/>
        <v>42224.791669999999</v>
      </c>
      <c r="C1724" s="131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3"/>
      <c r="B1725" s="128">
        <f t="shared" si="26"/>
        <v>42224.833330000001</v>
      </c>
      <c r="C1725" s="131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3"/>
      <c r="B1726" s="130">
        <f t="shared" si="26"/>
        <v>42224.875</v>
      </c>
      <c r="C1726" s="131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3"/>
      <c r="B1727" s="128">
        <f t="shared" si="26"/>
        <v>42224.916669999999</v>
      </c>
      <c r="C1727" s="131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3"/>
      <c r="B1728" s="130">
        <f t="shared" si="26"/>
        <v>42224.958330000001</v>
      </c>
      <c r="C1728" s="131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3"/>
      <c r="B1729" s="128">
        <f t="shared" si="26"/>
        <v>42225</v>
      </c>
      <c r="C1729" s="131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3"/>
      <c r="B1730" s="130">
        <f t="shared" si="26"/>
        <v>42225.041669999999</v>
      </c>
      <c r="C1730" s="131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3"/>
      <c r="B1731" s="128">
        <f t="shared" si="26"/>
        <v>42225.083330000001</v>
      </c>
      <c r="C1731" s="131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3"/>
      <c r="B1732" s="130">
        <f t="shared" si="26"/>
        <v>42225.125</v>
      </c>
      <c r="C1732" s="131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3"/>
      <c r="B1733" s="128">
        <f t="shared" si="26"/>
        <v>42225.166669999999</v>
      </c>
      <c r="C1733" s="131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3"/>
      <c r="B1734" s="130">
        <f t="shared" si="26"/>
        <v>42225.208330000001</v>
      </c>
      <c r="C1734" s="131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53"/>
      <c r="B1735" s="128">
        <f t="shared" si="26"/>
        <v>42225.25</v>
      </c>
      <c r="C1735" s="131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53"/>
      <c r="B1736" s="130">
        <f t="shared" si="26"/>
        <v>42225.291669999999</v>
      </c>
      <c r="C1736" s="131">
        <v>7</v>
      </c>
      <c r="D1736" s="11">
        <f>ROUND(АТС!D240*$D$791*$D$792/100,2)</f>
        <v>0.65</v>
      </c>
      <c r="E1736" s="11">
        <f>ROUND(АТС!$D240*$E$791*$E$792/100,2)</f>
        <v>0.6</v>
      </c>
      <c r="F1736" s="11">
        <f>ROUND(АТС!$D240*$F$791*$F$792/100,2)</f>
        <v>0.41</v>
      </c>
      <c r="G1736" s="11">
        <f>ROUND(АТС!$D240*$G$791*$G$792/100,2)</f>
        <v>0.24</v>
      </c>
    </row>
    <row r="1737" spans="1:7" x14ac:dyDescent="0.25">
      <c r="A1737" s="253"/>
      <c r="B1737" s="128">
        <f t="shared" si="26"/>
        <v>42225.333330000001</v>
      </c>
      <c r="C1737" s="131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53"/>
      <c r="B1738" s="130">
        <f t="shared" si="26"/>
        <v>42225.375</v>
      </c>
      <c r="C1738" s="131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3"/>
      <c r="B1739" s="128">
        <f t="shared" si="26"/>
        <v>42225.416669999999</v>
      </c>
      <c r="C1739" s="131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3"/>
      <c r="B1740" s="130">
        <f t="shared" si="26"/>
        <v>42225.458330000001</v>
      </c>
      <c r="C1740" s="131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3"/>
      <c r="B1741" s="128">
        <f t="shared" si="26"/>
        <v>42225.5</v>
      </c>
      <c r="C1741" s="131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3"/>
      <c r="B1742" s="130">
        <f t="shared" si="26"/>
        <v>42225.541669999999</v>
      </c>
      <c r="C1742" s="131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3"/>
      <c r="B1743" s="128">
        <f t="shared" si="26"/>
        <v>42225.583330000001</v>
      </c>
      <c r="C1743" s="131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3"/>
      <c r="B1744" s="130">
        <f t="shared" si="26"/>
        <v>42225.625</v>
      </c>
      <c r="C1744" s="131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3"/>
      <c r="B1745" s="128">
        <f t="shared" si="26"/>
        <v>42225.666669999999</v>
      </c>
      <c r="C1745" s="131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3"/>
      <c r="B1746" s="130">
        <f t="shared" si="26"/>
        <v>42225.708330000001</v>
      </c>
      <c r="C1746" s="131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3"/>
      <c r="B1747" s="128">
        <f t="shared" si="26"/>
        <v>42225.75</v>
      </c>
      <c r="C1747" s="131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3"/>
      <c r="B1748" s="130">
        <f t="shared" si="26"/>
        <v>42225.791669999999</v>
      </c>
      <c r="C1748" s="131">
        <v>19</v>
      </c>
      <c r="D1748" s="11">
        <f>ROUND(АТС!D252*$D$791*$D$792/100,2)</f>
        <v>12.49</v>
      </c>
      <c r="E1748" s="11">
        <f>ROUND(АТС!$D252*$E$791*$E$792/100,2)</f>
        <v>11.47</v>
      </c>
      <c r="F1748" s="11">
        <f>ROUND(АТС!$D252*$F$791*$F$792/100,2)</f>
        <v>7.81</v>
      </c>
      <c r="G1748" s="11">
        <f>ROUND(АТС!$D252*$G$791*$G$792/100,2)</f>
        <v>4.57</v>
      </c>
    </row>
    <row r="1749" spans="1:7" x14ac:dyDescent="0.25">
      <c r="A1749" s="253"/>
      <c r="B1749" s="128">
        <f t="shared" si="26"/>
        <v>42225.833330000001</v>
      </c>
      <c r="C1749" s="131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3"/>
      <c r="B1750" s="130">
        <f t="shared" si="26"/>
        <v>42225.875</v>
      </c>
      <c r="C1750" s="131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3"/>
      <c r="B1751" s="128">
        <f t="shared" si="26"/>
        <v>42225.916669999999</v>
      </c>
      <c r="C1751" s="131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3"/>
      <c r="B1752" s="130">
        <f t="shared" si="26"/>
        <v>42225.958330000001</v>
      </c>
      <c r="C1752" s="131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3"/>
      <c r="B1753" s="128">
        <f t="shared" si="26"/>
        <v>42226</v>
      </c>
      <c r="C1753" s="131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3"/>
      <c r="B1754" s="130">
        <f t="shared" ref="B1754:B1817" si="27">B1730+1</f>
        <v>42226.041669999999</v>
      </c>
      <c r="C1754" s="131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3"/>
      <c r="B1755" s="128">
        <f t="shared" si="27"/>
        <v>42226.083330000001</v>
      </c>
      <c r="C1755" s="131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3"/>
      <c r="B1756" s="130">
        <f t="shared" si="27"/>
        <v>42226.125</v>
      </c>
      <c r="C1756" s="131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3"/>
      <c r="B1757" s="128">
        <f t="shared" si="27"/>
        <v>42226.166669999999</v>
      </c>
      <c r="C1757" s="131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3"/>
      <c r="B1758" s="130">
        <f t="shared" si="27"/>
        <v>42226.208330000001</v>
      </c>
      <c r="C1758" s="131">
        <v>5</v>
      </c>
      <c r="D1758" s="11">
        <f>ROUND(АТС!D262*$D$791*$D$792/100,2)</f>
        <v>14.85</v>
      </c>
      <c r="E1758" s="11">
        <f>ROUND(АТС!$D262*$E$791*$E$792/100,2)</f>
        <v>13.64</v>
      </c>
      <c r="F1758" s="11">
        <f>ROUND(АТС!$D262*$F$791*$F$792/100,2)</f>
        <v>9.2899999999999991</v>
      </c>
      <c r="G1758" s="11">
        <f>ROUND(АТС!$D262*$G$791*$G$792/100,2)</f>
        <v>5.44</v>
      </c>
    </row>
    <row r="1759" spans="1:7" x14ac:dyDescent="0.25">
      <c r="A1759" s="253"/>
      <c r="B1759" s="128">
        <f t="shared" si="27"/>
        <v>42226.25</v>
      </c>
      <c r="C1759" s="131">
        <v>6</v>
      </c>
      <c r="D1759" s="11">
        <f>ROUND(АТС!D263*$D$791*$D$792/100,2)</f>
        <v>23.57</v>
      </c>
      <c r="E1759" s="11">
        <f>ROUND(АТС!$D263*$E$791*$E$792/100,2)</f>
        <v>21.66</v>
      </c>
      <c r="F1759" s="11">
        <f>ROUND(АТС!$D263*$F$791*$F$792/100,2)</f>
        <v>14.74</v>
      </c>
      <c r="G1759" s="11">
        <f>ROUND(АТС!$D263*$G$791*$G$792/100,2)</f>
        <v>8.6300000000000008</v>
      </c>
    </row>
    <row r="1760" spans="1:7" x14ac:dyDescent="0.25">
      <c r="A1760" s="253"/>
      <c r="B1760" s="130">
        <f t="shared" si="27"/>
        <v>42226.291669999999</v>
      </c>
      <c r="C1760" s="131">
        <v>7</v>
      </c>
      <c r="D1760" s="11">
        <f>ROUND(АТС!D264*$D$791*$D$792/100,2)</f>
        <v>40.200000000000003</v>
      </c>
      <c r="E1760" s="11">
        <f>ROUND(АТС!$D264*$E$791*$E$792/100,2)</f>
        <v>36.94</v>
      </c>
      <c r="F1760" s="11">
        <f>ROUND(АТС!$D264*$F$791*$F$792/100,2)</f>
        <v>25.15</v>
      </c>
      <c r="G1760" s="11">
        <f>ROUND(АТС!$D264*$G$791*$G$792/100,2)</f>
        <v>14.72</v>
      </c>
    </row>
    <row r="1761" spans="1:7" x14ac:dyDescent="0.25">
      <c r="A1761" s="253"/>
      <c r="B1761" s="128">
        <f t="shared" si="27"/>
        <v>42226.333330000001</v>
      </c>
      <c r="C1761" s="131">
        <v>8</v>
      </c>
      <c r="D1761" s="11">
        <f>ROUND(АТС!D265*$D$791*$D$792/100,2)</f>
        <v>27.58</v>
      </c>
      <c r="E1761" s="11">
        <f>ROUND(АТС!$D265*$E$791*$E$792/100,2)</f>
        <v>25.34</v>
      </c>
      <c r="F1761" s="11">
        <f>ROUND(АТС!$D265*$F$791*$F$792/100,2)</f>
        <v>17.25</v>
      </c>
      <c r="G1761" s="11">
        <f>ROUND(АТС!$D265*$G$791*$G$792/100,2)</f>
        <v>10.09</v>
      </c>
    </row>
    <row r="1762" spans="1:7" x14ac:dyDescent="0.25">
      <c r="A1762" s="253"/>
      <c r="B1762" s="130">
        <f t="shared" si="27"/>
        <v>42226.375</v>
      </c>
      <c r="C1762" s="131">
        <v>9</v>
      </c>
      <c r="D1762" s="11">
        <f>ROUND(АТС!D266*$D$791*$D$792/100,2)</f>
        <v>0.04</v>
      </c>
      <c r="E1762" s="11">
        <f>ROUND(АТС!$D266*$E$791*$E$792/100,2)</f>
        <v>0.03</v>
      </c>
      <c r="F1762" s="11">
        <f>ROUND(АТС!$D266*$F$791*$F$792/100,2)</f>
        <v>0.02</v>
      </c>
      <c r="G1762" s="11">
        <f>ROUND(АТС!$D266*$G$791*$G$792/100,2)</f>
        <v>0.01</v>
      </c>
    </row>
    <row r="1763" spans="1:7" x14ac:dyDescent="0.25">
      <c r="A1763" s="253"/>
      <c r="B1763" s="128">
        <f t="shared" si="27"/>
        <v>42226.416669999999</v>
      </c>
      <c r="C1763" s="131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3"/>
      <c r="B1764" s="130">
        <f t="shared" si="27"/>
        <v>42226.458330000001</v>
      </c>
      <c r="C1764" s="131">
        <v>11</v>
      </c>
      <c r="D1764" s="11">
        <f>ROUND(АТС!D268*$D$791*$D$792/100,2)</f>
        <v>1.81</v>
      </c>
      <c r="E1764" s="11">
        <f>ROUND(АТС!$D268*$E$791*$E$792/100,2)</f>
        <v>1.66</v>
      </c>
      <c r="F1764" s="11">
        <f>ROUND(АТС!$D268*$F$791*$F$792/100,2)</f>
        <v>1.1299999999999999</v>
      </c>
      <c r="G1764" s="11">
        <f>ROUND(АТС!$D268*$G$791*$G$792/100,2)</f>
        <v>0.66</v>
      </c>
    </row>
    <row r="1765" spans="1:7" x14ac:dyDescent="0.25">
      <c r="A1765" s="253"/>
      <c r="B1765" s="128">
        <f t="shared" si="27"/>
        <v>42226.5</v>
      </c>
      <c r="C1765" s="131">
        <v>12</v>
      </c>
      <c r="D1765" s="11">
        <f>ROUND(АТС!D269*$D$791*$D$792/100,2)</f>
        <v>79.14</v>
      </c>
      <c r="E1765" s="11">
        <f>ROUND(АТС!$D269*$E$791*$E$792/100,2)</f>
        <v>72.72</v>
      </c>
      <c r="F1765" s="11">
        <f>ROUND(АТС!$D269*$F$791*$F$792/100,2)</f>
        <v>49.5</v>
      </c>
      <c r="G1765" s="11">
        <f>ROUND(АТС!$D269*$G$791*$G$792/100,2)</f>
        <v>28.97</v>
      </c>
    </row>
    <row r="1766" spans="1:7" x14ac:dyDescent="0.25">
      <c r="A1766" s="253"/>
      <c r="B1766" s="130">
        <f t="shared" si="27"/>
        <v>42226.541669999999</v>
      </c>
      <c r="C1766" s="131">
        <v>13</v>
      </c>
      <c r="D1766" s="11">
        <f>ROUND(АТС!D270*$D$791*$D$792/100,2)</f>
        <v>112.52</v>
      </c>
      <c r="E1766" s="11">
        <f>ROUND(АТС!$D270*$E$791*$E$792/100,2)</f>
        <v>103.38</v>
      </c>
      <c r="F1766" s="11">
        <f>ROUND(АТС!$D270*$F$791*$F$792/100,2)</f>
        <v>70.37</v>
      </c>
      <c r="G1766" s="11">
        <f>ROUND(АТС!$D270*$G$791*$G$792/100,2)</f>
        <v>41.19</v>
      </c>
    </row>
    <row r="1767" spans="1:7" x14ac:dyDescent="0.25">
      <c r="A1767" s="253"/>
      <c r="B1767" s="128">
        <f t="shared" si="27"/>
        <v>42226.583330000001</v>
      </c>
      <c r="C1767" s="131">
        <v>14</v>
      </c>
      <c r="D1767" s="11">
        <f>ROUND(АТС!D271*$D$791*$D$792/100,2)</f>
        <v>8.77</v>
      </c>
      <c r="E1767" s="11">
        <f>ROUND(АТС!$D271*$E$791*$E$792/100,2)</f>
        <v>8.06</v>
      </c>
      <c r="F1767" s="11">
        <f>ROUND(АТС!$D271*$F$791*$F$792/100,2)</f>
        <v>5.49</v>
      </c>
      <c r="G1767" s="11">
        <f>ROUND(АТС!$D271*$G$791*$G$792/100,2)</f>
        <v>3.21</v>
      </c>
    </row>
    <row r="1768" spans="1:7" x14ac:dyDescent="0.25">
      <c r="A1768" s="253"/>
      <c r="B1768" s="130">
        <f t="shared" si="27"/>
        <v>42226.625</v>
      </c>
      <c r="C1768" s="131">
        <v>15</v>
      </c>
      <c r="D1768" s="11">
        <f>ROUND(АТС!D272*$D$791*$D$792/100,2)</f>
        <v>49.56</v>
      </c>
      <c r="E1768" s="11">
        <f>ROUND(АТС!$D272*$E$791*$E$792/100,2)</f>
        <v>45.53</v>
      </c>
      <c r="F1768" s="11">
        <f>ROUND(АТС!$D272*$F$791*$F$792/100,2)</f>
        <v>30.99</v>
      </c>
      <c r="G1768" s="11">
        <f>ROUND(АТС!$D272*$G$791*$G$792/100,2)</f>
        <v>18.14</v>
      </c>
    </row>
    <row r="1769" spans="1:7" x14ac:dyDescent="0.25">
      <c r="A1769" s="253"/>
      <c r="B1769" s="128">
        <f t="shared" si="27"/>
        <v>42226.666669999999</v>
      </c>
      <c r="C1769" s="131">
        <v>16</v>
      </c>
      <c r="D1769" s="11">
        <f>ROUND(АТС!D273*$D$791*$D$792/100,2)</f>
        <v>414.05</v>
      </c>
      <c r="E1769" s="11">
        <f>ROUND(АТС!$D273*$E$791*$E$792/100,2)</f>
        <v>380.43</v>
      </c>
      <c r="F1769" s="11">
        <f>ROUND(АТС!$D273*$F$791*$F$792/100,2)</f>
        <v>258.97000000000003</v>
      </c>
      <c r="G1769" s="11">
        <f>ROUND(АТС!$D273*$G$791*$G$792/100,2)</f>
        <v>151.56</v>
      </c>
    </row>
    <row r="1770" spans="1:7" x14ac:dyDescent="0.25">
      <c r="A1770" s="253"/>
      <c r="B1770" s="130">
        <f t="shared" si="27"/>
        <v>42226.708330000001</v>
      </c>
      <c r="C1770" s="131">
        <v>17</v>
      </c>
      <c r="D1770" s="11">
        <f>ROUND(АТС!D274*$D$791*$D$792/100,2)</f>
        <v>442.1</v>
      </c>
      <c r="E1770" s="11">
        <f>ROUND(АТС!$D274*$E$791*$E$792/100,2)</f>
        <v>406.21</v>
      </c>
      <c r="F1770" s="11">
        <f>ROUND(АТС!$D274*$F$791*$F$792/100,2)</f>
        <v>276.52</v>
      </c>
      <c r="G1770" s="11">
        <f>ROUND(АТС!$D274*$G$791*$G$792/100,2)</f>
        <v>161.83000000000001</v>
      </c>
    </row>
    <row r="1771" spans="1:7" x14ac:dyDescent="0.25">
      <c r="A1771" s="253"/>
      <c r="B1771" s="128">
        <f t="shared" si="27"/>
        <v>42226.75</v>
      </c>
      <c r="C1771" s="131">
        <v>18</v>
      </c>
      <c r="D1771" s="11">
        <f>ROUND(АТС!D275*$D$791*$D$792/100,2)</f>
        <v>107.09</v>
      </c>
      <c r="E1771" s="11">
        <f>ROUND(АТС!$D275*$E$791*$E$792/100,2)</f>
        <v>98.4</v>
      </c>
      <c r="F1771" s="11">
        <f>ROUND(АТС!$D275*$F$791*$F$792/100,2)</f>
        <v>66.98</v>
      </c>
      <c r="G1771" s="11">
        <f>ROUND(АТС!$D275*$G$791*$G$792/100,2)</f>
        <v>39.200000000000003</v>
      </c>
    </row>
    <row r="1772" spans="1:7" x14ac:dyDescent="0.25">
      <c r="A1772" s="253"/>
      <c r="B1772" s="130">
        <f t="shared" si="27"/>
        <v>42226.791669999999</v>
      </c>
      <c r="C1772" s="131">
        <v>19</v>
      </c>
      <c r="D1772" s="11">
        <f>ROUND(АТС!D276*$D$791*$D$792/100,2)</f>
        <v>112.54</v>
      </c>
      <c r="E1772" s="11">
        <f>ROUND(АТС!$D276*$E$791*$E$792/100,2)</f>
        <v>103.4</v>
      </c>
      <c r="F1772" s="11">
        <f>ROUND(АТС!$D276*$F$791*$F$792/100,2)</f>
        <v>70.39</v>
      </c>
      <c r="G1772" s="11">
        <f>ROUND(АТС!$D276*$G$791*$G$792/100,2)</f>
        <v>41.19</v>
      </c>
    </row>
    <row r="1773" spans="1:7" x14ac:dyDescent="0.25">
      <c r="A1773" s="253"/>
      <c r="B1773" s="128">
        <f t="shared" si="27"/>
        <v>42226.833330000001</v>
      </c>
      <c r="C1773" s="131">
        <v>20</v>
      </c>
      <c r="D1773" s="11">
        <f>ROUND(АТС!D277*$D$791*$D$792/100,2)</f>
        <v>254.76</v>
      </c>
      <c r="E1773" s="11">
        <f>ROUND(АТС!$D277*$E$791*$E$792/100,2)</f>
        <v>234.08</v>
      </c>
      <c r="F1773" s="11">
        <f>ROUND(АТС!$D277*$F$791*$F$792/100,2)</f>
        <v>159.34</v>
      </c>
      <c r="G1773" s="11">
        <f>ROUND(АТС!$D277*$G$791*$G$792/100,2)</f>
        <v>93.26</v>
      </c>
    </row>
    <row r="1774" spans="1:7" x14ac:dyDescent="0.25">
      <c r="A1774" s="253"/>
      <c r="B1774" s="130">
        <f t="shared" si="27"/>
        <v>42226.875</v>
      </c>
      <c r="C1774" s="131">
        <v>21</v>
      </c>
      <c r="D1774" s="11">
        <f>ROUND(АТС!D278*$D$791*$D$792/100,2)</f>
        <v>99.09</v>
      </c>
      <c r="E1774" s="11">
        <f>ROUND(АТС!$D278*$E$791*$E$792/100,2)</f>
        <v>91.04</v>
      </c>
      <c r="F1774" s="11">
        <f>ROUND(АТС!$D278*$F$791*$F$792/100,2)</f>
        <v>61.97</v>
      </c>
      <c r="G1774" s="11">
        <f>ROUND(АТС!$D278*$G$791*$G$792/100,2)</f>
        <v>36.270000000000003</v>
      </c>
    </row>
    <row r="1775" spans="1:7" x14ac:dyDescent="0.25">
      <c r="A1775" s="253"/>
      <c r="B1775" s="128">
        <f t="shared" si="27"/>
        <v>42226.916669999999</v>
      </c>
      <c r="C1775" s="131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3"/>
      <c r="B1776" s="130">
        <f t="shared" si="27"/>
        <v>42226.958330000001</v>
      </c>
      <c r="C1776" s="131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3"/>
      <c r="B1777" s="128">
        <f t="shared" si="27"/>
        <v>42227</v>
      </c>
      <c r="C1777" s="131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3"/>
      <c r="B1778" s="130">
        <f t="shared" si="27"/>
        <v>42227.041669999999</v>
      </c>
      <c r="C1778" s="131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3"/>
      <c r="B1779" s="128">
        <f t="shared" si="27"/>
        <v>42227.083330000001</v>
      </c>
      <c r="C1779" s="131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3"/>
      <c r="B1780" s="130">
        <f t="shared" si="27"/>
        <v>42227.125</v>
      </c>
      <c r="C1780" s="131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3"/>
      <c r="B1781" s="128">
        <f t="shared" si="27"/>
        <v>42227.166669999999</v>
      </c>
      <c r="C1781" s="131">
        <v>4</v>
      </c>
      <c r="D1781" s="11">
        <f>ROUND(АТС!D285*$D$791*$D$792/100,2)</f>
        <v>14.03</v>
      </c>
      <c r="E1781" s="11">
        <f>ROUND(АТС!$D285*$E$791*$E$792/100,2)</f>
        <v>12.89</v>
      </c>
      <c r="F1781" s="11">
        <f>ROUND(АТС!$D285*$F$791*$F$792/100,2)</f>
        <v>8.7799999999999994</v>
      </c>
      <c r="G1781" s="11">
        <f>ROUND(АТС!$D285*$G$791*$G$792/100,2)</f>
        <v>5.14</v>
      </c>
    </row>
    <row r="1782" spans="1:7" x14ac:dyDescent="0.25">
      <c r="A1782" s="253"/>
      <c r="B1782" s="130">
        <f t="shared" si="27"/>
        <v>42227.208330000001</v>
      </c>
      <c r="C1782" s="131">
        <v>5</v>
      </c>
      <c r="D1782" s="11">
        <f>ROUND(АТС!D286*$D$791*$D$792/100,2)</f>
        <v>50.55</v>
      </c>
      <c r="E1782" s="11">
        <f>ROUND(АТС!$D286*$E$791*$E$792/100,2)</f>
        <v>46.45</v>
      </c>
      <c r="F1782" s="11">
        <f>ROUND(АТС!$D286*$F$791*$F$792/100,2)</f>
        <v>31.62</v>
      </c>
      <c r="G1782" s="11">
        <f>ROUND(АТС!$D286*$G$791*$G$792/100,2)</f>
        <v>18.5</v>
      </c>
    </row>
    <row r="1783" spans="1:7" x14ac:dyDescent="0.25">
      <c r="A1783" s="253"/>
      <c r="B1783" s="128">
        <f t="shared" si="27"/>
        <v>42227.25</v>
      </c>
      <c r="C1783" s="131">
        <v>6</v>
      </c>
      <c r="D1783" s="11">
        <f>ROUND(АТС!D287*$D$791*$D$792/100,2)</f>
        <v>70.040000000000006</v>
      </c>
      <c r="E1783" s="11">
        <f>ROUND(АТС!$D287*$E$791*$E$792/100,2)</f>
        <v>64.36</v>
      </c>
      <c r="F1783" s="11">
        <f>ROUND(АТС!$D287*$F$791*$F$792/100,2)</f>
        <v>43.81</v>
      </c>
      <c r="G1783" s="11">
        <f>ROUND(АТС!$D287*$G$791*$G$792/100,2)</f>
        <v>25.64</v>
      </c>
    </row>
    <row r="1784" spans="1:7" x14ac:dyDescent="0.25">
      <c r="A1784" s="253"/>
      <c r="B1784" s="130">
        <f t="shared" si="27"/>
        <v>42227.291669999999</v>
      </c>
      <c r="C1784" s="131">
        <v>7</v>
      </c>
      <c r="D1784" s="11">
        <f>ROUND(АТС!D288*$D$791*$D$792/100,2)</f>
        <v>77.83</v>
      </c>
      <c r="E1784" s="11">
        <f>ROUND(АТС!$D288*$E$791*$E$792/100,2)</f>
        <v>71.510000000000005</v>
      </c>
      <c r="F1784" s="11">
        <f>ROUND(АТС!$D288*$F$791*$F$792/100,2)</f>
        <v>48.68</v>
      </c>
      <c r="G1784" s="11">
        <f>ROUND(АТС!$D288*$G$791*$G$792/100,2)</f>
        <v>28.49</v>
      </c>
    </row>
    <row r="1785" spans="1:7" x14ac:dyDescent="0.25">
      <c r="A1785" s="253"/>
      <c r="B1785" s="128">
        <f t="shared" si="27"/>
        <v>42227.333330000001</v>
      </c>
      <c r="C1785" s="131">
        <v>8</v>
      </c>
      <c r="D1785" s="11">
        <f>ROUND(АТС!D289*$D$791*$D$792/100,2)</f>
        <v>7.66</v>
      </c>
      <c r="E1785" s="11">
        <f>ROUND(АТС!$D289*$E$791*$E$792/100,2)</f>
        <v>7.04</v>
      </c>
      <c r="F1785" s="11">
        <f>ROUND(АТС!$D289*$F$791*$F$792/100,2)</f>
        <v>4.79</v>
      </c>
      <c r="G1785" s="11">
        <f>ROUND(АТС!$D289*$G$791*$G$792/100,2)</f>
        <v>2.8</v>
      </c>
    </row>
    <row r="1786" spans="1:7" x14ac:dyDescent="0.25">
      <c r="A1786" s="253"/>
      <c r="B1786" s="130">
        <f t="shared" si="27"/>
        <v>42227.375</v>
      </c>
      <c r="C1786" s="131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3"/>
      <c r="B1787" s="128">
        <f t="shared" si="27"/>
        <v>42227.416669999999</v>
      </c>
      <c r="C1787" s="131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3"/>
      <c r="B1788" s="130">
        <f t="shared" si="27"/>
        <v>42227.458330000001</v>
      </c>
      <c r="C1788" s="131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3"/>
      <c r="B1789" s="128">
        <f t="shared" si="27"/>
        <v>42227.5</v>
      </c>
      <c r="C1789" s="131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3"/>
      <c r="B1790" s="130">
        <f t="shared" si="27"/>
        <v>42227.541669999999</v>
      </c>
      <c r="C1790" s="131">
        <v>13</v>
      </c>
      <c r="D1790" s="11">
        <f>ROUND(АТС!D294*$D$791*$D$792/100,2)</f>
        <v>249.04</v>
      </c>
      <c r="E1790" s="11">
        <f>ROUND(АТС!$D294*$E$791*$E$792/100,2)</f>
        <v>228.82</v>
      </c>
      <c r="F1790" s="11">
        <f>ROUND(АТС!$D294*$F$791*$F$792/100,2)</f>
        <v>155.76</v>
      </c>
      <c r="G1790" s="11">
        <f>ROUND(АТС!$D294*$G$791*$G$792/100,2)</f>
        <v>91.16</v>
      </c>
    </row>
    <row r="1791" spans="1:7" x14ac:dyDescent="0.25">
      <c r="A1791" s="253"/>
      <c r="B1791" s="128">
        <f t="shared" si="27"/>
        <v>42227.583330000001</v>
      </c>
      <c r="C1791" s="131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3"/>
      <c r="B1792" s="130">
        <f t="shared" si="27"/>
        <v>42227.625</v>
      </c>
      <c r="C1792" s="131">
        <v>15</v>
      </c>
      <c r="D1792" s="11">
        <f>ROUND(АТС!D296*$D$791*$D$792/100,2)</f>
        <v>209.4</v>
      </c>
      <c r="E1792" s="11">
        <f>ROUND(АТС!$D296*$E$791*$E$792/100,2)</f>
        <v>192.4</v>
      </c>
      <c r="F1792" s="11">
        <f>ROUND(АТС!$D296*$F$791*$F$792/100,2)</f>
        <v>130.97</v>
      </c>
      <c r="G1792" s="11">
        <f>ROUND(АТС!$D296*$G$791*$G$792/100,2)</f>
        <v>76.650000000000006</v>
      </c>
    </row>
    <row r="1793" spans="1:7" x14ac:dyDescent="0.25">
      <c r="A1793" s="253"/>
      <c r="B1793" s="128">
        <f t="shared" si="27"/>
        <v>42227.666669999999</v>
      </c>
      <c r="C1793" s="131">
        <v>16</v>
      </c>
      <c r="D1793" s="11">
        <f>ROUND(АТС!D297*$D$791*$D$792/100,2)</f>
        <v>143.58000000000001</v>
      </c>
      <c r="E1793" s="11">
        <f>ROUND(АТС!$D297*$E$791*$E$792/100,2)</f>
        <v>131.91999999999999</v>
      </c>
      <c r="F1793" s="11">
        <f>ROUND(АТС!$D297*$F$791*$F$792/100,2)</f>
        <v>89.8</v>
      </c>
      <c r="G1793" s="11">
        <f>ROUND(АТС!$D297*$G$791*$G$792/100,2)</f>
        <v>52.56</v>
      </c>
    </row>
    <row r="1794" spans="1:7" x14ac:dyDescent="0.25">
      <c r="A1794" s="253"/>
      <c r="B1794" s="130">
        <f t="shared" si="27"/>
        <v>42227.708330000001</v>
      </c>
      <c r="C1794" s="131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3"/>
      <c r="B1795" s="128">
        <f t="shared" si="27"/>
        <v>42227.75</v>
      </c>
      <c r="C1795" s="131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3"/>
      <c r="B1796" s="130">
        <f t="shared" si="27"/>
        <v>42227.791669999999</v>
      </c>
      <c r="C1796" s="131">
        <v>19</v>
      </c>
      <c r="D1796" s="11">
        <f>ROUND(АТС!D300*$D$791*$D$792/100,2)</f>
        <v>20.059999999999999</v>
      </c>
      <c r="E1796" s="11">
        <f>ROUND(АТС!$D300*$E$791*$E$792/100,2)</f>
        <v>18.43</v>
      </c>
      <c r="F1796" s="11">
        <f>ROUND(АТС!$D300*$F$791*$F$792/100,2)</f>
        <v>12.55</v>
      </c>
      <c r="G1796" s="11">
        <f>ROUND(АТС!$D300*$G$791*$G$792/100,2)</f>
        <v>7.34</v>
      </c>
    </row>
    <row r="1797" spans="1:7" x14ac:dyDescent="0.25">
      <c r="A1797" s="253"/>
      <c r="B1797" s="128">
        <f t="shared" si="27"/>
        <v>42227.833330000001</v>
      </c>
      <c r="C1797" s="131">
        <v>20</v>
      </c>
      <c r="D1797" s="11">
        <f>ROUND(АТС!D301*$D$791*$D$792/100,2)</f>
        <v>138.03</v>
      </c>
      <c r="E1797" s="11">
        <f>ROUND(АТС!$D301*$E$791*$E$792/100,2)</f>
        <v>126.83</v>
      </c>
      <c r="F1797" s="11">
        <f>ROUND(АТС!$D301*$F$791*$F$792/100,2)</f>
        <v>86.33</v>
      </c>
      <c r="G1797" s="11">
        <f>ROUND(АТС!$D301*$G$791*$G$792/100,2)</f>
        <v>50.53</v>
      </c>
    </row>
    <row r="1798" spans="1:7" x14ac:dyDescent="0.25">
      <c r="A1798" s="253"/>
      <c r="B1798" s="130">
        <f t="shared" si="27"/>
        <v>42227.875</v>
      </c>
      <c r="C1798" s="131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3"/>
      <c r="B1799" s="128">
        <f t="shared" si="27"/>
        <v>42227.916669999999</v>
      </c>
      <c r="C1799" s="131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3"/>
      <c r="B1800" s="130">
        <f t="shared" si="27"/>
        <v>42227.958330000001</v>
      </c>
      <c r="C1800" s="131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3"/>
      <c r="B1801" s="128">
        <f t="shared" si="27"/>
        <v>42228</v>
      </c>
      <c r="C1801" s="131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3"/>
      <c r="B1802" s="130">
        <f t="shared" si="27"/>
        <v>42228.041669999999</v>
      </c>
      <c r="C1802" s="131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3"/>
      <c r="B1803" s="128">
        <f t="shared" si="27"/>
        <v>42228.083330000001</v>
      </c>
      <c r="C1803" s="131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3"/>
      <c r="B1804" s="130">
        <f t="shared" si="27"/>
        <v>42228.125</v>
      </c>
      <c r="C1804" s="131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3"/>
      <c r="B1805" s="128">
        <f t="shared" si="27"/>
        <v>42228.166669999999</v>
      </c>
      <c r="C1805" s="131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3"/>
      <c r="B1806" s="130">
        <f t="shared" si="27"/>
        <v>42228.208330000001</v>
      </c>
      <c r="C1806" s="131">
        <v>5</v>
      </c>
      <c r="D1806" s="11">
        <f>ROUND(АТС!D310*$D$791*$D$792/100,2)</f>
        <v>28.51</v>
      </c>
      <c r="E1806" s="11">
        <f>ROUND(АТС!$D310*$E$791*$E$792/100,2)</f>
        <v>26.2</v>
      </c>
      <c r="F1806" s="11">
        <f>ROUND(АТС!$D310*$F$791*$F$792/100,2)</f>
        <v>17.829999999999998</v>
      </c>
      <c r="G1806" s="11">
        <f>ROUND(АТС!$D310*$G$791*$G$792/100,2)</f>
        <v>10.44</v>
      </c>
    </row>
    <row r="1807" spans="1:7" x14ac:dyDescent="0.25">
      <c r="A1807" s="253"/>
      <c r="B1807" s="128">
        <f t="shared" si="27"/>
        <v>42228.25</v>
      </c>
      <c r="C1807" s="131">
        <v>6</v>
      </c>
      <c r="D1807" s="11">
        <f>ROUND(АТС!D311*$D$791*$D$792/100,2)</f>
        <v>66.760000000000005</v>
      </c>
      <c r="E1807" s="11">
        <f>ROUND(АТС!$D311*$E$791*$E$792/100,2)</f>
        <v>61.34</v>
      </c>
      <c r="F1807" s="11">
        <f>ROUND(АТС!$D311*$F$791*$F$792/100,2)</f>
        <v>41.75</v>
      </c>
      <c r="G1807" s="11">
        <f>ROUND(АТС!$D311*$G$791*$G$792/100,2)</f>
        <v>24.44</v>
      </c>
    </row>
    <row r="1808" spans="1:7" x14ac:dyDescent="0.25">
      <c r="A1808" s="253"/>
      <c r="B1808" s="130">
        <f t="shared" si="27"/>
        <v>42228.291669999999</v>
      </c>
      <c r="C1808" s="131">
        <v>7</v>
      </c>
      <c r="D1808" s="11">
        <f>ROUND(АТС!D312*$D$791*$D$792/100,2)</f>
        <v>101.04</v>
      </c>
      <c r="E1808" s="11">
        <f>ROUND(АТС!$D312*$E$791*$E$792/100,2)</f>
        <v>92.84</v>
      </c>
      <c r="F1808" s="11">
        <f>ROUND(АТС!$D312*$F$791*$F$792/100,2)</f>
        <v>63.2</v>
      </c>
      <c r="G1808" s="11">
        <f>ROUND(АТС!$D312*$G$791*$G$792/100,2)</f>
        <v>36.99</v>
      </c>
    </row>
    <row r="1809" spans="1:7" x14ac:dyDescent="0.25">
      <c r="A1809" s="253"/>
      <c r="B1809" s="128">
        <f t="shared" si="27"/>
        <v>42228.333330000001</v>
      </c>
      <c r="C1809" s="131">
        <v>8</v>
      </c>
      <c r="D1809" s="11">
        <f>ROUND(АТС!D313*$D$791*$D$792/100,2)</f>
        <v>58.5</v>
      </c>
      <c r="E1809" s="11">
        <f>ROUND(АТС!$D313*$E$791*$E$792/100,2)</f>
        <v>53.75</v>
      </c>
      <c r="F1809" s="11">
        <f>ROUND(АТС!$D313*$F$791*$F$792/100,2)</f>
        <v>36.590000000000003</v>
      </c>
      <c r="G1809" s="11">
        <f>ROUND(АТС!$D313*$G$791*$G$792/100,2)</f>
        <v>21.41</v>
      </c>
    </row>
    <row r="1810" spans="1:7" x14ac:dyDescent="0.25">
      <c r="A1810" s="253"/>
      <c r="B1810" s="130">
        <f t="shared" si="27"/>
        <v>42228.375</v>
      </c>
      <c r="C1810" s="131">
        <v>9</v>
      </c>
      <c r="D1810" s="11">
        <f>ROUND(АТС!D314*$D$791*$D$792/100,2)</f>
        <v>3.63</v>
      </c>
      <c r="E1810" s="11">
        <f>ROUND(АТС!$D314*$E$791*$E$792/100,2)</f>
        <v>3.34</v>
      </c>
      <c r="F1810" s="11">
        <f>ROUND(АТС!$D314*$F$791*$F$792/100,2)</f>
        <v>2.27</v>
      </c>
      <c r="G1810" s="11">
        <f>ROUND(АТС!$D314*$G$791*$G$792/100,2)</f>
        <v>1.33</v>
      </c>
    </row>
    <row r="1811" spans="1:7" x14ac:dyDescent="0.25">
      <c r="A1811" s="253"/>
      <c r="B1811" s="128">
        <f t="shared" si="27"/>
        <v>42228.416669999999</v>
      </c>
      <c r="C1811" s="131">
        <v>10</v>
      </c>
      <c r="D1811" s="11">
        <f>ROUND(АТС!D315*$D$791*$D$792/100,2)</f>
        <v>40.97</v>
      </c>
      <c r="E1811" s="11">
        <f>ROUND(АТС!$D315*$E$791*$E$792/100,2)</f>
        <v>37.64</v>
      </c>
      <c r="F1811" s="11">
        <f>ROUND(АТС!$D315*$F$791*$F$792/100,2)</f>
        <v>25.63</v>
      </c>
      <c r="G1811" s="11">
        <f>ROUND(АТС!$D315*$G$791*$G$792/100,2)</f>
        <v>15</v>
      </c>
    </row>
    <row r="1812" spans="1:7" x14ac:dyDescent="0.25">
      <c r="A1812" s="253"/>
      <c r="B1812" s="130">
        <f t="shared" si="27"/>
        <v>42228.458330000001</v>
      </c>
      <c r="C1812" s="131">
        <v>11</v>
      </c>
      <c r="D1812" s="11">
        <f>ROUND(АТС!D316*$D$791*$D$792/100,2)</f>
        <v>56.28</v>
      </c>
      <c r="E1812" s="11">
        <f>ROUND(АТС!$D316*$E$791*$E$792/100,2)</f>
        <v>51.71</v>
      </c>
      <c r="F1812" s="11">
        <f>ROUND(АТС!$D316*$F$791*$F$792/100,2)</f>
        <v>35.200000000000003</v>
      </c>
      <c r="G1812" s="11">
        <f>ROUND(АТС!$D316*$G$791*$G$792/100,2)</f>
        <v>20.6</v>
      </c>
    </row>
    <row r="1813" spans="1:7" x14ac:dyDescent="0.25">
      <c r="A1813" s="253"/>
      <c r="B1813" s="128">
        <f t="shared" si="27"/>
        <v>42228.5</v>
      </c>
      <c r="C1813" s="131">
        <v>12</v>
      </c>
      <c r="D1813" s="11">
        <f>ROUND(АТС!D317*$D$791*$D$792/100,2)</f>
        <v>35.07</v>
      </c>
      <c r="E1813" s="11">
        <f>ROUND(АТС!$D317*$E$791*$E$792/100,2)</f>
        <v>32.229999999999997</v>
      </c>
      <c r="F1813" s="11">
        <f>ROUND(АТС!$D317*$F$791*$F$792/100,2)</f>
        <v>21.94</v>
      </c>
      <c r="G1813" s="11">
        <f>ROUND(АТС!$D317*$G$791*$G$792/100,2)</f>
        <v>12.84</v>
      </c>
    </row>
    <row r="1814" spans="1:7" x14ac:dyDescent="0.25">
      <c r="A1814" s="253"/>
      <c r="B1814" s="130">
        <f t="shared" si="27"/>
        <v>42228.541669999999</v>
      </c>
      <c r="C1814" s="131">
        <v>13</v>
      </c>
      <c r="D1814" s="11">
        <f>ROUND(АТС!D318*$D$791*$D$792/100,2)</f>
        <v>31.07</v>
      </c>
      <c r="E1814" s="11">
        <f>ROUND(АТС!$D318*$E$791*$E$792/100,2)</f>
        <v>28.55</v>
      </c>
      <c r="F1814" s="11">
        <f>ROUND(АТС!$D318*$F$791*$F$792/100,2)</f>
        <v>19.43</v>
      </c>
      <c r="G1814" s="11">
        <f>ROUND(АТС!$D318*$G$791*$G$792/100,2)</f>
        <v>11.37</v>
      </c>
    </row>
    <row r="1815" spans="1:7" x14ac:dyDescent="0.25">
      <c r="A1815" s="253"/>
      <c r="B1815" s="128">
        <f t="shared" si="27"/>
        <v>42228.583330000001</v>
      </c>
      <c r="C1815" s="131">
        <v>14</v>
      </c>
      <c r="D1815" s="11">
        <f>ROUND(АТС!D319*$D$791*$D$792/100,2)</f>
        <v>6.86</v>
      </c>
      <c r="E1815" s="11">
        <f>ROUND(АТС!$D319*$E$791*$E$792/100,2)</f>
        <v>6.31</v>
      </c>
      <c r="F1815" s="11">
        <f>ROUND(АТС!$D319*$F$791*$F$792/100,2)</f>
        <v>4.29</v>
      </c>
      <c r="G1815" s="11">
        <f>ROUND(АТС!$D319*$G$791*$G$792/100,2)</f>
        <v>2.5099999999999998</v>
      </c>
    </row>
    <row r="1816" spans="1:7" x14ac:dyDescent="0.25">
      <c r="A1816" s="253"/>
      <c r="B1816" s="130">
        <f t="shared" si="27"/>
        <v>42228.625</v>
      </c>
      <c r="C1816" s="131">
        <v>15</v>
      </c>
      <c r="D1816" s="11">
        <f>ROUND(АТС!D320*$D$791*$D$792/100,2)</f>
        <v>5.8</v>
      </c>
      <c r="E1816" s="11">
        <f>ROUND(АТС!$D320*$E$791*$E$792/100,2)</f>
        <v>5.33</v>
      </c>
      <c r="F1816" s="11">
        <f>ROUND(АТС!$D320*$F$791*$F$792/100,2)</f>
        <v>3.63</v>
      </c>
      <c r="G1816" s="11">
        <f>ROUND(АТС!$D320*$G$791*$G$792/100,2)</f>
        <v>2.12</v>
      </c>
    </row>
    <row r="1817" spans="1:7" x14ac:dyDescent="0.25">
      <c r="A1817" s="253"/>
      <c r="B1817" s="128">
        <f t="shared" si="27"/>
        <v>42228.666669999999</v>
      </c>
      <c r="C1817" s="131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3"/>
      <c r="B1818" s="130">
        <f t="shared" ref="B1818:B1881" si="28">B1794+1</f>
        <v>42228.708330000001</v>
      </c>
      <c r="C1818" s="131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3"/>
      <c r="B1819" s="128">
        <f t="shared" si="28"/>
        <v>42228.75</v>
      </c>
      <c r="C1819" s="131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3"/>
      <c r="B1820" s="130">
        <f t="shared" si="28"/>
        <v>42228.791669999999</v>
      </c>
      <c r="C1820" s="131">
        <v>19</v>
      </c>
      <c r="D1820" s="11">
        <f>ROUND(АТС!D324*$D$791*$D$792/100,2)</f>
        <v>5.92</v>
      </c>
      <c r="E1820" s="11">
        <f>ROUND(АТС!$D324*$E$791*$E$792/100,2)</f>
        <v>5.44</v>
      </c>
      <c r="F1820" s="11">
        <f>ROUND(АТС!$D324*$F$791*$F$792/100,2)</f>
        <v>3.7</v>
      </c>
      <c r="G1820" s="11">
        <f>ROUND(АТС!$D324*$G$791*$G$792/100,2)</f>
        <v>2.17</v>
      </c>
    </row>
    <row r="1821" spans="1:7" x14ac:dyDescent="0.25">
      <c r="A1821" s="253"/>
      <c r="B1821" s="128">
        <f t="shared" si="28"/>
        <v>42228.833330000001</v>
      </c>
      <c r="C1821" s="131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3"/>
      <c r="B1822" s="130">
        <f t="shared" si="28"/>
        <v>42228.875</v>
      </c>
      <c r="C1822" s="131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3"/>
      <c r="B1823" s="128">
        <f t="shared" si="28"/>
        <v>42228.916669999999</v>
      </c>
      <c r="C1823" s="131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3"/>
      <c r="B1824" s="130">
        <f t="shared" si="28"/>
        <v>42228.958330000001</v>
      </c>
      <c r="C1824" s="131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3"/>
      <c r="B1825" s="128">
        <f t="shared" si="28"/>
        <v>42229</v>
      </c>
      <c r="C1825" s="131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3"/>
      <c r="B1826" s="130">
        <f t="shared" si="28"/>
        <v>42229.041669999999</v>
      </c>
      <c r="C1826" s="131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3"/>
      <c r="B1827" s="128">
        <f t="shared" si="28"/>
        <v>42229.083330000001</v>
      </c>
      <c r="C1827" s="131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3"/>
      <c r="B1828" s="130">
        <f t="shared" si="28"/>
        <v>42229.125</v>
      </c>
      <c r="C1828" s="131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3"/>
      <c r="B1829" s="128">
        <f t="shared" si="28"/>
        <v>42229.166669999999</v>
      </c>
      <c r="C1829" s="131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3"/>
      <c r="B1830" s="130">
        <f t="shared" si="28"/>
        <v>42229.208330000001</v>
      </c>
      <c r="C1830" s="131">
        <v>5</v>
      </c>
      <c r="D1830" s="11">
        <f>ROUND(АТС!D334*$D$791*$D$792/100,2)</f>
        <v>22.79</v>
      </c>
      <c r="E1830" s="11">
        <f>ROUND(АТС!$D334*$E$791*$E$792/100,2)</f>
        <v>20.94</v>
      </c>
      <c r="F1830" s="11">
        <f>ROUND(АТС!$D334*$F$791*$F$792/100,2)</f>
        <v>14.25</v>
      </c>
      <c r="G1830" s="11">
        <f>ROUND(АТС!$D334*$G$791*$G$792/100,2)</f>
        <v>8.34</v>
      </c>
    </row>
    <row r="1831" spans="1:7" x14ac:dyDescent="0.25">
      <c r="A1831" s="253"/>
      <c r="B1831" s="128">
        <f t="shared" si="28"/>
        <v>42229.25</v>
      </c>
      <c r="C1831" s="131">
        <v>6</v>
      </c>
      <c r="D1831" s="11">
        <f>ROUND(АТС!D335*$D$791*$D$792/100,2)</f>
        <v>45.87</v>
      </c>
      <c r="E1831" s="11">
        <f>ROUND(АТС!$D335*$E$791*$E$792/100,2)</f>
        <v>42.15</v>
      </c>
      <c r="F1831" s="11">
        <f>ROUND(АТС!$D335*$F$791*$F$792/100,2)</f>
        <v>28.69</v>
      </c>
      <c r="G1831" s="11">
        <f>ROUND(АТС!$D335*$G$791*$G$792/100,2)</f>
        <v>16.79</v>
      </c>
    </row>
    <row r="1832" spans="1:7" x14ac:dyDescent="0.25">
      <c r="A1832" s="253"/>
      <c r="B1832" s="130">
        <f t="shared" si="28"/>
        <v>42229.291669999999</v>
      </c>
      <c r="C1832" s="131">
        <v>7</v>
      </c>
      <c r="D1832" s="11">
        <f>ROUND(АТС!D336*$D$791*$D$792/100,2)</f>
        <v>255.92</v>
      </c>
      <c r="E1832" s="11">
        <f>ROUND(АТС!$D336*$E$791*$E$792/100,2)</f>
        <v>235.14</v>
      </c>
      <c r="F1832" s="11">
        <f>ROUND(АТС!$D336*$F$791*$F$792/100,2)</f>
        <v>160.07</v>
      </c>
      <c r="G1832" s="11">
        <f>ROUND(АТС!$D336*$G$791*$G$792/100,2)</f>
        <v>93.68</v>
      </c>
    </row>
    <row r="1833" spans="1:7" x14ac:dyDescent="0.25">
      <c r="A1833" s="253"/>
      <c r="B1833" s="128">
        <f t="shared" si="28"/>
        <v>42229.333330000001</v>
      </c>
      <c r="C1833" s="131">
        <v>8</v>
      </c>
      <c r="D1833" s="11">
        <f>ROUND(АТС!D337*$D$791*$D$792/100,2)</f>
        <v>10.01</v>
      </c>
      <c r="E1833" s="11">
        <f>ROUND(АТС!$D337*$E$791*$E$792/100,2)</f>
        <v>9.1999999999999993</v>
      </c>
      <c r="F1833" s="11">
        <f>ROUND(АТС!$D337*$F$791*$F$792/100,2)</f>
        <v>6.26</v>
      </c>
      <c r="G1833" s="11">
        <f>ROUND(АТС!$D337*$G$791*$G$792/100,2)</f>
        <v>3.67</v>
      </c>
    </row>
    <row r="1834" spans="1:7" x14ac:dyDescent="0.25">
      <c r="A1834" s="253"/>
      <c r="B1834" s="130">
        <f t="shared" si="28"/>
        <v>42229.375</v>
      </c>
      <c r="C1834" s="131">
        <v>9</v>
      </c>
      <c r="D1834" s="11">
        <f>ROUND(АТС!D338*$D$791*$D$792/100,2)</f>
        <v>203.43</v>
      </c>
      <c r="E1834" s="11">
        <f>ROUND(АТС!$D338*$E$791*$E$792/100,2)</f>
        <v>186.91</v>
      </c>
      <c r="F1834" s="11">
        <f>ROUND(АТС!$D338*$F$791*$F$792/100,2)</f>
        <v>127.24</v>
      </c>
      <c r="G1834" s="11">
        <f>ROUND(АТС!$D338*$G$791*$G$792/100,2)</f>
        <v>74.459999999999994</v>
      </c>
    </row>
    <row r="1835" spans="1:7" x14ac:dyDescent="0.25">
      <c r="A1835" s="253"/>
      <c r="B1835" s="128">
        <f t="shared" si="28"/>
        <v>42229.416669999999</v>
      </c>
      <c r="C1835" s="131">
        <v>10</v>
      </c>
      <c r="D1835" s="11">
        <f>ROUND(АТС!D339*$D$791*$D$792/100,2)</f>
        <v>0.32</v>
      </c>
      <c r="E1835" s="11">
        <f>ROUND(АТС!$D339*$E$791*$E$792/100,2)</f>
        <v>0.3</v>
      </c>
      <c r="F1835" s="11">
        <f>ROUND(АТС!$D339*$F$791*$F$792/100,2)</f>
        <v>0.2</v>
      </c>
      <c r="G1835" s="11">
        <f>ROUND(АТС!$D339*$G$791*$G$792/100,2)</f>
        <v>0.12</v>
      </c>
    </row>
    <row r="1836" spans="1:7" x14ac:dyDescent="0.25">
      <c r="A1836" s="253"/>
      <c r="B1836" s="130">
        <f t="shared" si="28"/>
        <v>42229.458330000001</v>
      </c>
      <c r="C1836" s="131">
        <v>11</v>
      </c>
      <c r="D1836" s="11">
        <f>ROUND(АТС!D340*$D$791*$D$792/100,2)</f>
        <v>156.25</v>
      </c>
      <c r="E1836" s="11">
        <f>ROUND(АТС!$D340*$E$791*$E$792/100,2)</f>
        <v>143.57</v>
      </c>
      <c r="F1836" s="11">
        <f>ROUND(АТС!$D340*$F$791*$F$792/100,2)</f>
        <v>97.73</v>
      </c>
      <c r="G1836" s="11">
        <f>ROUND(АТС!$D340*$G$791*$G$792/100,2)</f>
        <v>57.2</v>
      </c>
    </row>
    <row r="1837" spans="1:7" x14ac:dyDescent="0.25">
      <c r="A1837" s="253"/>
      <c r="B1837" s="128">
        <f t="shared" si="28"/>
        <v>42229.5</v>
      </c>
      <c r="C1837" s="131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3"/>
      <c r="B1838" s="130">
        <f t="shared" si="28"/>
        <v>42229.541669999999</v>
      </c>
      <c r="C1838" s="131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3"/>
      <c r="B1839" s="128">
        <f t="shared" si="28"/>
        <v>42229.583330000001</v>
      </c>
      <c r="C1839" s="131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3"/>
      <c r="B1840" s="130">
        <f t="shared" si="28"/>
        <v>42229.625</v>
      </c>
      <c r="C1840" s="131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3"/>
      <c r="B1841" s="128">
        <f t="shared" si="28"/>
        <v>42229.666669999999</v>
      </c>
      <c r="C1841" s="131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3"/>
      <c r="B1842" s="130">
        <f t="shared" si="28"/>
        <v>42229.708330000001</v>
      </c>
      <c r="C1842" s="131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3"/>
      <c r="B1843" s="128">
        <f t="shared" si="28"/>
        <v>42229.75</v>
      </c>
      <c r="C1843" s="131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3"/>
      <c r="B1844" s="130">
        <f t="shared" si="28"/>
        <v>42229.791669999999</v>
      </c>
      <c r="C1844" s="131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3"/>
      <c r="B1845" s="128">
        <f t="shared" si="28"/>
        <v>42229.833330000001</v>
      </c>
      <c r="C1845" s="131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3"/>
      <c r="B1846" s="130">
        <f t="shared" si="28"/>
        <v>42229.875</v>
      </c>
      <c r="C1846" s="131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3"/>
      <c r="B1847" s="128">
        <f t="shared" si="28"/>
        <v>42229.916669999999</v>
      </c>
      <c r="C1847" s="131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3"/>
      <c r="B1848" s="130">
        <f t="shared" si="28"/>
        <v>42229.958330000001</v>
      </c>
      <c r="C1848" s="131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3"/>
      <c r="B1849" s="128">
        <f t="shared" si="28"/>
        <v>42230</v>
      </c>
      <c r="C1849" s="131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3"/>
      <c r="B1850" s="130">
        <f t="shared" si="28"/>
        <v>42230.041669999999</v>
      </c>
      <c r="C1850" s="131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3"/>
      <c r="B1851" s="128">
        <f t="shared" si="28"/>
        <v>42230.083330000001</v>
      </c>
      <c r="C1851" s="131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3"/>
      <c r="B1852" s="130">
        <f t="shared" si="28"/>
        <v>42230.125</v>
      </c>
      <c r="C1852" s="131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3"/>
      <c r="B1853" s="128">
        <f t="shared" si="28"/>
        <v>42230.166669999999</v>
      </c>
      <c r="C1853" s="131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3"/>
      <c r="B1854" s="130">
        <f t="shared" si="28"/>
        <v>42230.208330000001</v>
      </c>
      <c r="C1854" s="131">
        <v>5</v>
      </c>
      <c r="D1854" s="11">
        <f>ROUND(АТС!D358*$D$791*$D$792/100,2)</f>
        <v>37.619999999999997</v>
      </c>
      <c r="E1854" s="11">
        <f>ROUND(АТС!$D358*$E$791*$E$792/100,2)</f>
        <v>34.56</v>
      </c>
      <c r="F1854" s="11">
        <f>ROUND(АТС!$D358*$F$791*$F$792/100,2)</f>
        <v>23.53</v>
      </c>
      <c r="G1854" s="11">
        <f>ROUND(АТС!$D358*$G$791*$G$792/100,2)</f>
        <v>13.77</v>
      </c>
    </row>
    <row r="1855" spans="1:7" x14ac:dyDescent="0.25">
      <c r="A1855" s="253"/>
      <c r="B1855" s="128">
        <f t="shared" si="28"/>
        <v>42230.25</v>
      </c>
      <c r="C1855" s="131">
        <v>6</v>
      </c>
      <c r="D1855" s="11">
        <f>ROUND(АТС!D359*$D$791*$D$792/100,2)</f>
        <v>21.86</v>
      </c>
      <c r="E1855" s="11">
        <f>ROUND(АТС!$D359*$E$791*$E$792/100,2)</f>
        <v>20.09</v>
      </c>
      <c r="F1855" s="11">
        <f>ROUND(АТС!$D359*$F$791*$F$792/100,2)</f>
        <v>13.67</v>
      </c>
      <c r="G1855" s="11">
        <f>ROUND(АТС!$D359*$G$791*$G$792/100,2)</f>
        <v>8</v>
      </c>
    </row>
    <row r="1856" spans="1:7" x14ac:dyDescent="0.25">
      <c r="A1856" s="253"/>
      <c r="B1856" s="130">
        <f t="shared" si="28"/>
        <v>42230.291669999999</v>
      </c>
      <c r="C1856" s="131">
        <v>7</v>
      </c>
      <c r="D1856" s="11">
        <f>ROUND(АТС!D360*$D$791*$D$792/100,2)</f>
        <v>41.95</v>
      </c>
      <c r="E1856" s="11">
        <f>ROUND(АТС!$D360*$E$791*$E$792/100,2)</f>
        <v>38.549999999999997</v>
      </c>
      <c r="F1856" s="11">
        <f>ROUND(АТС!$D360*$F$791*$F$792/100,2)</f>
        <v>26.24</v>
      </c>
      <c r="G1856" s="11">
        <f>ROUND(АТС!$D360*$G$791*$G$792/100,2)</f>
        <v>15.36</v>
      </c>
    </row>
    <row r="1857" spans="1:7" x14ac:dyDescent="0.25">
      <c r="A1857" s="253"/>
      <c r="B1857" s="128">
        <f t="shared" si="28"/>
        <v>42230.333330000001</v>
      </c>
      <c r="C1857" s="131">
        <v>8</v>
      </c>
      <c r="D1857" s="11">
        <f>ROUND(АТС!D361*$D$791*$D$792/100,2)</f>
        <v>14.76</v>
      </c>
      <c r="E1857" s="11">
        <f>ROUND(АТС!$D361*$E$791*$E$792/100,2)</f>
        <v>13.56</v>
      </c>
      <c r="F1857" s="11">
        <f>ROUND(АТС!$D361*$F$791*$F$792/100,2)</f>
        <v>9.23</v>
      </c>
      <c r="G1857" s="11">
        <f>ROUND(АТС!$D361*$G$791*$G$792/100,2)</f>
        <v>5.4</v>
      </c>
    </row>
    <row r="1858" spans="1:7" x14ac:dyDescent="0.25">
      <c r="A1858" s="253"/>
      <c r="B1858" s="130">
        <f t="shared" si="28"/>
        <v>42230.375</v>
      </c>
      <c r="C1858" s="131">
        <v>9</v>
      </c>
      <c r="D1858" s="11">
        <f>ROUND(АТС!D362*$D$791*$D$792/100,2)</f>
        <v>40.97</v>
      </c>
      <c r="E1858" s="11">
        <f>ROUND(АТС!$D362*$E$791*$E$792/100,2)</f>
        <v>37.65</v>
      </c>
      <c r="F1858" s="11">
        <f>ROUND(АТС!$D362*$F$791*$F$792/100,2)</f>
        <v>25.63</v>
      </c>
      <c r="G1858" s="11">
        <f>ROUND(АТС!$D362*$G$791*$G$792/100,2)</f>
        <v>15</v>
      </c>
    </row>
    <row r="1859" spans="1:7" x14ac:dyDescent="0.25">
      <c r="A1859" s="253"/>
      <c r="B1859" s="128">
        <f t="shared" si="28"/>
        <v>42230.416669999999</v>
      </c>
      <c r="C1859" s="131">
        <v>10</v>
      </c>
      <c r="D1859" s="11">
        <f>ROUND(АТС!D363*$D$791*$D$792/100,2)</f>
        <v>26.1</v>
      </c>
      <c r="E1859" s="11">
        <f>ROUND(АТС!$D363*$E$791*$E$792/100,2)</f>
        <v>23.98</v>
      </c>
      <c r="F1859" s="11">
        <f>ROUND(АТС!$D363*$F$791*$F$792/100,2)</f>
        <v>16.32</v>
      </c>
      <c r="G1859" s="11">
        <f>ROUND(АТС!$D363*$G$791*$G$792/100,2)</f>
        <v>9.5500000000000007</v>
      </c>
    </row>
    <row r="1860" spans="1:7" x14ac:dyDescent="0.25">
      <c r="A1860" s="253"/>
      <c r="B1860" s="130">
        <f t="shared" si="28"/>
        <v>42230.458330000001</v>
      </c>
      <c r="C1860" s="131">
        <v>11</v>
      </c>
      <c r="D1860" s="11">
        <f>ROUND(АТС!D364*$D$791*$D$792/100,2)</f>
        <v>29.98</v>
      </c>
      <c r="E1860" s="11">
        <f>ROUND(АТС!$D364*$E$791*$E$792/100,2)</f>
        <v>27.54</v>
      </c>
      <c r="F1860" s="11">
        <f>ROUND(АТС!$D364*$F$791*$F$792/100,2)</f>
        <v>18.75</v>
      </c>
      <c r="G1860" s="11">
        <f>ROUND(АТС!$D364*$G$791*$G$792/100,2)</f>
        <v>10.97</v>
      </c>
    </row>
    <row r="1861" spans="1:7" x14ac:dyDescent="0.25">
      <c r="A1861" s="253"/>
      <c r="B1861" s="128">
        <f t="shared" si="28"/>
        <v>42230.5</v>
      </c>
      <c r="C1861" s="131">
        <v>12</v>
      </c>
      <c r="D1861" s="11">
        <f>ROUND(АТС!D365*$D$791*$D$792/100,2)</f>
        <v>36.700000000000003</v>
      </c>
      <c r="E1861" s="11">
        <f>ROUND(АТС!$D365*$E$791*$E$792/100,2)</f>
        <v>33.72</v>
      </c>
      <c r="F1861" s="11">
        <f>ROUND(АТС!$D365*$F$791*$F$792/100,2)</f>
        <v>22.95</v>
      </c>
      <c r="G1861" s="11">
        <f>ROUND(АТС!$D365*$G$791*$G$792/100,2)</f>
        <v>13.43</v>
      </c>
    </row>
    <row r="1862" spans="1:7" x14ac:dyDescent="0.25">
      <c r="A1862" s="253"/>
      <c r="B1862" s="130">
        <f t="shared" si="28"/>
        <v>42230.541669999999</v>
      </c>
      <c r="C1862" s="131">
        <v>13</v>
      </c>
      <c r="D1862" s="11">
        <f>ROUND(АТС!D366*$D$791*$D$792/100,2)</f>
        <v>18.690000000000001</v>
      </c>
      <c r="E1862" s="11">
        <f>ROUND(АТС!$D366*$E$791*$E$792/100,2)</f>
        <v>17.170000000000002</v>
      </c>
      <c r="F1862" s="11">
        <f>ROUND(АТС!$D366*$F$791*$F$792/100,2)</f>
        <v>11.69</v>
      </c>
      <c r="G1862" s="11">
        <f>ROUND(АТС!$D366*$G$791*$G$792/100,2)</f>
        <v>6.84</v>
      </c>
    </row>
    <row r="1863" spans="1:7" x14ac:dyDescent="0.25">
      <c r="A1863" s="253"/>
      <c r="B1863" s="128">
        <f t="shared" si="28"/>
        <v>42230.583330000001</v>
      </c>
      <c r="C1863" s="131">
        <v>14</v>
      </c>
      <c r="D1863" s="11">
        <f>ROUND(АТС!D367*$D$791*$D$792/100,2)</f>
        <v>39.04</v>
      </c>
      <c r="E1863" s="11">
        <f>ROUND(АТС!$D367*$E$791*$E$792/100,2)</f>
        <v>35.869999999999997</v>
      </c>
      <c r="F1863" s="11">
        <f>ROUND(АТС!$D367*$F$791*$F$792/100,2)</f>
        <v>24.42</v>
      </c>
      <c r="G1863" s="11">
        <f>ROUND(АТС!$D367*$G$791*$G$792/100,2)</f>
        <v>14.29</v>
      </c>
    </row>
    <row r="1864" spans="1:7" x14ac:dyDescent="0.25">
      <c r="A1864" s="253"/>
      <c r="B1864" s="130">
        <f t="shared" si="28"/>
        <v>42230.625</v>
      </c>
      <c r="C1864" s="131">
        <v>15</v>
      </c>
      <c r="D1864" s="11">
        <f>ROUND(АТС!D368*$D$791*$D$792/100,2)</f>
        <v>28.1</v>
      </c>
      <c r="E1864" s="11">
        <f>ROUND(АТС!$D368*$E$791*$E$792/100,2)</f>
        <v>25.82</v>
      </c>
      <c r="F1864" s="11">
        <f>ROUND(АТС!$D368*$F$791*$F$792/100,2)</f>
        <v>17.57</v>
      </c>
      <c r="G1864" s="11">
        <f>ROUND(АТС!$D368*$G$791*$G$792/100,2)</f>
        <v>10.29</v>
      </c>
    </row>
    <row r="1865" spans="1:7" x14ac:dyDescent="0.25">
      <c r="A1865" s="253"/>
      <c r="B1865" s="128">
        <f t="shared" si="28"/>
        <v>42230.666669999999</v>
      </c>
      <c r="C1865" s="131">
        <v>16</v>
      </c>
      <c r="D1865" s="11">
        <f>ROUND(АТС!D369*$D$791*$D$792/100,2)</f>
        <v>3.93</v>
      </c>
      <c r="E1865" s="11">
        <f>ROUND(АТС!$D369*$E$791*$E$792/100,2)</f>
        <v>3.61</v>
      </c>
      <c r="F1865" s="11">
        <f>ROUND(АТС!$D369*$F$791*$F$792/100,2)</f>
        <v>2.46</v>
      </c>
      <c r="G1865" s="11">
        <f>ROUND(АТС!$D369*$G$791*$G$792/100,2)</f>
        <v>1.44</v>
      </c>
    </row>
    <row r="1866" spans="1:7" x14ac:dyDescent="0.25">
      <c r="A1866" s="253"/>
      <c r="B1866" s="130">
        <f t="shared" si="28"/>
        <v>42230.708330000001</v>
      </c>
      <c r="C1866" s="131">
        <v>17</v>
      </c>
      <c r="D1866" s="11">
        <f>ROUND(АТС!D370*$D$791*$D$792/100,2)</f>
        <v>5.29</v>
      </c>
      <c r="E1866" s="11">
        <f>ROUND(АТС!$D370*$E$791*$E$792/100,2)</f>
        <v>4.8600000000000003</v>
      </c>
      <c r="F1866" s="11">
        <f>ROUND(АТС!$D370*$F$791*$F$792/100,2)</f>
        <v>3.31</v>
      </c>
      <c r="G1866" s="11">
        <f>ROUND(АТС!$D370*$G$791*$G$792/100,2)</f>
        <v>1.94</v>
      </c>
    </row>
    <row r="1867" spans="1:7" x14ac:dyDescent="0.25">
      <c r="A1867" s="253"/>
      <c r="B1867" s="128">
        <f t="shared" si="28"/>
        <v>42230.75</v>
      </c>
      <c r="C1867" s="131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53"/>
      <c r="B1868" s="130">
        <f t="shared" si="28"/>
        <v>42230.791669999999</v>
      </c>
      <c r="C1868" s="131">
        <v>19</v>
      </c>
      <c r="D1868" s="11">
        <f>ROUND(АТС!D372*$D$791*$D$792/100,2)</f>
        <v>10.24</v>
      </c>
      <c r="E1868" s="11">
        <f>ROUND(АТС!$D372*$E$791*$E$792/100,2)</f>
        <v>9.41</v>
      </c>
      <c r="F1868" s="11">
        <f>ROUND(АТС!$D372*$F$791*$F$792/100,2)</f>
        <v>6.41</v>
      </c>
      <c r="G1868" s="11">
        <f>ROUND(АТС!$D372*$G$791*$G$792/100,2)</f>
        <v>3.75</v>
      </c>
    </row>
    <row r="1869" spans="1:7" x14ac:dyDescent="0.25">
      <c r="A1869" s="253"/>
      <c r="B1869" s="128">
        <f t="shared" si="28"/>
        <v>42230.833330000001</v>
      </c>
      <c r="C1869" s="131">
        <v>20</v>
      </c>
      <c r="D1869" s="11">
        <f>ROUND(АТС!D373*$D$791*$D$792/100,2)</f>
        <v>256.68</v>
      </c>
      <c r="E1869" s="11">
        <f>ROUND(АТС!$D373*$E$791*$E$792/100,2)</f>
        <v>235.84</v>
      </c>
      <c r="F1869" s="11">
        <f>ROUND(АТС!$D373*$F$791*$F$792/100,2)</f>
        <v>160.54</v>
      </c>
      <c r="G1869" s="11">
        <f>ROUND(АТС!$D373*$G$791*$G$792/100,2)</f>
        <v>93.96</v>
      </c>
    </row>
    <row r="1870" spans="1:7" x14ac:dyDescent="0.25">
      <c r="A1870" s="253"/>
      <c r="B1870" s="130">
        <f t="shared" si="28"/>
        <v>42230.875</v>
      </c>
      <c r="C1870" s="131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3"/>
      <c r="B1871" s="128">
        <f t="shared" si="28"/>
        <v>42230.916669999999</v>
      </c>
      <c r="C1871" s="131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3"/>
      <c r="B1872" s="130">
        <f t="shared" si="28"/>
        <v>42230.958330000001</v>
      </c>
      <c r="C1872" s="131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3"/>
      <c r="B1873" s="128">
        <f t="shared" si="28"/>
        <v>42231</v>
      </c>
      <c r="C1873" s="131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3"/>
      <c r="B1874" s="130">
        <f t="shared" si="28"/>
        <v>42231.041669999999</v>
      </c>
      <c r="C1874" s="131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3"/>
      <c r="B1875" s="128">
        <f t="shared" si="28"/>
        <v>42231.083330000001</v>
      </c>
      <c r="C1875" s="131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3"/>
      <c r="B1876" s="130">
        <f t="shared" si="28"/>
        <v>42231.125</v>
      </c>
      <c r="C1876" s="131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3"/>
      <c r="B1877" s="128">
        <f t="shared" si="28"/>
        <v>42231.166669999999</v>
      </c>
      <c r="C1877" s="131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3"/>
      <c r="B1878" s="130">
        <f t="shared" si="28"/>
        <v>42231.208330000001</v>
      </c>
      <c r="C1878" s="131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53"/>
      <c r="B1879" s="128">
        <f t="shared" si="28"/>
        <v>42231.25</v>
      </c>
      <c r="C1879" s="131">
        <v>6</v>
      </c>
      <c r="D1879" s="11">
        <f>ROUND(АТС!D383*$D$791*$D$792/100,2)</f>
        <v>5.25</v>
      </c>
      <c r="E1879" s="11">
        <f>ROUND(АТС!$D383*$E$791*$E$792/100,2)</f>
        <v>4.82</v>
      </c>
      <c r="F1879" s="11">
        <f>ROUND(АТС!$D383*$F$791*$F$792/100,2)</f>
        <v>3.28</v>
      </c>
      <c r="G1879" s="11">
        <f>ROUND(АТС!$D383*$G$791*$G$792/100,2)</f>
        <v>1.92</v>
      </c>
    </row>
    <row r="1880" spans="1:7" x14ac:dyDescent="0.25">
      <c r="A1880" s="253"/>
      <c r="B1880" s="130">
        <f t="shared" si="28"/>
        <v>42231.291669999999</v>
      </c>
      <c r="C1880" s="131">
        <v>7</v>
      </c>
      <c r="D1880" s="11">
        <f>ROUND(АТС!D384*$D$791*$D$792/100,2)</f>
        <v>33.49</v>
      </c>
      <c r="E1880" s="11">
        <f>ROUND(АТС!$D384*$E$791*$E$792/100,2)</f>
        <v>30.77</v>
      </c>
      <c r="F1880" s="11">
        <f>ROUND(АТС!$D384*$F$791*$F$792/100,2)</f>
        <v>20.95</v>
      </c>
      <c r="G1880" s="11">
        <f>ROUND(АТС!$D384*$G$791*$G$792/100,2)</f>
        <v>12.26</v>
      </c>
    </row>
    <row r="1881" spans="1:7" x14ac:dyDescent="0.25">
      <c r="A1881" s="253"/>
      <c r="B1881" s="128">
        <f t="shared" si="28"/>
        <v>42231.333330000001</v>
      </c>
      <c r="C1881" s="131">
        <v>8</v>
      </c>
      <c r="D1881" s="11">
        <f>ROUND(АТС!D385*$D$791*$D$792/100,2)</f>
        <v>45.88</v>
      </c>
      <c r="E1881" s="11">
        <f>ROUND(АТС!$D385*$E$791*$E$792/100,2)</f>
        <v>42.16</v>
      </c>
      <c r="F1881" s="11">
        <f>ROUND(АТС!$D385*$F$791*$F$792/100,2)</f>
        <v>28.7</v>
      </c>
      <c r="G1881" s="11">
        <f>ROUND(АТС!$D385*$G$791*$G$792/100,2)</f>
        <v>16.79</v>
      </c>
    </row>
    <row r="1882" spans="1:7" x14ac:dyDescent="0.25">
      <c r="A1882" s="253"/>
      <c r="B1882" s="130">
        <f t="shared" ref="B1882:B1945" si="29">B1858+1</f>
        <v>42231.375</v>
      </c>
      <c r="C1882" s="131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3"/>
      <c r="B1883" s="128">
        <f t="shared" si="29"/>
        <v>42231.416669999999</v>
      </c>
      <c r="C1883" s="131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3"/>
      <c r="B1884" s="130">
        <f t="shared" si="29"/>
        <v>42231.458330000001</v>
      </c>
      <c r="C1884" s="131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3"/>
      <c r="B1885" s="128">
        <f t="shared" si="29"/>
        <v>42231.5</v>
      </c>
      <c r="C1885" s="131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3"/>
      <c r="B1886" s="130">
        <f t="shared" si="29"/>
        <v>42231.541669999999</v>
      </c>
      <c r="C1886" s="131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3"/>
      <c r="B1887" s="128">
        <f t="shared" si="29"/>
        <v>42231.583330000001</v>
      </c>
      <c r="C1887" s="131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3"/>
      <c r="B1888" s="130">
        <f t="shared" si="29"/>
        <v>42231.625</v>
      </c>
      <c r="C1888" s="131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3"/>
      <c r="B1889" s="128">
        <f t="shared" si="29"/>
        <v>42231.666669999999</v>
      </c>
      <c r="C1889" s="131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3"/>
      <c r="B1890" s="130">
        <f t="shared" si="29"/>
        <v>42231.708330000001</v>
      </c>
      <c r="C1890" s="131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3"/>
      <c r="B1891" s="128">
        <f t="shared" si="29"/>
        <v>42231.75</v>
      </c>
      <c r="C1891" s="131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53"/>
      <c r="B1892" s="130">
        <f t="shared" si="29"/>
        <v>42231.791669999999</v>
      </c>
      <c r="C1892" s="131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3"/>
      <c r="B1893" s="128">
        <f t="shared" si="29"/>
        <v>42231.833330000001</v>
      </c>
      <c r="C1893" s="131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53"/>
      <c r="B1894" s="130">
        <f t="shared" si="29"/>
        <v>42231.875</v>
      </c>
      <c r="C1894" s="131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3"/>
      <c r="B1895" s="128">
        <f t="shared" si="29"/>
        <v>42231.916669999999</v>
      </c>
      <c r="C1895" s="131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3"/>
      <c r="B1896" s="130">
        <f t="shared" si="29"/>
        <v>42231.958330000001</v>
      </c>
      <c r="C1896" s="131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3"/>
      <c r="B1897" s="128">
        <f t="shared" si="29"/>
        <v>42232</v>
      </c>
      <c r="C1897" s="131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3"/>
      <c r="B1898" s="130">
        <f t="shared" si="29"/>
        <v>42232.041669999999</v>
      </c>
      <c r="C1898" s="131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3"/>
      <c r="B1899" s="128">
        <f t="shared" si="29"/>
        <v>42232.083330000001</v>
      </c>
      <c r="C1899" s="131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3"/>
      <c r="B1900" s="130">
        <f t="shared" si="29"/>
        <v>42232.125</v>
      </c>
      <c r="C1900" s="131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3"/>
      <c r="B1901" s="128">
        <f t="shared" si="29"/>
        <v>42232.166669999999</v>
      </c>
      <c r="C1901" s="131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3"/>
      <c r="B1902" s="130">
        <f t="shared" si="29"/>
        <v>42232.208330000001</v>
      </c>
      <c r="C1902" s="131">
        <v>5</v>
      </c>
      <c r="D1902" s="11">
        <f>ROUND(АТС!D406*$D$791*$D$792/100,2)</f>
        <v>27.52</v>
      </c>
      <c r="E1902" s="11">
        <f>ROUND(АТС!$D406*$E$791*$E$792/100,2)</f>
        <v>25.29</v>
      </c>
      <c r="F1902" s="11">
        <f>ROUND(АТС!$D406*$F$791*$F$792/100,2)</f>
        <v>17.22</v>
      </c>
      <c r="G1902" s="11">
        <f>ROUND(АТС!$D406*$G$791*$G$792/100,2)</f>
        <v>10.08</v>
      </c>
    </row>
    <row r="1903" spans="1:7" x14ac:dyDescent="0.25">
      <c r="A1903" s="253"/>
      <c r="B1903" s="128">
        <f t="shared" si="29"/>
        <v>42232.25</v>
      </c>
      <c r="C1903" s="131">
        <v>6</v>
      </c>
      <c r="D1903" s="11">
        <f>ROUND(АТС!D407*$D$791*$D$792/100,2)</f>
        <v>64.819999999999993</v>
      </c>
      <c r="E1903" s="11">
        <f>ROUND(АТС!$D407*$E$791*$E$792/100,2)</f>
        <v>59.56</v>
      </c>
      <c r="F1903" s="11">
        <f>ROUND(АТС!$D407*$F$791*$F$792/100,2)</f>
        <v>40.54</v>
      </c>
      <c r="G1903" s="11">
        <f>ROUND(АТС!$D407*$G$791*$G$792/100,2)</f>
        <v>23.73</v>
      </c>
    </row>
    <row r="1904" spans="1:7" x14ac:dyDescent="0.25">
      <c r="A1904" s="253"/>
      <c r="B1904" s="130">
        <f t="shared" si="29"/>
        <v>42232.291669999999</v>
      </c>
      <c r="C1904" s="131">
        <v>7</v>
      </c>
      <c r="D1904" s="11">
        <f>ROUND(АТС!D408*$D$791*$D$792/100,2)</f>
        <v>90.48</v>
      </c>
      <c r="E1904" s="11">
        <f>ROUND(АТС!$D408*$E$791*$E$792/100,2)</f>
        <v>83.14</v>
      </c>
      <c r="F1904" s="11">
        <f>ROUND(АТС!$D408*$F$791*$F$792/100,2)</f>
        <v>56.59</v>
      </c>
      <c r="G1904" s="11">
        <f>ROUND(АТС!$D408*$G$791*$G$792/100,2)</f>
        <v>33.119999999999997</v>
      </c>
    </row>
    <row r="1905" spans="1:7" x14ac:dyDescent="0.25">
      <c r="A1905" s="253"/>
      <c r="B1905" s="128">
        <f t="shared" si="29"/>
        <v>42232.333330000001</v>
      </c>
      <c r="C1905" s="131">
        <v>8</v>
      </c>
      <c r="D1905" s="11">
        <f>ROUND(АТС!D409*$D$791*$D$792/100,2)</f>
        <v>130.5</v>
      </c>
      <c r="E1905" s="11">
        <f>ROUND(АТС!$D409*$E$791*$E$792/100,2)</f>
        <v>119.91</v>
      </c>
      <c r="F1905" s="11">
        <f>ROUND(АТС!$D409*$F$791*$F$792/100,2)</f>
        <v>81.62</v>
      </c>
      <c r="G1905" s="11">
        <f>ROUND(АТС!$D409*$G$791*$G$792/100,2)</f>
        <v>47.77</v>
      </c>
    </row>
    <row r="1906" spans="1:7" x14ac:dyDescent="0.25">
      <c r="A1906" s="253"/>
      <c r="B1906" s="130">
        <f t="shared" si="29"/>
        <v>42232.375</v>
      </c>
      <c r="C1906" s="131">
        <v>9</v>
      </c>
      <c r="D1906" s="11">
        <f>ROUND(АТС!D410*$D$791*$D$792/100,2)</f>
        <v>21.48</v>
      </c>
      <c r="E1906" s="11">
        <f>ROUND(АТС!$D410*$E$791*$E$792/100,2)</f>
        <v>19.73</v>
      </c>
      <c r="F1906" s="11">
        <f>ROUND(АТС!$D410*$F$791*$F$792/100,2)</f>
        <v>13.43</v>
      </c>
      <c r="G1906" s="11">
        <f>ROUND(АТС!$D410*$G$791*$G$792/100,2)</f>
        <v>7.86</v>
      </c>
    </row>
    <row r="1907" spans="1:7" x14ac:dyDescent="0.25">
      <c r="A1907" s="253"/>
      <c r="B1907" s="128">
        <f t="shared" si="29"/>
        <v>42232.416669999999</v>
      </c>
      <c r="C1907" s="131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3"/>
      <c r="B1908" s="130">
        <f t="shared" si="29"/>
        <v>42232.458330000001</v>
      </c>
      <c r="C1908" s="131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3"/>
      <c r="B1909" s="128">
        <f t="shared" si="29"/>
        <v>42232.5</v>
      </c>
      <c r="C1909" s="131">
        <v>12</v>
      </c>
      <c r="D1909" s="11">
        <f>ROUND(АТС!D413*$D$791*$D$792/100,2)</f>
        <v>0.5</v>
      </c>
      <c r="E1909" s="11">
        <f>ROUND(АТС!$D413*$E$791*$E$792/100,2)</f>
        <v>0.46</v>
      </c>
      <c r="F1909" s="11">
        <f>ROUND(АТС!$D413*$F$791*$F$792/100,2)</f>
        <v>0.31</v>
      </c>
      <c r="G1909" s="11">
        <f>ROUND(АТС!$D413*$G$791*$G$792/100,2)</f>
        <v>0.18</v>
      </c>
    </row>
    <row r="1910" spans="1:7" x14ac:dyDescent="0.25">
      <c r="A1910" s="253"/>
      <c r="B1910" s="130">
        <f t="shared" si="29"/>
        <v>42232.541669999999</v>
      </c>
      <c r="C1910" s="131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3"/>
      <c r="B1911" s="128">
        <f t="shared" si="29"/>
        <v>42232.583330000001</v>
      </c>
      <c r="C1911" s="131">
        <v>14</v>
      </c>
      <c r="D1911" s="11">
        <f>ROUND(АТС!D415*$D$791*$D$792/100,2)</f>
        <v>40.4</v>
      </c>
      <c r="E1911" s="11">
        <f>ROUND(АТС!$D415*$E$791*$E$792/100,2)</f>
        <v>37.119999999999997</v>
      </c>
      <c r="F1911" s="11">
        <f>ROUND(АТС!$D415*$F$791*$F$792/100,2)</f>
        <v>25.27</v>
      </c>
      <c r="G1911" s="11">
        <f>ROUND(АТС!$D415*$G$791*$G$792/100,2)</f>
        <v>14.79</v>
      </c>
    </row>
    <row r="1912" spans="1:7" x14ac:dyDescent="0.25">
      <c r="A1912" s="253"/>
      <c r="B1912" s="130">
        <f t="shared" si="29"/>
        <v>42232.625</v>
      </c>
      <c r="C1912" s="131">
        <v>15</v>
      </c>
      <c r="D1912" s="11">
        <f>ROUND(АТС!D416*$D$791*$D$792/100,2)</f>
        <v>38.119999999999997</v>
      </c>
      <c r="E1912" s="11">
        <f>ROUND(АТС!$D416*$E$791*$E$792/100,2)</f>
        <v>35.020000000000003</v>
      </c>
      <c r="F1912" s="11">
        <f>ROUND(АТС!$D416*$F$791*$F$792/100,2)</f>
        <v>23.84</v>
      </c>
      <c r="G1912" s="11">
        <f>ROUND(АТС!$D416*$G$791*$G$792/100,2)</f>
        <v>13.95</v>
      </c>
    </row>
    <row r="1913" spans="1:7" x14ac:dyDescent="0.25">
      <c r="A1913" s="253"/>
      <c r="B1913" s="128">
        <f t="shared" si="29"/>
        <v>42232.666669999999</v>
      </c>
      <c r="C1913" s="131">
        <v>16</v>
      </c>
      <c r="D1913" s="11">
        <f>ROUND(АТС!D417*$D$791*$D$792/100,2)</f>
        <v>39.799999999999997</v>
      </c>
      <c r="E1913" s="11">
        <f>ROUND(АТС!$D417*$E$791*$E$792/100,2)</f>
        <v>36.57</v>
      </c>
      <c r="F1913" s="11">
        <f>ROUND(АТС!$D417*$F$791*$F$792/100,2)</f>
        <v>24.89</v>
      </c>
      <c r="G1913" s="11">
        <f>ROUND(АТС!$D417*$G$791*$G$792/100,2)</f>
        <v>14.57</v>
      </c>
    </row>
    <row r="1914" spans="1:7" x14ac:dyDescent="0.25">
      <c r="A1914" s="253"/>
      <c r="B1914" s="130">
        <f t="shared" si="29"/>
        <v>42232.708330000001</v>
      </c>
      <c r="C1914" s="131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3"/>
      <c r="B1915" s="128">
        <f t="shared" si="29"/>
        <v>42232.75</v>
      </c>
      <c r="C1915" s="131">
        <v>18</v>
      </c>
      <c r="D1915" s="11">
        <f>ROUND(АТС!D419*$D$791*$D$792/100,2)</f>
        <v>0.34</v>
      </c>
      <c r="E1915" s="11">
        <f>ROUND(АТС!$D419*$E$791*$E$792/100,2)</f>
        <v>0.32</v>
      </c>
      <c r="F1915" s="11">
        <f>ROUND(АТС!$D419*$F$791*$F$792/100,2)</f>
        <v>0.22</v>
      </c>
      <c r="G1915" s="11">
        <f>ROUND(АТС!$D419*$G$791*$G$792/100,2)</f>
        <v>0.13</v>
      </c>
    </row>
    <row r="1916" spans="1:7" x14ac:dyDescent="0.25">
      <c r="A1916" s="253"/>
      <c r="B1916" s="130">
        <f t="shared" si="29"/>
        <v>42232.791669999999</v>
      </c>
      <c r="C1916" s="131">
        <v>19</v>
      </c>
      <c r="D1916" s="11">
        <f>ROUND(АТС!D420*$D$791*$D$792/100,2)</f>
        <v>12.31</v>
      </c>
      <c r="E1916" s="11">
        <f>ROUND(АТС!$D420*$E$791*$E$792/100,2)</f>
        <v>11.31</v>
      </c>
      <c r="F1916" s="11">
        <f>ROUND(АТС!$D420*$F$791*$F$792/100,2)</f>
        <v>7.7</v>
      </c>
      <c r="G1916" s="11">
        <f>ROUND(АТС!$D420*$G$791*$G$792/100,2)</f>
        <v>4.51</v>
      </c>
    </row>
    <row r="1917" spans="1:7" x14ac:dyDescent="0.25">
      <c r="A1917" s="253"/>
      <c r="B1917" s="128">
        <f t="shared" si="29"/>
        <v>42232.833330000001</v>
      </c>
      <c r="C1917" s="131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53"/>
      <c r="B1918" s="130">
        <f t="shared" si="29"/>
        <v>42232.875</v>
      </c>
      <c r="C1918" s="131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3"/>
      <c r="B1919" s="128">
        <f t="shared" si="29"/>
        <v>42232.916669999999</v>
      </c>
      <c r="C1919" s="131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3"/>
      <c r="B1920" s="130">
        <f t="shared" si="29"/>
        <v>42232.958330000001</v>
      </c>
      <c r="C1920" s="131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3"/>
      <c r="B1921" s="128">
        <f t="shared" si="29"/>
        <v>42233</v>
      </c>
      <c r="C1921" s="131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3"/>
      <c r="B1922" s="130">
        <f t="shared" si="29"/>
        <v>42233.041669999999</v>
      </c>
      <c r="C1922" s="131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3"/>
      <c r="B1923" s="128">
        <f t="shared" si="29"/>
        <v>42233.083330000001</v>
      </c>
      <c r="C1923" s="131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3"/>
      <c r="B1924" s="130">
        <f t="shared" si="29"/>
        <v>42233.125</v>
      </c>
      <c r="C1924" s="131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3"/>
      <c r="B1925" s="128">
        <f t="shared" si="29"/>
        <v>42233.166669999999</v>
      </c>
      <c r="C1925" s="131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53"/>
      <c r="B1926" s="130">
        <f t="shared" si="29"/>
        <v>42233.208330000001</v>
      </c>
      <c r="C1926" s="131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53"/>
      <c r="B1927" s="128">
        <f t="shared" si="29"/>
        <v>42233.25</v>
      </c>
      <c r="C1927" s="131">
        <v>6</v>
      </c>
      <c r="D1927" s="11">
        <f>ROUND(АТС!D431*$D$791*$D$792/100,2)</f>
        <v>1.19</v>
      </c>
      <c r="E1927" s="11">
        <f>ROUND(АТС!$D431*$E$791*$E$792/100,2)</f>
        <v>1.0900000000000001</v>
      </c>
      <c r="F1927" s="11">
        <f>ROUND(АТС!$D431*$F$791*$F$792/100,2)</f>
        <v>0.74</v>
      </c>
      <c r="G1927" s="11">
        <f>ROUND(АТС!$D431*$G$791*$G$792/100,2)</f>
        <v>0.44</v>
      </c>
    </row>
    <row r="1928" spans="1:7" x14ac:dyDescent="0.25">
      <c r="A1928" s="253"/>
      <c r="B1928" s="130">
        <f t="shared" si="29"/>
        <v>42233.291669999999</v>
      </c>
      <c r="C1928" s="131">
        <v>7</v>
      </c>
      <c r="D1928" s="11">
        <f>ROUND(АТС!D432*$D$791*$D$792/100,2)</f>
        <v>25.87</v>
      </c>
      <c r="E1928" s="11">
        <f>ROUND(АТС!$D432*$E$791*$E$792/100,2)</f>
        <v>23.77</v>
      </c>
      <c r="F1928" s="11">
        <f>ROUND(АТС!$D432*$F$791*$F$792/100,2)</f>
        <v>16.18</v>
      </c>
      <c r="G1928" s="11">
        <f>ROUND(АТС!$D432*$G$791*$G$792/100,2)</f>
        <v>9.4700000000000006</v>
      </c>
    </row>
    <row r="1929" spans="1:7" x14ac:dyDescent="0.25">
      <c r="A1929" s="253"/>
      <c r="B1929" s="128">
        <f t="shared" si="29"/>
        <v>42233.333330000001</v>
      </c>
      <c r="C1929" s="131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53"/>
      <c r="B1930" s="130">
        <f t="shared" si="29"/>
        <v>42233.375</v>
      </c>
      <c r="C1930" s="131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3"/>
      <c r="B1931" s="128">
        <f t="shared" si="29"/>
        <v>42233.416669999999</v>
      </c>
      <c r="C1931" s="131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3"/>
      <c r="B1932" s="130">
        <f t="shared" si="29"/>
        <v>42233.458330000001</v>
      </c>
      <c r="C1932" s="131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3"/>
      <c r="B1933" s="128">
        <f t="shared" si="29"/>
        <v>42233.5</v>
      </c>
      <c r="C1933" s="131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3"/>
      <c r="B1934" s="130">
        <f t="shared" si="29"/>
        <v>42233.541669999999</v>
      </c>
      <c r="C1934" s="131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3"/>
      <c r="B1935" s="128">
        <f t="shared" si="29"/>
        <v>42233.583330000001</v>
      </c>
      <c r="C1935" s="131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3"/>
      <c r="B1936" s="130">
        <f t="shared" si="29"/>
        <v>42233.625</v>
      </c>
      <c r="C1936" s="131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3"/>
      <c r="B1937" s="128">
        <f t="shared" si="29"/>
        <v>42233.666669999999</v>
      </c>
      <c r="C1937" s="131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53"/>
      <c r="B1938" s="130">
        <f t="shared" si="29"/>
        <v>42233.708330000001</v>
      </c>
      <c r="C1938" s="131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53"/>
      <c r="B1939" s="128">
        <f t="shared" si="29"/>
        <v>42233.75</v>
      </c>
      <c r="C1939" s="131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53"/>
      <c r="B1940" s="130">
        <f t="shared" si="29"/>
        <v>42233.791669999999</v>
      </c>
      <c r="C1940" s="131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3"/>
      <c r="B1941" s="128">
        <f t="shared" si="29"/>
        <v>42233.833330000001</v>
      </c>
      <c r="C1941" s="131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3"/>
      <c r="B1942" s="130">
        <f t="shared" si="29"/>
        <v>42233.875</v>
      </c>
      <c r="C1942" s="131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3"/>
      <c r="B1943" s="128">
        <f t="shared" si="29"/>
        <v>42233.916669999999</v>
      </c>
      <c r="C1943" s="131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3"/>
      <c r="B1944" s="130">
        <f t="shared" si="29"/>
        <v>42233.958330000001</v>
      </c>
      <c r="C1944" s="131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3"/>
      <c r="B1945" s="128">
        <f t="shared" si="29"/>
        <v>42234</v>
      </c>
      <c r="C1945" s="131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3"/>
      <c r="B1946" s="130">
        <f t="shared" ref="B1946:B2009" si="30">B1922+1</f>
        <v>42234.041669999999</v>
      </c>
      <c r="C1946" s="131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3"/>
      <c r="B1947" s="128">
        <f t="shared" si="30"/>
        <v>42234.083330000001</v>
      </c>
      <c r="C1947" s="131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3"/>
      <c r="B1948" s="130">
        <f t="shared" si="30"/>
        <v>42234.125</v>
      </c>
      <c r="C1948" s="131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3"/>
      <c r="B1949" s="128">
        <f t="shared" si="30"/>
        <v>42234.166669999999</v>
      </c>
      <c r="C1949" s="131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3"/>
      <c r="B1950" s="130">
        <f t="shared" si="30"/>
        <v>42234.208330000001</v>
      </c>
      <c r="C1950" s="131">
        <v>5</v>
      </c>
      <c r="D1950" s="11">
        <f>ROUND(АТС!D454*$D$791*$D$792/100,2)</f>
        <v>0</v>
      </c>
      <c r="E1950" s="11">
        <f>ROUND(АТС!$D454*$E$791*$E$792/100,2)</f>
        <v>0</v>
      </c>
      <c r="F1950" s="11">
        <f>ROUND(АТС!$D454*$F$791*$F$792/100,2)</f>
        <v>0</v>
      </c>
      <c r="G1950" s="11">
        <f>ROUND(АТС!$D454*$G$791*$G$792/100,2)</f>
        <v>0</v>
      </c>
    </row>
    <row r="1951" spans="1:7" x14ac:dyDescent="0.25">
      <c r="A1951" s="253"/>
      <c r="B1951" s="128">
        <f t="shared" si="30"/>
        <v>42234.25</v>
      </c>
      <c r="C1951" s="131">
        <v>6</v>
      </c>
      <c r="D1951" s="11">
        <f>ROUND(АТС!D455*$D$791*$D$792/100,2)</f>
        <v>27.21</v>
      </c>
      <c r="E1951" s="11">
        <f>ROUND(АТС!$D455*$E$791*$E$792/100,2)</f>
        <v>25</v>
      </c>
      <c r="F1951" s="11">
        <f>ROUND(АТС!$D455*$F$791*$F$792/100,2)</f>
        <v>17.02</v>
      </c>
      <c r="G1951" s="11">
        <f>ROUND(АТС!$D455*$G$791*$G$792/100,2)</f>
        <v>9.9600000000000009</v>
      </c>
    </row>
    <row r="1952" spans="1:7" x14ac:dyDescent="0.25">
      <c r="A1952" s="253"/>
      <c r="B1952" s="130">
        <f t="shared" si="30"/>
        <v>42234.291669999999</v>
      </c>
      <c r="C1952" s="131">
        <v>7</v>
      </c>
      <c r="D1952" s="11">
        <f>ROUND(АТС!D456*$D$791*$D$792/100,2)</f>
        <v>52.18</v>
      </c>
      <c r="E1952" s="11">
        <f>ROUND(АТС!$D456*$E$791*$E$792/100,2)</f>
        <v>47.94</v>
      </c>
      <c r="F1952" s="11">
        <f>ROUND(АТС!$D456*$F$791*$F$792/100,2)</f>
        <v>32.64</v>
      </c>
      <c r="G1952" s="11">
        <f>ROUND(АТС!$D456*$G$791*$G$792/100,2)</f>
        <v>19.100000000000001</v>
      </c>
    </row>
    <row r="1953" spans="1:7" x14ac:dyDescent="0.25">
      <c r="A1953" s="253"/>
      <c r="B1953" s="128">
        <f t="shared" si="30"/>
        <v>42234.333330000001</v>
      </c>
      <c r="C1953" s="131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53"/>
      <c r="B1954" s="130">
        <f t="shared" si="30"/>
        <v>42234.375</v>
      </c>
      <c r="C1954" s="131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53"/>
      <c r="B1955" s="128">
        <f t="shared" si="30"/>
        <v>42234.416669999999</v>
      </c>
      <c r="C1955" s="131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3"/>
      <c r="B1956" s="130">
        <f t="shared" si="30"/>
        <v>42234.458330000001</v>
      </c>
      <c r="C1956" s="131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3"/>
      <c r="B1957" s="128">
        <f t="shared" si="30"/>
        <v>42234.5</v>
      </c>
      <c r="C1957" s="131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3"/>
      <c r="B1958" s="130">
        <f t="shared" si="30"/>
        <v>42234.541669999999</v>
      </c>
      <c r="C1958" s="131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3"/>
      <c r="B1959" s="128">
        <f t="shared" si="30"/>
        <v>42234.583330000001</v>
      </c>
      <c r="C1959" s="131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3"/>
      <c r="B1960" s="130">
        <f t="shared" si="30"/>
        <v>42234.625</v>
      </c>
      <c r="C1960" s="131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53"/>
      <c r="B1961" s="128">
        <f t="shared" si="30"/>
        <v>42234.666669999999</v>
      </c>
      <c r="C1961" s="131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53"/>
      <c r="B1962" s="130">
        <f t="shared" si="30"/>
        <v>42234.708330000001</v>
      </c>
      <c r="C1962" s="131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53"/>
      <c r="B1963" s="128">
        <f t="shared" si="30"/>
        <v>42234.75</v>
      </c>
      <c r="C1963" s="131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53"/>
      <c r="B1964" s="130">
        <f t="shared" si="30"/>
        <v>42234.791669999999</v>
      </c>
      <c r="C1964" s="131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53"/>
      <c r="B1965" s="128">
        <f t="shared" si="30"/>
        <v>42234.833330000001</v>
      </c>
      <c r="C1965" s="131">
        <v>20</v>
      </c>
      <c r="D1965" s="11">
        <f>ROUND(АТС!D469*$D$791*$D$792/100,2)</f>
        <v>244.93</v>
      </c>
      <c r="E1965" s="11">
        <f>ROUND(АТС!$D469*$E$791*$E$792/100,2)</f>
        <v>225.05</v>
      </c>
      <c r="F1965" s="11">
        <f>ROUND(АТС!$D469*$F$791*$F$792/100,2)</f>
        <v>153.19</v>
      </c>
      <c r="G1965" s="11">
        <f>ROUND(АТС!$D469*$G$791*$G$792/100,2)</f>
        <v>89.66</v>
      </c>
    </row>
    <row r="1966" spans="1:7" x14ac:dyDescent="0.25">
      <c r="A1966" s="253"/>
      <c r="B1966" s="130">
        <f t="shared" si="30"/>
        <v>42234.875</v>
      </c>
      <c r="C1966" s="131">
        <v>21</v>
      </c>
      <c r="D1966" s="11">
        <f>ROUND(АТС!D470*$D$791*$D$792/100,2)</f>
        <v>226.25</v>
      </c>
      <c r="E1966" s="11">
        <f>ROUND(АТС!$D470*$E$791*$E$792/100,2)</f>
        <v>207.88</v>
      </c>
      <c r="F1966" s="11">
        <f>ROUND(АТС!$D470*$F$791*$F$792/100,2)</f>
        <v>141.51</v>
      </c>
      <c r="G1966" s="11">
        <f>ROUND(АТС!$D470*$G$791*$G$792/100,2)</f>
        <v>82.82</v>
      </c>
    </row>
    <row r="1967" spans="1:7" x14ac:dyDescent="0.25">
      <c r="A1967" s="253"/>
      <c r="B1967" s="128">
        <f t="shared" si="30"/>
        <v>42234.916669999999</v>
      </c>
      <c r="C1967" s="131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3"/>
      <c r="B1968" s="130">
        <f t="shared" si="30"/>
        <v>42234.958330000001</v>
      </c>
      <c r="C1968" s="131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3"/>
      <c r="B1969" s="128">
        <f t="shared" si="30"/>
        <v>42235</v>
      </c>
      <c r="C1969" s="131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3"/>
      <c r="B1970" s="130">
        <f t="shared" si="30"/>
        <v>42235.041669999999</v>
      </c>
      <c r="C1970" s="131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3"/>
      <c r="B1971" s="128">
        <f t="shared" si="30"/>
        <v>42235.083330000001</v>
      </c>
      <c r="C1971" s="131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3"/>
      <c r="B1972" s="130">
        <f t="shared" si="30"/>
        <v>42235.125</v>
      </c>
      <c r="C1972" s="131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3"/>
      <c r="B1973" s="128">
        <f t="shared" si="30"/>
        <v>42235.166669999999</v>
      </c>
      <c r="C1973" s="131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3"/>
      <c r="B1974" s="130">
        <f t="shared" si="30"/>
        <v>42235.208330000001</v>
      </c>
      <c r="C1974" s="131">
        <v>5</v>
      </c>
      <c r="D1974" s="11">
        <f>ROUND(АТС!D478*$D$791*$D$792/100,2)</f>
        <v>66.06</v>
      </c>
      <c r="E1974" s="11">
        <f>ROUND(АТС!$D478*$E$791*$E$792/100,2)</f>
        <v>60.7</v>
      </c>
      <c r="F1974" s="11">
        <f>ROUND(АТС!$D478*$F$791*$F$792/100,2)</f>
        <v>41.32</v>
      </c>
      <c r="G1974" s="11">
        <f>ROUND(АТС!$D478*$G$791*$G$792/100,2)</f>
        <v>24.18</v>
      </c>
    </row>
    <row r="1975" spans="1:7" x14ac:dyDescent="0.25">
      <c r="A1975" s="253"/>
      <c r="B1975" s="128">
        <f t="shared" si="30"/>
        <v>42235.25</v>
      </c>
      <c r="C1975" s="131">
        <v>6</v>
      </c>
      <c r="D1975" s="11">
        <f>ROUND(АТС!D479*$D$791*$D$792/100,2)</f>
        <v>67.75</v>
      </c>
      <c r="E1975" s="11">
        <f>ROUND(АТС!$D479*$E$791*$E$792/100,2)</f>
        <v>62.25</v>
      </c>
      <c r="F1975" s="11">
        <f>ROUND(АТС!$D479*$F$791*$F$792/100,2)</f>
        <v>42.38</v>
      </c>
      <c r="G1975" s="11">
        <f>ROUND(АТС!$D479*$G$791*$G$792/100,2)</f>
        <v>24.8</v>
      </c>
    </row>
    <row r="1976" spans="1:7" x14ac:dyDescent="0.25">
      <c r="A1976" s="253"/>
      <c r="B1976" s="130">
        <f t="shared" si="30"/>
        <v>42235.291669999999</v>
      </c>
      <c r="C1976" s="131">
        <v>7</v>
      </c>
      <c r="D1976" s="11">
        <f>ROUND(АТС!D480*$D$791*$D$792/100,2)</f>
        <v>184.15</v>
      </c>
      <c r="E1976" s="11">
        <f>ROUND(АТС!$D480*$E$791*$E$792/100,2)</f>
        <v>169.2</v>
      </c>
      <c r="F1976" s="11">
        <f>ROUND(АТС!$D480*$F$791*$F$792/100,2)</f>
        <v>115.18</v>
      </c>
      <c r="G1976" s="11">
        <f>ROUND(АТС!$D480*$G$791*$G$792/100,2)</f>
        <v>67.41</v>
      </c>
    </row>
    <row r="1977" spans="1:7" x14ac:dyDescent="0.25">
      <c r="A1977" s="253"/>
      <c r="B1977" s="128">
        <f t="shared" si="30"/>
        <v>42235.333330000001</v>
      </c>
      <c r="C1977" s="131">
        <v>8</v>
      </c>
      <c r="D1977" s="11">
        <f>ROUND(АТС!D481*$D$791*$D$792/100,2)</f>
        <v>89</v>
      </c>
      <c r="E1977" s="11">
        <f>ROUND(АТС!$D481*$E$791*$E$792/100,2)</f>
        <v>81.77</v>
      </c>
      <c r="F1977" s="11">
        <f>ROUND(АТС!$D481*$F$791*$F$792/100,2)</f>
        <v>55.66</v>
      </c>
      <c r="G1977" s="11">
        <f>ROUND(АТС!$D481*$G$791*$G$792/100,2)</f>
        <v>32.58</v>
      </c>
    </row>
    <row r="1978" spans="1:7" x14ac:dyDescent="0.25">
      <c r="A1978" s="253"/>
      <c r="B1978" s="130">
        <f t="shared" si="30"/>
        <v>42235.375</v>
      </c>
      <c r="C1978" s="131">
        <v>9</v>
      </c>
      <c r="D1978" s="11">
        <f>ROUND(АТС!D482*$D$791*$D$792/100,2)</f>
        <v>83.57</v>
      </c>
      <c r="E1978" s="11">
        <f>ROUND(АТС!$D482*$E$791*$E$792/100,2)</f>
        <v>76.78</v>
      </c>
      <c r="F1978" s="11">
        <f>ROUND(АТС!$D482*$F$791*$F$792/100,2)</f>
        <v>52.27</v>
      </c>
      <c r="G1978" s="11">
        <f>ROUND(АТС!$D482*$G$791*$G$792/100,2)</f>
        <v>30.59</v>
      </c>
    </row>
    <row r="1979" spans="1:7" x14ac:dyDescent="0.25">
      <c r="A1979" s="253"/>
      <c r="B1979" s="128">
        <f t="shared" si="30"/>
        <v>42235.416669999999</v>
      </c>
      <c r="C1979" s="131">
        <v>10</v>
      </c>
      <c r="D1979" s="11">
        <f>ROUND(АТС!D483*$D$791*$D$792/100,2)</f>
        <v>79.97</v>
      </c>
      <c r="E1979" s="11">
        <f>ROUND(АТС!$D483*$E$791*$E$792/100,2)</f>
        <v>73.47</v>
      </c>
      <c r="F1979" s="11">
        <f>ROUND(АТС!$D483*$F$791*$F$792/100,2)</f>
        <v>50.02</v>
      </c>
      <c r="G1979" s="11">
        <f>ROUND(АТС!$D483*$G$791*$G$792/100,2)</f>
        <v>29.27</v>
      </c>
    </row>
    <row r="1980" spans="1:7" x14ac:dyDescent="0.25">
      <c r="A1980" s="253"/>
      <c r="B1980" s="130">
        <f t="shared" si="30"/>
        <v>42235.458330000001</v>
      </c>
      <c r="C1980" s="131">
        <v>11</v>
      </c>
      <c r="D1980" s="11">
        <f>ROUND(АТС!D484*$D$791*$D$792/100,2)</f>
        <v>44</v>
      </c>
      <c r="E1980" s="11">
        <f>ROUND(АТС!$D484*$E$791*$E$792/100,2)</f>
        <v>40.42</v>
      </c>
      <c r="F1980" s="11">
        <f>ROUND(АТС!$D484*$F$791*$F$792/100,2)</f>
        <v>27.52</v>
      </c>
      <c r="G1980" s="11">
        <f>ROUND(АТС!$D484*$G$791*$G$792/100,2)</f>
        <v>16.100000000000001</v>
      </c>
    </row>
    <row r="1981" spans="1:7" x14ac:dyDescent="0.25">
      <c r="A1981" s="253"/>
      <c r="B1981" s="128">
        <f t="shared" si="30"/>
        <v>42235.5</v>
      </c>
      <c r="C1981" s="131">
        <v>12</v>
      </c>
      <c r="D1981" s="11">
        <f>ROUND(АТС!D485*$D$791*$D$792/100,2)</f>
        <v>48.2</v>
      </c>
      <c r="E1981" s="11">
        <f>ROUND(АТС!$D485*$E$791*$E$792/100,2)</f>
        <v>44.28</v>
      </c>
      <c r="F1981" s="11">
        <f>ROUND(АТС!$D485*$F$791*$F$792/100,2)</f>
        <v>30.14</v>
      </c>
      <c r="G1981" s="11">
        <f>ROUND(АТС!$D485*$G$791*$G$792/100,2)</f>
        <v>17.64</v>
      </c>
    </row>
    <row r="1982" spans="1:7" x14ac:dyDescent="0.25">
      <c r="A1982" s="253"/>
      <c r="B1982" s="130">
        <f t="shared" si="30"/>
        <v>42235.541669999999</v>
      </c>
      <c r="C1982" s="131">
        <v>13</v>
      </c>
      <c r="D1982" s="11">
        <f>ROUND(АТС!D486*$D$791*$D$792/100,2)</f>
        <v>25.6</v>
      </c>
      <c r="E1982" s="11">
        <f>ROUND(АТС!$D486*$E$791*$E$792/100,2)</f>
        <v>23.52</v>
      </c>
      <c r="F1982" s="11">
        <f>ROUND(АТС!$D486*$F$791*$F$792/100,2)</f>
        <v>16.010000000000002</v>
      </c>
      <c r="G1982" s="11">
        <f>ROUND(АТС!$D486*$G$791*$G$792/100,2)</f>
        <v>9.3699999999999992</v>
      </c>
    </row>
    <row r="1983" spans="1:7" x14ac:dyDescent="0.25">
      <c r="A1983" s="253"/>
      <c r="B1983" s="128">
        <f t="shared" si="30"/>
        <v>42235.583330000001</v>
      </c>
      <c r="C1983" s="131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3"/>
      <c r="B1984" s="130">
        <f t="shared" si="30"/>
        <v>42235.625</v>
      </c>
      <c r="C1984" s="131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3"/>
      <c r="B1985" s="128">
        <f t="shared" si="30"/>
        <v>42235.666669999999</v>
      </c>
      <c r="C1985" s="131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3"/>
      <c r="B1986" s="130">
        <f t="shared" si="30"/>
        <v>42235.708330000001</v>
      </c>
      <c r="C1986" s="131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53"/>
      <c r="B1987" s="128">
        <f t="shared" si="30"/>
        <v>42235.75</v>
      </c>
      <c r="C1987" s="131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3"/>
      <c r="B1988" s="130">
        <f t="shared" si="30"/>
        <v>42235.791669999999</v>
      </c>
      <c r="C1988" s="131">
        <v>19</v>
      </c>
      <c r="D1988" s="11">
        <f>ROUND(АТС!D492*$D$791*$D$792/100,2)</f>
        <v>22.02</v>
      </c>
      <c r="E1988" s="11">
        <f>ROUND(АТС!$D492*$E$791*$E$792/100,2)</f>
        <v>20.23</v>
      </c>
      <c r="F1988" s="11">
        <f>ROUND(АТС!$D492*$F$791*$F$792/100,2)</f>
        <v>13.77</v>
      </c>
      <c r="G1988" s="11">
        <f>ROUND(АТС!$D492*$G$791*$G$792/100,2)</f>
        <v>8.06</v>
      </c>
    </row>
    <row r="1989" spans="1:7" x14ac:dyDescent="0.25">
      <c r="A1989" s="253"/>
      <c r="B1989" s="128">
        <f t="shared" si="30"/>
        <v>42235.833330000001</v>
      </c>
      <c r="C1989" s="131">
        <v>20</v>
      </c>
      <c r="D1989" s="11">
        <f>ROUND(АТС!D493*$D$791*$D$792/100,2)</f>
        <v>16.66</v>
      </c>
      <c r="E1989" s="11">
        <f>ROUND(АТС!$D493*$E$791*$E$792/100,2)</f>
        <v>15.31</v>
      </c>
      <c r="F1989" s="11">
        <f>ROUND(АТС!$D493*$F$791*$F$792/100,2)</f>
        <v>10.42</v>
      </c>
      <c r="G1989" s="11">
        <f>ROUND(АТС!$D493*$G$791*$G$792/100,2)</f>
        <v>6.1</v>
      </c>
    </row>
    <row r="1990" spans="1:7" x14ac:dyDescent="0.25">
      <c r="A1990" s="253"/>
      <c r="B1990" s="130">
        <f t="shared" si="30"/>
        <v>42235.875</v>
      </c>
      <c r="C1990" s="131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3"/>
      <c r="B1991" s="128">
        <f t="shared" si="30"/>
        <v>42235.916669999999</v>
      </c>
      <c r="C1991" s="131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3"/>
      <c r="B1992" s="130">
        <f t="shared" si="30"/>
        <v>42235.958330000001</v>
      </c>
      <c r="C1992" s="131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3"/>
      <c r="B1993" s="128">
        <f t="shared" si="30"/>
        <v>42236</v>
      </c>
      <c r="C1993" s="131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3"/>
      <c r="B1994" s="130">
        <f t="shared" si="30"/>
        <v>42236.041669999999</v>
      </c>
      <c r="C1994" s="131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3"/>
      <c r="B1995" s="128">
        <f t="shared" si="30"/>
        <v>42236.083330000001</v>
      </c>
      <c r="C1995" s="131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3"/>
      <c r="B1996" s="130">
        <f t="shared" si="30"/>
        <v>42236.125</v>
      </c>
      <c r="C1996" s="131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3"/>
      <c r="B1997" s="128">
        <f t="shared" si="30"/>
        <v>42236.166669999999</v>
      </c>
      <c r="C1997" s="131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3"/>
      <c r="B1998" s="130">
        <f t="shared" si="30"/>
        <v>42236.208330000001</v>
      </c>
      <c r="C1998" s="131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53"/>
      <c r="B1999" s="128">
        <f t="shared" si="30"/>
        <v>42236.25</v>
      </c>
      <c r="C1999" s="131">
        <v>6</v>
      </c>
      <c r="D1999" s="11">
        <f>ROUND(АТС!D503*$D$791*$D$792/100,2)</f>
        <v>13.75</v>
      </c>
      <c r="E1999" s="11">
        <f>ROUND(АТС!$D503*$E$791*$E$792/100,2)</f>
        <v>12.63</v>
      </c>
      <c r="F1999" s="11">
        <f>ROUND(АТС!$D503*$F$791*$F$792/100,2)</f>
        <v>8.6</v>
      </c>
      <c r="G1999" s="11">
        <f>ROUND(АТС!$D503*$G$791*$G$792/100,2)</f>
        <v>5.03</v>
      </c>
    </row>
    <row r="2000" spans="1:7" x14ac:dyDescent="0.25">
      <c r="A2000" s="253"/>
      <c r="B2000" s="130">
        <f t="shared" si="30"/>
        <v>42236.291669999999</v>
      </c>
      <c r="C2000" s="131">
        <v>7</v>
      </c>
      <c r="D2000" s="11">
        <f>ROUND(АТС!D504*$D$791*$D$792/100,2)</f>
        <v>15.84</v>
      </c>
      <c r="E2000" s="11">
        <f>ROUND(АТС!$D504*$E$791*$E$792/100,2)</f>
        <v>14.56</v>
      </c>
      <c r="F2000" s="11">
        <f>ROUND(АТС!$D504*$F$791*$F$792/100,2)</f>
        <v>9.91</v>
      </c>
      <c r="G2000" s="11">
        <f>ROUND(АТС!$D504*$G$791*$G$792/100,2)</f>
        <v>5.8</v>
      </c>
    </row>
    <row r="2001" spans="1:7" x14ac:dyDescent="0.25">
      <c r="A2001" s="253"/>
      <c r="B2001" s="128">
        <f t="shared" si="30"/>
        <v>42236.333330000001</v>
      </c>
      <c r="C2001" s="131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3"/>
      <c r="B2002" s="130">
        <f t="shared" si="30"/>
        <v>42236.375</v>
      </c>
      <c r="C2002" s="131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3"/>
      <c r="B2003" s="128">
        <f t="shared" si="30"/>
        <v>42236.416669999999</v>
      </c>
      <c r="C2003" s="131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3"/>
      <c r="B2004" s="130">
        <f t="shared" si="30"/>
        <v>42236.458330000001</v>
      </c>
      <c r="C2004" s="131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3"/>
      <c r="B2005" s="128">
        <f t="shared" si="30"/>
        <v>42236.5</v>
      </c>
      <c r="C2005" s="131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3"/>
      <c r="B2006" s="130">
        <f t="shared" si="30"/>
        <v>42236.541669999999</v>
      </c>
      <c r="C2006" s="131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3"/>
      <c r="B2007" s="128">
        <f t="shared" si="30"/>
        <v>42236.583330000001</v>
      </c>
      <c r="C2007" s="131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3"/>
      <c r="B2008" s="130">
        <f t="shared" si="30"/>
        <v>42236.625</v>
      </c>
      <c r="C2008" s="131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3"/>
      <c r="B2009" s="128">
        <f t="shared" si="30"/>
        <v>42236.666669999999</v>
      </c>
      <c r="C2009" s="131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3"/>
      <c r="B2010" s="130">
        <f t="shared" ref="B2010:B2073" si="31">B1986+1</f>
        <v>42236.708330000001</v>
      </c>
      <c r="C2010" s="131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3"/>
      <c r="B2011" s="128">
        <f t="shared" si="31"/>
        <v>42236.75</v>
      </c>
      <c r="C2011" s="131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3"/>
      <c r="B2012" s="130">
        <f t="shared" si="31"/>
        <v>42236.791669999999</v>
      </c>
      <c r="C2012" s="131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3"/>
      <c r="B2013" s="128">
        <f t="shared" si="31"/>
        <v>42236.833330000001</v>
      </c>
      <c r="C2013" s="131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3"/>
      <c r="B2014" s="130">
        <f t="shared" si="31"/>
        <v>42236.875</v>
      </c>
      <c r="C2014" s="131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3"/>
      <c r="B2015" s="128">
        <f t="shared" si="31"/>
        <v>42236.916669999999</v>
      </c>
      <c r="C2015" s="131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3"/>
      <c r="B2016" s="130">
        <f t="shared" si="31"/>
        <v>42236.958330000001</v>
      </c>
      <c r="C2016" s="131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3"/>
      <c r="B2017" s="128">
        <f t="shared" si="31"/>
        <v>42237</v>
      </c>
      <c r="C2017" s="131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3"/>
      <c r="B2018" s="130">
        <f t="shared" si="31"/>
        <v>42237.041669999999</v>
      </c>
      <c r="C2018" s="131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3"/>
      <c r="B2019" s="128">
        <f t="shared" si="31"/>
        <v>42237.083330000001</v>
      </c>
      <c r="C2019" s="131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3"/>
      <c r="B2020" s="130">
        <f t="shared" si="31"/>
        <v>42237.125</v>
      </c>
      <c r="C2020" s="131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3"/>
      <c r="B2021" s="128">
        <f t="shared" si="31"/>
        <v>42237.166669999999</v>
      </c>
      <c r="C2021" s="131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3"/>
      <c r="B2022" s="130">
        <f t="shared" si="31"/>
        <v>42237.208330000001</v>
      </c>
      <c r="C2022" s="131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53"/>
      <c r="B2023" s="128">
        <f t="shared" si="31"/>
        <v>42237.25</v>
      </c>
      <c r="C2023" s="131">
        <v>6</v>
      </c>
      <c r="D2023" s="11">
        <f>ROUND(АТС!D527*$D$791*$D$792/100,2)</f>
        <v>14.96</v>
      </c>
      <c r="E2023" s="11">
        <f>ROUND(АТС!$D527*$E$791*$E$792/100,2)</f>
        <v>13.75</v>
      </c>
      <c r="F2023" s="11">
        <f>ROUND(АТС!$D527*$F$791*$F$792/100,2)</f>
        <v>9.36</v>
      </c>
      <c r="G2023" s="11">
        <f>ROUND(АТС!$D527*$G$791*$G$792/100,2)</f>
        <v>5.48</v>
      </c>
    </row>
    <row r="2024" spans="1:7" x14ac:dyDescent="0.25">
      <c r="A2024" s="253"/>
      <c r="B2024" s="130">
        <f t="shared" si="31"/>
        <v>42237.291669999999</v>
      </c>
      <c r="C2024" s="131">
        <v>7</v>
      </c>
      <c r="D2024" s="11">
        <f>ROUND(АТС!D528*$D$791*$D$792/100,2)</f>
        <v>0.11</v>
      </c>
      <c r="E2024" s="11">
        <f>ROUND(АТС!$D528*$E$791*$E$792/100,2)</f>
        <v>0.1</v>
      </c>
      <c r="F2024" s="11">
        <f>ROUND(АТС!$D528*$F$791*$F$792/100,2)</f>
        <v>7.0000000000000007E-2</v>
      </c>
      <c r="G2024" s="11">
        <f>ROUND(АТС!$D528*$G$791*$G$792/100,2)</f>
        <v>0.04</v>
      </c>
    </row>
    <row r="2025" spans="1:7" x14ac:dyDescent="0.25">
      <c r="A2025" s="253"/>
      <c r="B2025" s="128">
        <f t="shared" si="31"/>
        <v>42237.333330000001</v>
      </c>
      <c r="C2025" s="131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53"/>
      <c r="B2026" s="130">
        <f t="shared" si="31"/>
        <v>42237.375</v>
      </c>
      <c r="C2026" s="131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3"/>
      <c r="B2027" s="128">
        <f t="shared" si="31"/>
        <v>42237.416669999999</v>
      </c>
      <c r="C2027" s="131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3"/>
      <c r="B2028" s="130">
        <f t="shared" si="31"/>
        <v>42237.458330000001</v>
      </c>
      <c r="C2028" s="131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3"/>
      <c r="B2029" s="128">
        <f t="shared" si="31"/>
        <v>42237.5</v>
      </c>
      <c r="C2029" s="131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3"/>
      <c r="B2030" s="130">
        <f t="shared" si="31"/>
        <v>42237.541669999999</v>
      </c>
      <c r="C2030" s="131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3"/>
      <c r="B2031" s="128">
        <f t="shared" si="31"/>
        <v>42237.583330000001</v>
      </c>
      <c r="C2031" s="131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3"/>
      <c r="B2032" s="130">
        <f t="shared" si="31"/>
        <v>42237.625</v>
      </c>
      <c r="C2032" s="131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3"/>
      <c r="B2033" s="128">
        <f t="shared" si="31"/>
        <v>42237.666669999999</v>
      </c>
      <c r="C2033" s="131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3"/>
      <c r="B2034" s="130">
        <f t="shared" si="31"/>
        <v>42237.708330000001</v>
      </c>
      <c r="C2034" s="131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53"/>
      <c r="B2035" s="128">
        <f t="shared" si="31"/>
        <v>42237.75</v>
      </c>
      <c r="C2035" s="131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3"/>
      <c r="B2036" s="130">
        <f t="shared" si="31"/>
        <v>42237.791669999999</v>
      </c>
      <c r="C2036" s="131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3"/>
      <c r="B2037" s="128">
        <f t="shared" si="31"/>
        <v>42237.833330000001</v>
      </c>
      <c r="C2037" s="131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3"/>
      <c r="B2038" s="130">
        <f t="shared" si="31"/>
        <v>42237.875</v>
      </c>
      <c r="C2038" s="131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3"/>
      <c r="B2039" s="128">
        <f t="shared" si="31"/>
        <v>42237.916669999999</v>
      </c>
      <c r="C2039" s="131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3"/>
      <c r="B2040" s="130">
        <f t="shared" si="31"/>
        <v>42237.958330000001</v>
      </c>
      <c r="C2040" s="131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3"/>
      <c r="B2041" s="128">
        <f t="shared" si="31"/>
        <v>42238</v>
      </c>
      <c r="C2041" s="131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3"/>
      <c r="B2042" s="130">
        <f t="shared" si="31"/>
        <v>42238.041669999999</v>
      </c>
      <c r="C2042" s="131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3"/>
      <c r="B2043" s="128">
        <f t="shared" si="31"/>
        <v>42238.083330000001</v>
      </c>
      <c r="C2043" s="131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3"/>
      <c r="B2044" s="130">
        <f t="shared" si="31"/>
        <v>42238.125</v>
      </c>
      <c r="C2044" s="131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3"/>
      <c r="B2045" s="128">
        <f t="shared" si="31"/>
        <v>42238.166669999999</v>
      </c>
      <c r="C2045" s="131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3"/>
      <c r="B2046" s="130">
        <f t="shared" si="31"/>
        <v>42238.208330000001</v>
      </c>
      <c r="C2046" s="131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53"/>
      <c r="B2047" s="128">
        <f t="shared" si="31"/>
        <v>42238.25</v>
      </c>
      <c r="C2047" s="131">
        <v>6</v>
      </c>
      <c r="D2047" s="11">
        <f>ROUND(АТС!D551*$D$791*$D$792/100,2)</f>
        <v>4.66</v>
      </c>
      <c r="E2047" s="11">
        <f>ROUND(АТС!$D551*$E$791*$E$792/100,2)</f>
        <v>4.28</v>
      </c>
      <c r="F2047" s="11">
        <f>ROUND(АТС!$D551*$F$791*$F$792/100,2)</f>
        <v>2.91</v>
      </c>
      <c r="G2047" s="11">
        <f>ROUND(АТС!$D551*$G$791*$G$792/100,2)</f>
        <v>1.7</v>
      </c>
    </row>
    <row r="2048" spans="1:7" x14ac:dyDescent="0.25">
      <c r="A2048" s="253"/>
      <c r="B2048" s="130">
        <f t="shared" si="31"/>
        <v>42238.291669999999</v>
      </c>
      <c r="C2048" s="131">
        <v>7</v>
      </c>
      <c r="D2048" s="11">
        <f>ROUND(АТС!D552*$D$791*$D$792/100,2)</f>
        <v>38.42</v>
      </c>
      <c r="E2048" s="11">
        <f>ROUND(АТС!$D552*$E$791*$E$792/100,2)</f>
        <v>35.299999999999997</v>
      </c>
      <c r="F2048" s="11">
        <f>ROUND(АТС!$D552*$F$791*$F$792/100,2)</f>
        <v>24.03</v>
      </c>
      <c r="G2048" s="11">
        <f>ROUND(АТС!$D552*$G$791*$G$792/100,2)</f>
        <v>14.06</v>
      </c>
    </row>
    <row r="2049" spans="1:7" x14ac:dyDescent="0.25">
      <c r="A2049" s="253"/>
      <c r="B2049" s="128">
        <f t="shared" si="31"/>
        <v>42238.333330000001</v>
      </c>
      <c r="C2049" s="131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53"/>
      <c r="B2050" s="130">
        <f t="shared" si="31"/>
        <v>42238.375</v>
      </c>
      <c r="C2050" s="131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3"/>
      <c r="B2051" s="128">
        <f t="shared" si="31"/>
        <v>42238.416669999999</v>
      </c>
      <c r="C2051" s="131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53"/>
      <c r="B2052" s="130">
        <f t="shared" si="31"/>
        <v>42238.458330000001</v>
      </c>
      <c r="C2052" s="131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3"/>
      <c r="B2053" s="128">
        <f t="shared" si="31"/>
        <v>42238.5</v>
      </c>
      <c r="C2053" s="131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3"/>
      <c r="B2054" s="130">
        <f t="shared" si="31"/>
        <v>42238.541669999999</v>
      </c>
      <c r="C2054" s="131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3"/>
      <c r="B2055" s="128">
        <f t="shared" si="31"/>
        <v>42238.583330000001</v>
      </c>
      <c r="C2055" s="131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3"/>
      <c r="B2056" s="130">
        <f t="shared" si="31"/>
        <v>42238.625</v>
      </c>
      <c r="C2056" s="131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3"/>
      <c r="B2057" s="128">
        <f t="shared" si="31"/>
        <v>42238.666669999999</v>
      </c>
      <c r="C2057" s="131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53"/>
      <c r="B2058" s="130">
        <f t="shared" si="31"/>
        <v>42238.708330000001</v>
      </c>
      <c r="C2058" s="131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3"/>
      <c r="B2059" s="128">
        <f t="shared" si="31"/>
        <v>42238.75</v>
      </c>
      <c r="C2059" s="131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3"/>
      <c r="B2060" s="130">
        <f t="shared" si="31"/>
        <v>42238.791669999999</v>
      </c>
      <c r="C2060" s="131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53"/>
      <c r="B2061" s="128">
        <f t="shared" si="31"/>
        <v>42238.833330000001</v>
      </c>
      <c r="C2061" s="131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3"/>
      <c r="B2062" s="130">
        <f t="shared" si="31"/>
        <v>42238.875</v>
      </c>
      <c r="C2062" s="131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3"/>
      <c r="B2063" s="128">
        <f t="shared" si="31"/>
        <v>42238.916669999999</v>
      </c>
      <c r="C2063" s="131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3"/>
      <c r="B2064" s="130">
        <f t="shared" si="31"/>
        <v>42238.958330000001</v>
      </c>
      <c r="C2064" s="131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3"/>
      <c r="B2065" s="128">
        <f t="shared" si="31"/>
        <v>42239</v>
      </c>
      <c r="C2065" s="131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3"/>
      <c r="B2066" s="130">
        <f t="shared" si="31"/>
        <v>42239.041669999999</v>
      </c>
      <c r="C2066" s="131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3"/>
      <c r="B2067" s="128">
        <f t="shared" si="31"/>
        <v>42239.083330000001</v>
      </c>
      <c r="C2067" s="131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3"/>
      <c r="B2068" s="130">
        <f t="shared" si="31"/>
        <v>42239.125</v>
      </c>
      <c r="C2068" s="131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3"/>
      <c r="B2069" s="128">
        <f t="shared" si="31"/>
        <v>42239.166669999999</v>
      </c>
      <c r="C2069" s="131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53"/>
      <c r="B2070" s="130">
        <f t="shared" si="31"/>
        <v>42239.208330000001</v>
      </c>
      <c r="C2070" s="131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53"/>
      <c r="B2071" s="128">
        <f t="shared" si="31"/>
        <v>42239.25</v>
      </c>
      <c r="C2071" s="131">
        <v>6</v>
      </c>
      <c r="D2071" s="11">
        <f>ROUND(АТС!D575*$D$791*$D$792/100,2)</f>
        <v>15.54</v>
      </c>
      <c r="E2071" s="11">
        <f>ROUND(АТС!$D575*$E$791*$E$792/100,2)</f>
        <v>14.27</v>
      </c>
      <c r="F2071" s="11">
        <f>ROUND(АТС!$D575*$F$791*$F$792/100,2)</f>
        <v>9.7200000000000006</v>
      </c>
      <c r="G2071" s="11">
        <f>ROUND(АТС!$D575*$G$791*$G$792/100,2)</f>
        <v>5.69</v>
      </c>
    </row>
    <row r="2072" spans="1:7" x14ac:dyDescent="0.25">
      <c r="A2072" s="253"/>
      <c r="B2072" s="130">
        <f t="shared" si="31"/>
        <v>42239.291669999999</v>
      </c>
      <c r="C2072" s="131">
        <v>7</v>
      </c>
      <c r="D2072" s="11">
        <f>ROUND(АТС!D576*$D$791*$D$792/100,2)</f>
        <v>36.28</v>
      </c>
      <c r="E2072" s="11">
        <f>ROUND(АТС!$D576*$E$791*$E$792/100,2)</f>
        <v>33.33</v>
      </c>
      <c r="F2072" s="11">
        <f>ROUND(АТС!$D576*$F$791*$F$792/100,2)</f>
        <v>22.69</v>
      </c>
      <c r="G2072" s="11">
        <f>ROUND(АТС!$D576*$G$791*$G$792/100,2)</f>
        <v>13.28</v>
      </c>
    </row>
    <row r="2073" spans="1:7" x14ac:dyDescent="0.25">
      <c r="A2073" s="253"/>
      <c r="B2073" s="128">
        <f t="shared" si="31"/>
        <v>42239.333330000001</v>
      </c>
      <c r="C2073" s="131">
        <v>8</v>
      </c>
      <c r="D2073" s="11">
        <f>ROUND(АТС!D577*$D$791*$D$792/100,2)</f>
        <v>16.32</v>
      </c>
      <c r="E2073" s="11">
        <f>ROUND(АТС!$D577*$E$791*$E$792/100,2)</f>
        <v>14.99</v>
      </c>
      <c r="F2073" s="11">
        <f>ROUND(АТС!$D577*$F$791*$F$792/100,2)</f>
        <v>10.199999999999999</v>
      </c>
      <c r="G2073" s="11">
        <f>ROUND(АТС!$D577*$G$791*$G$792/100,2)</f>
        <v>5.97</v>
      </c>
    </row>
    <row r="2074" spans="1:7" x14ac:dyDescent="0.25">
      <c r="A2074" s="253"/>
      <c r="B2074" s="130">
        <f t="shared" ref="B2074:B2137" si="32">B2050+1</f>
        <v>42239.375</v>
      </c>
      <c r="C2074" s="131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3"/>
      <c r="B2075" s="128">
        <f t="shared" si="32"/>
        <v>42239.416669999999</v>
      </c>
      <c r="C2075" s="131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3"/>
      <c r="B2076" s="130">
        <f t="shared" si="32"/>
        <v>42239.458330000001</v>
      </c>
      <c r="C2076" s="131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3"/>
      <c r="B2077" s="128">
        <f t="shared" si="32"/>
        <v>42239.5</v>
      </c>
      <c r="C2077" s="131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3"/>
      <c r="B2078" s="130">
        <f t="shared" si="32"/>
        <v>42239.541669999999</v>
      </c>
      <c r="C2078" s="131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3"/>
      <c r="B2079" s="128">
        <f t="shared" si="32"/>
        <v>42239.583330000001</v>
      </c>
      <c r="C2079" s="131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53"/>
      <c r="B2080" s="130">
        <f t="shared" si="32"/>
        <v>42239.625</v>
      </c>
      <c r="C2080" s="131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3"/>
      <c r="B2081" s="128">
        <f t="shared" si="32"/>
        <v>42239.666669999999</v>
      </c>
      <c r="C2081" s="131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3"/>
      <c r="B2082" s="130">
        <f t="shared" si="32"/>
        <v>42239.708330000001</v>
      </c>
      <c r="C2082" s="131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3"/>
      <c r="B2083" s="128">
        <f t="shared" si="32"/>
        <v>42239.75</v>
      </c>
      <c r="C2083" s="131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3"/>
      <c r="B2084" s="130">
        <f t="shared" si="32"/>
        <v>42239.791669999999</v>
      </c>
      <c r="C2084" s="131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3"/>
      <c r="B2085" s="128">
        <f t="shared" si="32"/>
        <v>42239.833330000001</v>
      </c>
      <c r="C2085" s="131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3"/>
      <c r="B2086" s="130">
        <f t="shared" si="32"/>
        <v>42239.875</v>
      </c>
      <c r="C2086" s="131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3"/>
      <c r="B2087" s="128">
        <f t="shared" si="32"/>
        <v>42239.916669999999</v>
      </c>
      <c r="C2087" s="131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3"/>
      <c r="B2088" s="130">
        <f t="shared" si="32"/>
        <v>42239.958330000001</v>
      </c>
      <c r="C2088" s="131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3"/>
      <c r="B2089" s="128">
        <f t="shared" si="32"/>
        <v>42240</v>
      </c>
      <c r="C2089" s="131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3"/>
      <c r="B2090" s="130">
        <f t="shared" si="32"/>
        <v>42240.041669999999</v>
      </c>
      <c r="C2090" s="131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3"/>
      <c r="B2091" s="128">
        <f t="shared" si="32"/>
        <v>42240.083330000001</v>
      </c>
      <c r="C2091" s="131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3"/>
      <c r="B2092" s="130">
        <f t="shared" si="32"/>
        <v>42240.125</v>
      </c>
      <c r="C2092" s="131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3"/>
      <c r="B2093" s="128">
        <f t="shared" si="32"/>
        <v>42240.166669999999</v>
      </c>
      <c r="C2093" s="131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3"/>
      <c r="B2094" s="130">
        <f t="shared" si="32"/>
        <v>42240.208330000001</v>
      </c>
      <c r="C2094" s="131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53"/>
      <c r="B2095" s="128">
        <f t="shared" si="32"/>
        <v>42240.25</v>
      </c>
      <c r="C2095" s="131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53"/>
      <c r="B2096" s="130">
        <f t="shared" si="32"/>
        <v>42240.291669999999</v>
      </c>
      <c r="C2096" s="131">
        <v>7</v>
      </c>
      <c r="D2096" s="11">
        <f>ROUND(АТС!D600*$D$791*$D$792/100,2)</f>
        <v>51.31</v>
      </c>
      <c r="E2096" s="11">
        <f>ROUND(АТС!$D600*$E$791*$E$792/100,2)</f>
        <v>47.15</v>
      </c>
      <c r="F2096" s="11">
        <f>ROUND(АТС!$D600*$F$791*$F$792/100,2)</f>
        <v>32.090000000000003</v>
      </c>
      <c r="G2096" s="11">
        <f>ROUND(АТС!$D600*$G$791*$G$792/100,2)</f>
        <v>18.78</v>
      </c>
    </row>
    <row r="2097" spans="1:7" x14ac:dyDescent="0.25">
      <c r="A2097" s="253"/>
      <c r="B2097" s="128">
        <f t="shared" si="32"/>
        <v>42240.333330000001</v>
      </c>
      <c r="C2097" s="131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53"/>
      <c r="B2098" s="130">
        <f t="shared" si="32"/>
        <v>42240.375</v>
      </c>
      <c r="C2098" s="131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3"/>
      <c r="B2099" s="128">
        <f t="shared" si="32"/>
        <v>42240.416669999999</v>
      </c>
      <c r="C2099" s="131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3"/>
      <c r="B2100" s="130">
        <f t="shared" si="32"/>
        <v>42240.458330000001</v>
      </c>
      <c r="C2100" s="131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3"/>
      <c r="B2101" s="128">
        <f t="shared" si="32"/>
        <v>42240.5</v>
      </c>
      <c r="C2101" s="131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3"/>
      <c r="B2102" s="130">
        <f t="shared" si="32"/>
        <v>42240.541669999999</v>
      </c>
      <c r="C2102" s="131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3"/>
      <c r="B2103" s="128">
        <f t="shared" si="32"/>
        <v>42240.583330000001</v>
      </c>
      <c r="C2103" s="131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3"/>
      <c r="B2104" s="130">
        <f t="shared" si="32"/>
        <v>42240.625</v>
      </c>
      <c r="C2104" s="131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3"/>
      <c r="B2105" s="128">
        <f t="shared" si="32"/>
        <v>42240.666669999999</v>
      </c>
      <c r="C2105" s="131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3"/>
      <c r="B2106" s="130">
        <f t="shared" si="32"/>
        <v>42240.708330000001</v>
      </c>
      <c r="C2106" s="131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3"/>
      <c r="B2107" s="128">
        <f t="shared" si="32"/>
        <v>42240.75</v>
      </c>
      <c r="C2107" s="131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3"/>
      <c r="B2108" s="130">
        <f t="shared" si="32"/>
        <v>42240.791669999999</v>
      </c>
      <c r="C2108" s="131">
        <v>19</v>
      </c>
      <c r="D2108" s="11">
        <f>ROUND(АТС!D612*$D$791*$D$792/100,2)</f>
        <v>0.01</v>
      </c>
      <c r="E2108" s="11">
        <f>ROUND(АТС!$D612*$E$791*$E$792/100,2)</f>
        <v>0.01</v>
      </c>
      <c r="F2108" s="11">
        <f>ROUND(АТС!$D612*$F$791*$F$792/100,2)</f>
        <v>0.01</v>
      </c>
      <c r="G2108" s="11">
        <f>ROUND(АТС!$D612*$G$791*$G$792/100,2)</f>
        <v>0</v>
      </c>
    </row>
    <row r="2109" spans="1:7" x14ac:dyDescent="0.25">
      <c r="A2109" s="253"/>
      <c r="B2109" s="128">
        <f t="shared" si="32"/>
        <v>42240.833330000001</v>
      </c>
      <c r="C2109" s="131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3"/>
      <c r="B2110" s="130">
        <f t="shared" si="32"/>
        <v>42240.875</v>
      </c>
      <c r="C2110" s="131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3"/>
      <c r="B2111" s="128">
        <f t="shared" si="32"/>
        <v>42240.916669999999</v>
      </c>
      <c r="C2111" s="131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3"/>
      <c r="B2112" s="130">
        <f t="shared" si="32"/>
        <v>42240.958330000001</v>
      </c>
      <c r="C2112" s="131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3"/>
      <c r="B2113" s="128">
        <f t="shared" si="32"/>
        <v>42241</v>
      </c>
      <c r="C2113" s="131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3"/>
      <c r="B2114" s="130">
        <f t="shared" si="32"/>
        <v>42241.041669999999</v>
      </c>
      <c r="C2114" s="131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3"/>
      <c r="B2115" s="128">
        <f t="shared" si="32"/>
        <v>42241.083330000001</v>
      </c>
      <c r="C2115" s="131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3"/>
      <c r="B2116" s="130">
        <f t="shared" si="32"/>
        <v>42241.125</v>
      </c>
      <c r="C2116" s="131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3"/>
      <c r="B2117" s="128">
        <f t="shared" si="32"/>
        <v>42241.166669999999</v>
      </c>
      <c r="C2117" s="131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3"/>
      <c r="B2118" s="130">
        <f t="shared" si="32"/>
        <v>42241.208330000001</v>
      </c>
      <c r="C2118" s="131">
        <v>5</v>
      </c>
      <c r="D2118" s="11">
        <f>ROUND(АТС!D622*$D$791*$D$792/100,2)</f>
        <v>8.06</v>
      </c>
      <c r="E2118" s="11">
        <f>ROUND(АТС!$D622*$E$791*$E$792/100,2)</f>
        <v>7.41</v>
      </c>
      <c r="F2118" s="11">
        <f>ROUND(АТС!$D622*$F$791*$F$792/100,2)</f>
        <v>5.04</v>
      </c>
      <c r="G2118" s="11">
        <f>ROUND(АТС!$D622*$G$791*$G$792/100,2)</f>
        <v>2.95</v>
      </c>
    </row>
    <row r="2119" spans="1:7" x14ac:dyDescent="0.25">
      <c r="A2119" s="253"/>
      <c r="B2119" s="128">
        <f t="shared" si="32"/>
        <v>42241.25</v>
      </c>
      <c r="C2119" s="131">
        <v>6</v>
      </c>
      <c r="D2119" s="11">
        <f>ROUND(АТС!D623*$D$791*$D$792/100,2)</f>
        <v>9.1</v>
      </c>
      <c r="E2119" s="11">
        <f>ROUND(АТС!$D623*$E$791*$E$792/100,2)</f>
        <v>8.36</v>
      </c>
      <c r="F2119" s="11">
        <f>ROUND(АТС!$D623*$F$791*$F$792/100,2)</f>
        <v>5.69</v>
      </c>
      <c r="G2119" s="11">
        <f>ROUND(АТС!$D623*$G$791*$G$792/100,2)</f>
        <v>3.33</v>
      </c>
    </row>
    <row r="2120" spans="1:7" x14ac:dyDescent="0.25">
      <c r="A2120" s="253"/>
      <c r="B2120" s="130">
        <f t="shared" si="32"/>
        <v>42241.291669999999</v>
      </c>
      <c r="C2120" s="131">
        <v>7</v>
      </c>
      <c r="D2120" s="11">
        <f>ROUND(АТС!D624*$D$791*$D$792/100,2)</f>
        <v>23.11</v>
      </c>
      <c r="E2120" s="11">
        <f>ROUND(АТС!$D624*$E$791*$E$792/100,2)</f>
        <v>21.23</v>
      </c>
      <c r="F2120" s="11">
        <f>ROUND(АТС!$D624*$F$791*$F$792/100,2)</f>
        <v>14.45</v>
      </c>
      <c r="G2120" s="11">
        <f>ROUND(АТС!$D624*$G$791*$G$792/100,2)</f>
        <v>8.4600000000000009</v>
      </c>
    </row>
    <row r="2121" spans="1:7" x14ac:dyDescent="0.25">
      <c r="A2121" s="253"/>
      <c r="B2121" s="128">
        <f t="shared" si="32"/>
        <v>42241.333330000001</v>
      </c>
      <c r="C2121" s="131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53"/>
      <c r="B2122" s="130">
        <f t="shared" si="32"/>
        <v>42241.375</v>
      </c>
      <c r="C2122" s="131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3"/>
      <c r="B2123" s="128">
        <f t="shared" si="32"/>
        <v>42241.416669999999</v>
      </c>
      <c r="C2123" s="131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3"/>
      <c r="B2124" s="130">
        <f t="shared" si="32"/>
        <v>42241.458330000001</v>
      </c>
      <c r="C2124" s="131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3"/>
      <c r="B2125" s="128">
        <f t="shared" si="32"/>
        <v>42241.5</v>
      </c>
      <c r="C2125" s="131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3"/>
      <c r="B2126" s="130">
        <f t="shared" si="32"/>
        <v>42241.541669999999</v>
      </c>
      <c r="C2126" s="131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3"/>
      <c r="B2127" s="128">
        <f t="shared" si="32"/>
        <v>42241.583330000001</v>
      </c>
      <c r="C2127" s="131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3"/>
      <c r="B2128" s="130">
        <f t="shared" si="32"/>
        <v>42241.625</v>
      </c>
      <c r="C2128" s="131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3"/>
      <c r="B2129" s="128">
        <f t="shared" si="32"/>
        <v>42241.666669999999</v>
      </c>
      <c r="C2129" s="131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3"/>
      <c r="B2130" s="130">
        <f t="shared" si="32"/>
        <v>42241.708330000001</v>
      </c>
      <c r="C2130" s="131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3"/>
      <c r="B2131" s="128">
        <f t="shared" si="32"/>
        <v>42241.75</v>
      </c>
      <c r="C2131" s="131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3"/>
      <c r="B2132" s="130">
        <f t="shared" si="32"/>
        <v>42241.791669999999</v>
      </c>
      <c r="C2132" s="131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3"/>
      <c r="B2133" s="128">
        <f t="shared" si="32"/>
        <v>42241.833330000001</v>
      </c>
      <c r="C2133" s="131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3"/>
      <c r="B2134" s="130">
        <f t="shared" si="32"/>
        <v>42241.875</v>
      </c>
      <c r="C2134" s="131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3"/>
      <c r="B2135" s="128">
        <f t="shared" si="32"/>
        <v>42241.916669999999</v>
      </c>
      <c r="C2135" s="131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3"/>
      <c r="B2136" s="130">
        <f t="shared" si="32"/>
        <v>42241.958330000001</v>
      </c>
      <c r="C2136" s="131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3"/>
      <c r="B2137" s="130">
        <f t="shared" si="32"/>
        <v>42242</v>
      </c>
      <c r="C2137" s="131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3"/>
      <c r="B2138" s="130">
        <f t="shared" ref="B2138:B2201" si="33">B2114+1</f>
        <v>42242.041669999999</v>
      </c>
      <c r="C2138" s="131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3"/>
      <c r="B2139" s="130">
        <f t="shared" si="33"/>
        <v>42242.083330000001</v>
      </c>
      <c r="C2139" s="131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3"/>
      <c r="B2140" s="130">
        <f t="shared" si="33"/>
        <v>42242.125</v>
      </c>
      <c r="C2140" s="131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3"/>
      <c r="B2141" s="130">
        <f t="shared" si="33"/>
        <v>42242.166669999999</v>
      </c>
      <c r="C2141" s="131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3"/>
      <c r="B2142" s="130">
        <f t="shared" si="33"/>
        <v>42242.208330000001</v>
      </c>
      <c r="C2142" s="131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53"/>
      <c r="B2143" s="130">
        <f t="shared" si="33"/>
        <v>42242.25</v>
      </c>
      <c r="C2143" s="131">
        <v>6</v>
      </c>
      <c r="D2143" s="35">
        <f>ROUND(АТС!D647*$D$791*$D$792/100,2)</f>
        <v>33.880000000000003</v>
      </c>
      <c r="E2143" s="35">
        <f>ROUND(АТС!$D647*$E$791*$E$792/100,2)</f>
        <v>31.13</v>
      </c>
      <c r="F2143" s="35">
        <f>ROUND(АТС!$D647*$F$791*$F$792/100,2)</f>
        <v>21.19</v>
      </c>
      <c r="G2143" s="35">
        <f>ROUND(АТС!$D647*$G$791*$G$792/100,2)</f>
        <v>12.4</v>
      </c>
    </row>
    <row r="2144" spans="1:7" x14ac:dyDescent="0.25">
      <c r="A2144" s="253"/>
      <c r="B2144" s="130">
        <f t="shared" si="33"/>
        <v>42242.291669999999</v>
      </c>
      <c r="C2144" s="131">
        <v>7</v>
      </c>
      <c r="D2144" s="35">
        <f>ROUND(АТС!D648*$D$791*$D$792/100,2)</f>
        <v>60.42</v>
      </c>
      <c r="E2144" s="35">
        <f>ROUND(АТС!$D648*$E$791*$E$792/100,2)</f>
        <v>55.51</v>
      </c>
      <c r="F2144" s="35">
        <f>ROUND(АТС!$D648*$F$791*$F$792/100,2)</f>
        <v>37.79</v>
      </c>
      <c r="G2144" s="35">
        <f>ROUND(АТС!$D648*$G$791*$G$792/100,2)</f>
        <v>22.12</v>
      </c>
    </row>
    <row r="2145" spans="1:7" x14ac:dyDescent="0.25">
      <c r="A2145" s="253"/>
      <c r="B2145" s="130">
        <f t="shared" si="33"/>
        <v>42242.333330000001</v>
      </c>
      <c r="C2145" s="131">
        <v>8</v>
      </c>
      <c r="D2145" s="35">
        <f>ROUND(АТС!D649*$D$791*$D$792/100,2)</f>
        <v>6.82</v>
      </c>
      <c r="E2145" s="35">
        <f>ROUND(АТС!$D649*$E$791*$E$792/100,2)</f>
        <v>6.26</v>
      </c>
      <c r="F2145" s="35">
        <f>ROUND(АТС!$D649*$F$791*$F$792/100,2)</f>
        <v>4.26</v>
      </c>
      <c r="G2145" s="35">
        <f>ROUND(АТС!$D649*$G$791*$G$792/100,2)</f>
        <v>2.4900000000000002</v>
      </c>
    </row>
    <row r="2146" spans="1:7" x14ac:dyDescent="0.25">
      <c r="A2146" s="253"/>
      <c r="B2146" s="130">
        <f t="shared" si="33"/>
        <v>42242.375</v>
      </c>
      <c r="C2146" s="131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3"/>
      <c r="B2147" s="130">
        <f t="shared" si="33"/>
        <v>42242.416669999999</v>
      </c>
      <c r="C2147" s="131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3"/>
      <c r="B2148" s="130">
        <f t="shared" si="33"/>
        <v>42242.458330000001</v>
      </c>
      <c r="C2148" s="131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3"/>
      <c r="B2149" s="130">
        <f t="shared" si="33"/>
        <v>42242.5</v>
      </c>
      <c r="C2149" s="131">
        <v>12</v>
      </c>
      <c r="D2149" s="35">
        <f>ROUND(АТС!D653*$D$791*$D$792/100,2)</f>
        <v>27.77</v>
      </c>
      <c r="E2149" s="35">
        <f>ROUND(АТС!$D653*$E$791*$E$792/100,2)</f>
        <v>25.52</v>
      </c>
      <c r="F2149" s="35">
        <f>ROUND(АТС!$D653*$F$791*$F$792/100,2)</f>
        <v>17.37</v>
      </c>
      <c r="G2149" s="35">
        <f>ROUND(АТС!$D653*$G$791*$G$792/100,2)</f>
        <v>10.17</v>
      </c>
    </row>
    <row r="2150" spans="1:7" x14ac:dyDescent="0.25">
      <c r="A2150" s="253"/>
      <c r="B2150" s="130">
        <f t="shared" si="33"/>
        <v>42242.541669999999</v>
      </c>
      <c r="C2150" s="131">
        <v>13</v>
      </c>
      <c r="D2150" s="35">
        <f>ROUND(АТС!D654*$D$791*$D$792/100,2)</f>
        <v>24.54</v>
      </c>
      <c r="E2150" s="35">
        <f>ROUND(АТС!$D654*$E$791*$E$792/100,2)</f>
        <v>22.55</v>
      </c>
      <c r="F2150" s="35">
        <f>ROUND(АТС!$D654*$F$791*$F$792/100,2)</f>
        <v>15.35</v>
      </c>
      <c r="G2150" s="35">
        <f>ROUND(АТС!$D654*$G$791*$G$792/100,2)</f>
        <v>8.98</v>
      </c>
    </row>
    <row r="2151" spans="1:7" x14ac:dyDescent="0.25">
      <c r="A2151" s="253"/>
      <c r="B2151" s="130">
        <f t="shared" si="33"/>
        <v>42242.583330000001</v>
      </c>
      <c r="C2151" s="131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3"/>
      <c r="B2152" s="130">
        <f t="shared" si="33"/>
        <v>42242.625</v>
      </c>
      <c r="C2152" s="131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3"/>
      <c r="B2153" s="130">
        <f t="shared" si="33"/>
        <v>42242.666669999999</v>
      </c>
      <c r="C2153" s="131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3"/>
      <c r="B2154" s="130">
        <f t="shared" si="33"/>
        <v>42242.708330000001</v>
      </c>
      <c r="C2154" s="131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3"/>
      <c r="B2155" s="130">
        <f t="shared" si="33"/>
        <v>42242.75</v>
      </c>
      <c r="C2155" s="131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3"/>
      <c r="B2156" s="130">
        <f t="shared" si="33"/>
        <v>42242.791669999999</v>
      </c>
      <c r="C2156" s="131">
        <v>19</v>
      </c>
      <c r="D2156" s="35">
        <f>ROUND(АТС!D660*$D$791*$D$792/100,2)</f>
        <v>41.67</v>
      </c>
      <c r="E2156" s="35">
        <f>ROUND(АТС!$D660*$E$791*$E$792/100,2)</f>
        <v>38.29</v>
      </c>
      <c r="F2156" s="35">
        <f>ROUND(АТС!$D660*$F$791*$F$792/100,2)</f>
        <v>26.06</v>
      </c>
      <c r="G2156" s="35">
        <f>ROUND(АТС!$D660*$G$791*$G$792/100,2)</f>
        <v>15.25</v>
      </c>
    </row>
    <row r="2157" spans="1:7" x14ac:dyDescent="0.25">
      <c r="A2157" s="253"/>
      <c r="B2157" s="130">
        <f t="shared" si="33"/>
        <v>42242.833330000001</v>
      </c>
      <c r="C2157" s="131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3"/>
      <c r="B2158" s="130">
        <f t="shared" si="33"/>
        <v>42242.875</v>
      </c>
      <c r="C2158" s="131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3"/>
      <c r="B2159" s="130">
        <f t="shared" si="33"/>
        <v>42242.916669999999</v>
      </c>
      <c r="C2159" s="131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3"/>
      <c r="B2160" s="130">
        <f t="shared" si="33"/>
        <v>42242.958330000001</v>
      </c>
      <c r="C2160" s="131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3"/>
      <c r="B2161" s="130">
        <f t="shared" si="33"/>
        <v>42243</v>
      </c>
      <c r="C2161" s="131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3"/>
      <c r="B2162" s="130">
        <f t="shared" si="33"/>
        <v>42243.041669999999</v>
      </c>
      <c r="C2162" s="131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3"/>
      <c r="B2163" s="130">
        <f t="shared" si="33"/>
        <v>42243.083330000001</v>
      </c>
      <c r="C2163" s="131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3"/>
      <c r="B2164" s="130">
        <f t="shared" si="33"/>
        <v>42243.125</v>
      </c>
      <c r="C2164" s="131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3"/>
      <c r="B2165" s="130">
        <f t="shared" si="33"/>
        <v>42243.166669999999</v>
      </c>
      <c r="C2165" s="131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53"/>
      <c r="B2166" s="130">
        <f t="shared" si="33"/>
        <v>42243.208330000001</v>
      </c>
      <c r="C2166" s="131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53"/>
      <c r="B2167" s="130">
        <f t="shared" si="33"/>
        <v>42243.25</v>
      </c>
      <c r="C2167" s="131">
        <v>6</v>
      </c>
      <c r="D2167" s="35">
        <f>ROUND(АТС!D671*$D$791*$D$792/100,2)</f>
        <v>0</v>
      </c>
      <c r="E2167" s="35">
        <f>ROUND(АТС!$D671*$E$791*$E$792/100,2)</f>
        <v>0</v>
      </c>
      <c r="F2167" s="35">
        <f>ROUND(АТС!$D671*$F$791*$F$792/100,2)</f>
        <v>0</v>
      </c>
      <c r="G2167" s="35">
        <f>ROUND(АТС!$D671*$G$791*$G$792/100,2)</f>
        <v>0</v>
      </c>
    </row>
    <row r="2168" spans="1:7" x14ac:dyDescent="0.25">
      <c r="A2168" s="253"/>
      <c r="B2168" s="130">
        <f t="shared" si="33"/>
        <v>42243.291669999999</v>
      </c>
      <c r="C2168" s="131">
        <v>7</v>
      </c>
      <c r="D2168" s="35">
        <f>ROUND(АТС!D672*$D$791*$D$792/100,2)</f>
        <v>68.89</v>
      </c>
      <c r="E2168" s="35">
        <f>ROUND(АТС!$D672*$E$791*$E$792/100,2)</f>
        <v>63.3</v>
      </c>
      <c r="F2168" s="35">
        <f>ROUND(АТС!$D672*$F$791*$F$792/100,2)</f>
        <v>43.09</v>
      </c>
      <c r="G2168" s="35">
        <f>ROUND(АТС!$D672*$G$791*$G$792/100,2)</f>
        <v>25.22</v>
      </c>
    </row>
    <row r="2169" spans="1:7" x14ac:dyDescent="0.25">
      <c r="A2169" s="253"/>
      <c r="B2169" s="130">
        <f t="shared" si="33"/>
        <v>42243.333330000001</v>
      </c>
      <c r="C2169" s="131">
        <v>8</v>
      </c>
      <c r="D2169" s="35">
        <f>ROUND(АТС!D673*$D$791*$D$792/100,2)</f>
        <v>55</v>
      </c>
      <c r="E2169" s="35">
        <f>ROUND(АТС!$D673*$E$791*$E$792/100,2)</f>
        <v>50.53</v>
      </c>
      <c r="F2169" s="35">
        <f>ROUND(АТС!$D673*$F$791*$F$792/100,2)</f>
        <v>34.4</v>
      </c>
      <c r="G2169" s="35">
        <f>ROUND(АТС!$D673*$G$791*$G$792/100,2)</f>
        <v>20.13</v>
      </c>
    </row>
    <row r="2170" spans="1:7" x14ac:dyDescent="0.25">
      <c r="A2170" s="253"/>
      <c r="B2170" s="130">
        <f t="shared" si="33"/>
        <v>42243.375</v>
      </c>
      <c r="C2170" s="131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53"/>
      <c r="B2171" s="130">
        <f t="shared" si="33"/>
        <v>42243.416669999999</v>
      </c>
      <c r="C2171" s="131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53"/>
      <c r="B2172" s="130">
        <f t="shared" si="33"/>
        <v>42243.458330000001</v>
      </c>
      <c r="C2172" s="131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3"/>
      <c r="B2173" s="130">
        <f t="shared" si="33"/>
        <v>42243.5</v>
      </c>
      <c r="C2173" s="131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3"/>
      <c r="B2174" s="130">
        <f t="shared" si="33"/>
        <v>42243.541669999999</v>
      </c>
      <c r="C2174" s="131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3"/>
      <c r="B2175" s="130">
        <f t="shared" si="33"/>
        <v>42243.583330000001</v>
      </c>
      <c r="C2175" s="131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3"/>
      <c r="B2176" s="130">
        <f t="shared" si="33"/>
        <v>42243.625</v>
      </c>
      <c r="C2176" s="131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3"/>
      <c r="B2177" s="130">
        <f t="shared" si="33"/>
        <v>42243.666669999999</v>
      </c>
      <c r="C2177" s="131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3"/>
      <c r="B2178" s="130">
        <f t="shared" si="33"/>
        <v>42243.708330000001</v>
      </c>
      <c r="C2178" s="131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3"/>
      <c r="B2179" s="130">
        <f t="shared" si="33"/>
        <v>42243.75</v>
      </c>
      <c r="C2179" s="131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53"/>
      <c r="B2180" s="130">
        <f t="shared" si="33"/>
        <v>42243.791669999999</v>
      </c>
      <c r="C2180" s="131">
        <v>19</v>
      </c>
      <c r="D2180" s="35">
        <f>ROUND(АТС!D684*$D$791*$D$792/100,2)</f>
        <v>25.33</v>
      </c>
      <c r="E2180" s="35">
        <f>ROUND(АТС!$D684*$E$791*$E$792/100,2)</f>
        <v>23.28</v>
      </c>
      <c r="F2180" s="35">
        <f>ROUND(АТС!$D684*$F$791*$F$792/100,2)</f>
        <v>15.84</v>
      </c>
      <c r="G2180" s="35">
        <f>ROUND(АТС!$D684*$G$791*$G$792/100,2)</f>
        <v>9.27</v>
      </c>
    </row>
    <row r="2181" spans="1:7" x14ac:dyDescent="0.25">
      <c r="A2181" s="253"/>
      <c r="B2181" s="130">
        <f t="shared" si="33"/>
        <v>42243.833330000001</v>
      </c>
      <c r="C2181" s="131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53"/>
      <c r="B2182" s="130">
        <f t="shared" si="33"/>
        <v>42243.875</v>
      </c>
      <c r="C2182" s="131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3"/>
      <c r="B2183" s="130">
        <f t="shared" si="33"/>
        <v>42243.916669999999</v>
      </c>
      <c r="C2183" s="131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3"/>
      <c r="B2184" s="130">
        <f t="shared" si="33"/>
        <v>42243.958330000001</v>
      </c>
      <c r="C2184" s="131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3"/>
      <c r="B2185" s="130">
        <f t="shared" si="33"/>
        <v>42244</v>
      </c>
      <c r="C2185" s="131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3"/>
      <c r="B2186" s="130">
        <f t="shared" si="33"/>
        <v>42244.041669999999</v>
      </c>
      <c r="C2186" s="131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3"/>
      <c r="B2187" s="130">
        <f t="shared" si="33"/>
        <v>42244.083330000001</v>
      </c>
      <c r="C2187" s="131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3"/>
      <c r="B2188" s="130">
        <f t="shared" si="33"/>
        <v>42244.125</v>
      </c>
      <c r="C2188" s="131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3"/>
      <c r="B2189" s="130">
        <f t="shared" si="33"/>
        <v>42244.166669999999</v>
      </c>
      <c r="C2189" s="131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3"/>
      <c r="B2190" s="130">
        <f t="shared" si="33"/>
        <v>42244.208330000001</v>
      </c>
      <c r="C2190" s="131">
        <v>5</v>
      </c>
      <c r="D2190" s="35">
        <f>ROUND(АТС!D694*$D$791*$D$792/100,2)</f>
        <v>14.25</v>
      </c>
      <c r="E2190" s="35">
        <f>ROUND(АТС!$D694*$E$791*$E$792/100,2)</f>
        <v>13.1</v>
      </c>
      <c r="F2190" s="35">
        <f>ROUND(АТС!$D694*$F$791*$F$792/100,2)</f>
        <v>8.92</v>
      </c>
      <c r="G2190" s="35">
        <f>ROUND(АТС!$D694*$G$791*$G$792/100,2)</f>
        <v>5.22</v>
      </c>
    </row>
    <row r="2191" spans="1:7" x14ac:dyDescent="0.25">
      <c r="A2191" s="253"/>
      <c r="B2191" s="130">
        <f t="shared" si="33"/>
        <v>42244.25</v>
      </c>
      <c r="C2191" s="131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53"/>
      <c r="B2192" s="130">
        <f t="shared" si="33"/>
        <v>42244.291669999999</v>
      </c>
      <c r="C2192" s="131">
        <v>7</v>
      </c>
      <c r="D2192" s="35">
        <f>ROUND(АТС!D696*$D$791*$D$792/100,2)</f>
        <v>30.55</v>
      </c>
      <c r="E2192" s="35">
        <f>ROUND(АТС!$D696*$E$791*$E$792/100,2)</f>
        <v>28.07</v>
      </c>
      <c r="F2192" s="35">
        <f>ROUND(АТС!$D696*$F$791*$F$792/100,2)</f>
        <v>19.11</v>
      </c>
      <c r="G2192" s="35">
        <f>ROUND(АТС!$D696*$G$791*$G$792/100,2)</f>
        <v>11.18</v>
      </c>
    </row>
    <row r="2193" spans="1:7" x14ac:dyDescent="0.25">
      <c r="A2193" s="253"/>
      <c r="B2193" s="130">
        <f t="shared" si="33"/>
        <v>42244.333330000001</v>
      </c>
      <c r="C2193" s="131">
        <v>8</v>
      </c>
      <c r="D2193" s="35">
        <f>ROUND(АТС!D697*$D$791*$D$792/100,2)</f>
        <v>73.819999999999993</v>
      </c>
      <c r="E2193" s="35">
        <f>ROUND(АТС!$D697*$E$791*$E$792/100,2)</f>
        <v>67.83</v>
      </c>
      <c r="F2193" s="35">
        <f>ROUND(АТС!$D697*$F$791*$F$792/100,2)</f>
        <v>46.17</v>
      </c>
      <c r="G2193" s="35">
        <f>ROUND(АТС!$D697*$G$791*$G$792/100,2)</f>
        <v>27.02</v>
      </c>
    </row>
    <row r="2194" spans="1:7" x14ac:dyDescent="0.25">
      <c r="A2194" s="253"/>
      <c r="B2194" s="130">
        <f t="shared" si="33"/>
        <v>42244.375</v>
      </c>
      <c r="C2194" s="131">
        <v>9</v>
      </c>
      <c r="D2194" s="35">
        <f>ROUND(АТС!D698*$D$791*$D$792/100,2)</f>
        <v>16.34</v>
      </c>
      <c r="E2194" s="35">
        <f>ROUND(АТС!$D698*$E$791*$E$792/100,2)</f>
        <v>15.01</v>
      </c>
      <c r="F2194" s="35">
        <f>ROUND(АТС!$D698*$F$791*$F$792/100,2)</f>
        <v>10.220000000000001</v>
      </c>
      <c r="G2194" s="35">
        <f>ROUND(АТС!$D698*$G$791*$G$792/100,2)</f>
        <v>5.98</v>
      </c>
    </row>
    <row r="2195" spans="1:7" x14ac:dyDescent="0.25">
      <c r="A2195" s="253"/>
      <c r="B2195" s="130">
        <f t="shared" si="33"/>
        <v>42244.416669999999</v>
      </c>
      <c r="C2195" s="131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53"/>
      <c r="B2196" s="130">
        <f t="shared" si="33"/>
        <v>42244.458330000001</v>
      </c>
      <c r="C2196" s="131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3"/>
      <c r="B2197" s="130">
        <f t="shared" si="33"/>
        <v>42244.5</v>
      </c>
      <c r="C2197" s="131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3"/>
      <c r="B2198" s="130">
        <f t="shared" si="33"/>
        <v>42244.541669999999</v>
      </c>
      <c r="C2198" s="131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3"/>
      <c r="B2199" s="130">
        <f t="shared" si="33"/>
        <v>42244.583330000001</v>
      </c>
      <c r="C2199" s="131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53"/>
      <c r="B2200" s="130">
        <f t="shared" si="33"/>
        <v>42244.625</v>
      </c>
      <c r="C2200" s="131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53"/>
      <c r="B2201" s="130">
        <f t="shared" si="33"/>
        <v>42244.666669999999</v>
      </c>
      <c r="C2201" s="131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3"/>
      <c r="B2202" s="130">
        <f t="shared" ref="B2202:B2265" si="34">B2178+1</f>
        <v>42244.708330000001</v>
      </c>
      <c r="C2202" s="131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53"/>
      <c r="B2203" s="130">
        <f t="shared" si="34"/>
        <v>42244.75</v>
      </c>
      <c r="C2203" s="131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53"/>
      <c r="B2204" s="130">
        <f t="shared" si="34"/>
        <v>42244.791669999999</v>
      </c>
      <c r="C2204" s="131">
        <v>19</v>
      </c>
      <c r="D2204" s="35">
        <f>ROUND(АТС!D708*$D$791*$D$792/100,2)</f>
        <v>1.88</v>
      </c>
      <c r="E2204" s="35">
        <f>ROUND(АТС!$D708*$E$791*$E$792/100,2)</f>
        <v>1.72</v>
      </c>
      <c r="F2204" s="35">
        <f>ROUND(АТС!$D708*$F$791*$F$792/100,2)</f>
        <v>1.17</v>
      </c>
      <c r="G2204" s="35">
        <f>ROUND(АТС!$D708*$G$791*$G$792/100,2)</f>
        <v>0.69</v>
      </c>
    </row>
    <row r="2205" spans="1:7" x14ac:dyDescent="0.25">
      <c r="A2205" s="253"/>
      <c r="B2205" s="130">
        <f t="shared" si="34"/>
        <v>42244.833330000001</v>
      </c>
      <c r="C2205" s="131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3"/>
      <c r="B2206" s="130">
        <f t="shared" si="34"/>
        <v>42244.875</v>
      </c>
      <c r="C2206" s="131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3"/>
      <c r="B2207" s="130">
        <f t="shared" si="34"/>
        <v>42244.916669999999</v>
      </c>
      <c r="C2207" s="131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3"/>
      <c r="B2208" s="130">
        <f t="shared" si="34"/>
        <v>42244.958330000001</v>
      </c>
      <c r="C2208" s="131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3"/>
      <c r="B2209" s="130">
        <f t="shared" si="34"/>
        <v>42245</v>
      </c>
      <c r="C2209" s="131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3"/>
      <c r="B2210" s="130">
        <f t="shared" si="34"/>
        <v>42245.041669999999</v>
      </c>
      <c r="C2210" s="131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3"/>
      <c r="B2211" s="130">
        <f t="shared" si="34"/>
        <v>42245.083330000001</v>
      </c>
      <c r="C2211" s="131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3"/>
      <c r="B2212" s="130">
        <f t="shared" si="34"/>
        <v>42245.125</v>
      </c>
      <c r="C2212" s="131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3"/>
      <c r="B2213" s="130">
        <f t="shared" si="34"/>
        <v>42245.166669999999</v>
      </c>
      <c r="C2213" s="131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3"/>
      <c r="B2214" s="130">
        <f t="shared" si="34"/>
        <v>42245.208330000001</v>
      </c>
      <c r="C2214" s="131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53"/>
      <c r="B2215" s="130">
        <f t="shared" si="34"/>
        <v>42245.25</v>
      </c>
      <c r="C2215" s="131">
        <v>6</v>
      </c>
      <c r="D2215" s="35">
        <f>ROUND(АТС!D719*$D$791*$D$792/100,2)</f>
        <v>19.600000000000001</v>
      </c>
      <c r="E2215" s="35">
        <f>ROUND(АТС!$D719*$E$791*$E$792/100,2)</f>
        <v>18.010000000000002</v>
      </c>
      <c r="F2215" s="35">
        <f>ROUND(АТС!$D719*$F$791*$F$792/100,2)</f>
        <v>12.26</v>
      </c>
      <c r="G2215" s="35">
        <f>ROUND(АТС!$D719*$G$791*$G$792/100,2)</f>
        <v>7.17</v>
      </c>
    </row>
    <row r="2216" spans="1:7" x14ac:dyDescent="0.25">
      <c r="A2216" s="253"/>
      <c r="B2216" s="130">
        <f t="shared" si="34"/>
        <v>42245.291669999999</v>
      </c>
      <c r="C2216" s="131">
        <v>7</v>
      </c>
      <c r="D2216" s="35">
        <f>ROUND(АТС!D720*$D$791*$D$792/100,2)</f>
        <v>29.74</v>
      </c>
      <c r="E2216" s="35">
        <f>ROUND(АТС!$D720*$E$791*$E$792/100,2)</f>
        <v>27.33</v>
      </c>
      <c r="F2216" s="35">
        <f>ROUND(АТС!$D720*$F$791*$F$792/100,2)</f>
        <v>18.600000000000001</v>
      </c>
      <c r="G2216" s="35">
        <f>ROUND(АТС!$D720*$G$791*$G$792/100,2)</f>
        <v>10.89</v>
      </c>
    </row>
    <row r="2217" spans="1:7" x14ac:dyDescent="0.25">
      <c r="A2217" s="253"/>
      <c r="B2217" s="130">
        <f t="shared" si="34"/>
        <v>42245.333330000001</v>
      </c>
      <c r="C2217" s="131">
        <v>8</v>
      </c>
      <c r="D2217" s="35">
        <f>ROUND(АТС!D721*$D$791*$D$792/100,2)</f>
        <v>53.66</v>
      </c>
      <c r="E2217" s="35">
        <f>ROUND(АТС!$D721*$E$791*$E$792/100,2)</f>
        <v>49.31</v>
      </c>
      <c r="F2217" s="35">
        <f>ROUND(АТС!$D721*$F$791*$F$792/100,2)</f>
        <v>33.57</v>
      </c>
      <c r="G2217" s="35">
        <f>ROUND(АТС!$D721*$G$791*$G$792/100,2)</f>
        <v>19.64</v>
      </c>
    </row>
    <row r="2218" spans="1:7" x14ac:dyDescent="0.25">
      <c r="A2218" s="253"/>
      <c r="B2218" s="130">
        <f t="shared" si="34"/>
        <v>42245.375</v>
      </c>
      <c r="C2218" s="131">
        <v>9</v>
      </c>
      <c r="D2218" s="35">
        <f>ROUND(АТС!D722*$D$791*$D$792/100,2)</f>
        <v>37.47</v>
      </c>
      <c r="E2218" s="35">
        <f>ROUND(АТС!$D722*$E$791*$E$792/100,2)</f>
        <v>34.43</v>
      </c>
      <c r="F2218" s="35">
        <f>ROUND(АТС!$D722*$F$791*$F$792/100,2)</f>
        <v>23.44</v>
      </c>
      <c r="G2218" s="35">
        <f>ROUND(АТС!$D722*$G$791*$G$792/100,2)</f>
        <v>13.72</v>
      </c>
    </row>
    <row r="2219" spans="1:7" x14ac:dyDescent="0.25">
      <c r="A2219" s="253"/>
      <c r="B2219" s="130">
        <f t="shared" si="34"/>
        <v>42245.416669999999</v>
      </c>
      <c r="C2219" s="131">
        <v>10</v>
      </c>
      <c r="D2219" s="35">
        <f>ROUND(АТС!D723*$D$791*$D$792/100,2)</f>
        <v>13.73</v>
      </c>
      <c r="E2219" s="35">
        <f>ROUND(АТС!$D723*$E$791*$E$792/100,2)</f>
        <v>12.61</v>
      </c>
      <c r="F2219" s="35">
        <f>ROUND(АТС!$D723*$F$791*$F$792/100,2)</f>
        <v>8.58</v>
      </c>
      <c r="G2219" s="35">
        <f>ROUND(АТС!$D723*$G$791*$G$792/100,2)</f>
        <v>5.0199999999999996</v>
      </c>
    </row>
    <row r="2220" spans="1:7" x14ac:dyDescent="0.25">
      <c r="A2220" s="253"/>
      <c r="B2220" s="130">
        <f t="shared" si="34"/>
        <v>42245.458330000001</v>
      </c>
      <c r="C2220" s="131">
        <v>11</v>
      </c>
      <c r="D2220" s="35">
        <f>ROUND(АТС!D724*$D$791*$D$792/100,2)</f>
        <v>3.65</v>
      </c>
      <c r="E2220" s="35">
        <f>ROUND(АТС!$D724*$E$791*$E$792/100,2)</f>
        <v>3.35</v>
      </c>
      <c r="F2220" s="35">
        <f>ROUND(АТС!$D724*$F$791*$F$792/100,2)</f>
        <v>2.2799999999999998</v>
      </c>
      <c r="G2220" s="35">
        <f>ROUND(АТС!$D724*$G$791*$G$792/100,2)</f>
        <v>1.33</v>
      </c>
    </row>
    <row r="2221" spans="1:7" x14ac:dyDescent="0.25">
      <c r="A2221" s="253"/>
      <c r="B2221" s="130">
        <f t="shared" si="34"/>
        <v>42245.5</v>
      </c>
      <c r="C2221" s="131">
        <v>12</v>
      </c>
      <c r="D2221" s="35">
        <f>ROUND(АТС!D725*$D$791*$D$792/100,2)</f>
        <v>19.149999999999999</v>
      </c>
      <c r="E2221" s="35">
        <f>ROUND(АТС!$D725*$E$791*$E$792/100,2)</f>
        <v>17.600000000000001</v>
      </c>
      <c r="F2221" s="35">
        <f>ROUND(АТС!$D725*$F$791*$F$792/100,2)</f>
        <v>11.98</v>
      </c>
      <c r="G2221" s="35">
        <f>ROUND(АТС!$D725*$G$791*$G$792/100,2)</f>
        <v>7.01</v>
      </c>
    </row>
    <row r="2222" spans="1:7" x14ac:dyDescent="0.25">
      <c r="A2222" s="253"/>
      <c r="B2222" s="130">
        <f t="shared" si="34"/>
        <v>42245.541669999999</v>
      </c>
      <c r="C2222" s="131">
        <v>13</v>
      </c>
      <c r="D2222" s="35">
        <f>ROUND(АТС!D726*$D$791*$D$792/100,2)</f>
        <v>10.93</v>
      </c>
      <c r="E2222" s="35">
        <f>ROUND(АТС!$D726*$E$791*$E$792/100,2)</f>
        <v>10.039999999999999</v>
      </c>
      <c r="F2222" s="35">
        <f>ROUND(АТС!$D726*$F$791*$F$792/100,2)</f>
        <v>6.83</v>
      </c>
      <c r="G2222" s="35">
        <f>ROUND(АТС!$D726*$G$791*$G$792/100,2)</f>
        <v>4</v>
      </c>
    </row>
    <row r="2223" spans="1:7" x14ac:dyDescent="0.25">
      <c r="A2223" s="253"/>
      <c r="B2223" s="130">
        <f t="shared" si="34"/>
        <v>42245.583330000001</v>
      </c>
      <c r="C2223" s="131">
        <v>14</v>
      </c>
      <c r="D2223" s="35">
        <f>ROUND(АТС!D727*$D$791*$D$792/100,2)</f>
        <v>31.03</v>
      </c>
      <c r="E2223" s="35">
        <f>ROUND(АТС!$D727*$E$791*$E$792/100,2)</f>
        <v>28.51</v>
      </c>
      <c r="F2223" s="35">
        <f>ROUND(АТС!$D727*$F$791*$F$792/100,2)</f>
        <v>19.41</v>
      </c>
      <c r="G2223" s="35">
        <f>ROUND(АТС!$D727*$G$791*$G$792/100,2)</f>
        <v>11.36</v>
      </c>
    </row>
    <row r="2224" spans="1:7" x14ac:dyDescent="0.25">
      <c r="A2224" s="253"/>
      <c r="B2224" s="130">
        <f t="shared" si="34"/>
        <v>42245.625</v>
      </c>
      <c r="C2224" s="131">
        <v>15</v>
      </c>
      <c r="D2224" s="35">
        <f>ROUND(АТС!D728*$D$791*$D$792/100,2)</f>
        <v>25.21</v>
      </c>
      <c r="E2224" s="35">
        <f>ROUND(АТС!$D728*$E$791*$E$792/100,2)</f>
        <v>23.16</v>
      </c>
      <c r="F2224" s="35">
        <f>ROUND(АТС!$D728*$F$791*$F$792/100,2)</f>
        <v>15.77</v>
      </c>
      <c r="G2224" s="35">
        <f>ROUND(АТС!$D728*$G$791*$G$792/100,2)</f>
        <v>9.23</v>
      </c>
    </row>
    <row r="2225" spans="1:7" x14ac:dyDescent="0.25">
      <c r="A2225" s="253"/>
      <c r="B2225" s="130">
        <f t="shared" si="34"/>
        <v>42245.666669999999</v>
      </c>
      <c r="C2225" s="131">
        <v>16</v>
      </c>
      <c r="D2225" s="35">
        <f>ROUND(АТС!D729*$D$791*$D$792/100,2)</f>
        <v>24.19</v>
      </c>
      <c r="E2225" s="35">
        <f>ROUND(АТС!$D729*$E$791*$E$792/100,2)</f>
        <v>22.23</v>
      </c>
      <c r="F2225" s="35">
        <f>ROUND(АТС!$D729*$F$791*$F$792/100,2)</f>
        <v>15.13</v>
      </c>
      <c r="G2225" s="35">
        <f>ROUND(АТС!$D729*$G$791*$G$792/100,2)</f>
        <v>8.85</v>
      </c>
    </row>
    <row r="2226" spans="1:7" x14ac:dyDescent="0.25">
      <c r="A2226" s="253"/>
      <c r="B2226" s="130">
        <f t="shared" si="34"/>
        <v>42245.708330000001</v>
      </c>
      <c r="C2226" s="131">
        <v>17</v>
      </c>
      <c r="D2226" s="35">
        <f>ROUND(АТС!D730*$D$791*$D$792/100,2)</f>
        <v>29.72</v>
      </c>
      <c r="E2226" s="35">
        <f>ROUND(АТС!$D730*$E$791*$E$792/100,2)</f>
        <v>27.31</v>
      </c>
      <c r="F2226" s="35">
        <f>ROUND(АТС!$D730*$F$791*$F$792/100,2)</f>
        <v>18.59</v>
      </c>
      <c r="G2226" s="35">
        <f>ROUND(АТС!$D730*$G$791*$G$792/100,2)</f>
        <v>10.88</v>
      </c>
    </row>
    <row r="2227" spans="1:7" x14ac:dyDescent="0.25">
      <c r="A2227" s="253"/>
      <c r="B2227" s="130">
        <f t="shared" si="34"/>
        <v>42245.75</v>
      </c>
      <c r="C2227" s="131">
        <v>18</v>
      </c>
      <c r="D2227" s="35">
        <f>ROUND(АТС!D731*$D$791*$D$792/100,2)</f>
        <v>40.79</v>
      </c>
      <c r="E2227" s="35">
        <f>ROUND(АТС!$D731*$E$791*$E$792/100,2)</f>
        <v>37.479999999999997</v>
      </c>
      <c r="F2227" s="35">
        <f>ROUND(АТС!$D731*$F$791*$F$792/100,2)</f>
        <v>25.51</v>
      </c>
      <c r="G2227" s="35">
        <f>ROUND(АТС!$D731*$G$791*$G$792/100,2)</f>
        <v>14.93</v>
      </c>
    </row>
    <row r="2228" spans="1:7" x14ac:dyDescent="0.25">
      <c r="A2228" s="253"/>
      <c r="B2228" s="130">
        <f t="shared" si="34"/>
        <v>42245.791669999999</v>
      </c>
      <c r="C2228" s="131">
        <v>19</v>
      </c>
      <c r="D2228" s="35">
        <f>ROUND(АТС!D732*$D$791*$D$792/100,2)</f>
        <v>88.85</v>
      </c>
      <c r="E2228" s="35">
        <f>ROUND(АТС!$D732*$E$791*$E$792/100,2)</f>
        <v>81.64</v>
      </c>
      <c r="F2228" s="35">
        <f>ROUND(АТС!$D732*$F$791*$F$792/100,2)</f>
        <v>55.57</v>
      </c>
      <c r="G2228" s="35">
        <f>ROUND(АТС!$D732*$G$791*$G$792/100,2)</f>
        <v>32.520000000000003</v>
      </c>
    </row>
    <row r="2229" spans="1:7" x14ac:dyDescent="0.25">
      <c r="A2229" s="253"/>
      <c r="B2229" s="130">
        <f t="shared" si="34"/>
        <v>42245.833330000001</v>
      </c>
      <c r="C2229" s="131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53"/>
      <c r="B2230" s="130">
        <f t="shared" si="34"/>
        <v>42245.875</v>
      </c>
      <c r="C2230" s="131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3"/>
      <c r="B2231" s="130">
        <f t="shared" si="34"/>
        <v>42245.916669999999</v>
      </c>
      <c r="C2231" s="131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3"/>
      <c r="B2232" s="130">
        <f t="shared" si="34"/>
        <v>42245.958330000001</v>
      </c>
      <c r="C2232" s="131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3"/>
      <c r="B2233" s="130">
        <f t="shared" si="34"/>
        <v>42246</v>
      </c>
      <c r="C2233" s="131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3"/>
      <c r="B2234" s="130">
        <f t="shared" si="34"/>
        <v>42246.041669999999</v>
      </c>
      <c r="C2234" s="131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3"/>
      <c r="B2235" s="130">
        <f t="shared" si="34"/>
        <v>42246.083330000001</v>
      </c>
      <c r="C2235" s="131">
        <v>2</v>
      </c>
      <c r="D2235" s="35">
        <f>ROUND(АТС!D739*$D$791*$D$792/100,2)</f>
        <v>0.95</v>
      </c>
      <c r="E2235" s="35">
        <f>ROUND(АТС!$D739*$E$791*$E$792/100,2)</f>
        <v>0.87</v>
      </c>
      <c r="F2235" s="35">
        <f>ROUND(АТС!$D739*$F$791*$F$792/100,2)</f>
        <v>0.59</v>
      </c>
      <c r="G2235" s="35">
        <f>ROUND(АТС!$D739*$G$791*$G$792/100,2)</f>
        <v>0.35</v>
      </c>
    </row>
    <row r="2236" spans="1:7" x14ac:dyDescent="0.25">
      <c r="A2236" s="253"/>
      <c r="B2236" s="130">
        <f t="shared" si="34"/>
        <v>42246.125</v>
      </c>
      <c r="C2236" s="131">
        <v>3</v>
      </c>
      <c r="D2236" s="35">
        <f>ROUND(АТС!D740*$D$791*$D$792/100,2)</f>
        <v>2.69</v>
      </c>
      <c r="E2236" s="35">
        <f>ROUND(АТС!$D740*$E$791*$E$792/100,2)</f>
        <v>2.4700000000000002</v>
      </c>
      <c r="F2236" s="35">
        <f>ROUND(АТС!$D740*$F$791*$F$792/100,2)</f>
        <v>1.68</v>
      </c>
      <c r="G2236" s="35">
        <f>ROUND(АТС!$D740*$G$791*$G$792/100,2)</f>
        <v>0.98</v>
      </c>
    </row>
    <row r="2237" spans="1:7" x14ac:dyDescent="0.25">
      <c r="A2237" s="253"/>
      <c r="B2237" s="130">
        <f t="shared" si="34"/>
        <v>42246.166669999999</v>
      </c>
      <c r="C2237" s="131">
        <v>4</v>
      </c>
      <c r="D2237" s="35">
        <f>ROUND(АТС!D741*$D$791*$D$792/100,2)</f>
        <v>30.12</v>
      </c>
      <c r="E2237" s="35">
        <f>ROUND(АТС!$D741*$E$791*$E$792/100,2)</f>
        <v>27.67</v>
      </c>
      <c r="F2237" s="35">
        <f>ROUND(АТС!$D741*$F$791*$F$792/100,2)</f>
        <v>18.84</v>
      </c>
      <c r="G2237" s="35">
        <f>ROUND(АТС!$D741*$G$791*$G$792/100,2)</f>
        <v>11.03</v>
      </c>
    </row>
    <row r="2238" spans="1:7" x14ac:dyDescent="0.25">
      <c r="A2238" s="253"/>
      <c r="B2238" s="130">
        <f t="shared" si="34"/>
        <v>42246.208330000001</v>
      </c>
      <c r="C2238" s="131">
        <v>5</v>
      </c>
      <c r="D2238" s="35">
        <f>ROUND(АТС!D742*$D$791*$D$792/100,2)</f>
        <v>43.4</v>
      </c>
      <c r="E2238" s="35">
        <f>ROUND(АТС!$D742*$E$791*$E$792/100,2)</f>
        <v>39.869999999999997</v>
      </c>
      <c r="F2238" s="35">
        <f>ROUND(АТС!$D742*$F$791*$F$792/100,2)</f>
        <v>27.14</v>
      </c>
      <c r="G2238" s="35">
        <f>ROUND(АТС!$D742*$G$791*$G$792/100,2)</f>
        <v>15.89</v>
      </c>
    </row>
    <row r="2239" spans="1:7" x14ac:dyDescent="0.25">
      <c r="A2239" s="253"/>
      <c r="B2239" s="130">
        <f t="shared" si="34"/>
        <v>42246.25</v>
      </c>
      <c r="C2239" s="131">
        <v>6</v>
      </c>
      <c r="D2239" s="35">
        <f>ROUND(АТС!D743*$D$791*$D$792/100,2)</f>
        <v>35.15</v>
      </c>
      <c r="E2239" s="35">
        <f>ROUND(АТС!$D743*$E$791*$E$792/100,2)</f>
        <v>32.299999999999997</v>
      </c>
      <c r="F2239" s="35">
        <f>ROUND(АТС!$D743*$F$791*$F$792/100,2)</f>
        <v>21.99</v>
      </c>
      <c r="G2239" s="35">
        <f>ROUND(АТС!$D743*$G$791*$G$792/100,2)</f>
        <v>12.87</v>
      </c>
    </row>
    <row r="2240" spans="1:7" x14ac:dyDescent="0.25">
      <c r="A2240" s="253"/>
      <c r="B2240" s="130">
        <f t="shared" si="34"/>
        <v>42246.291669999999</v>
      </c>
      <c r="C2240" s="131">
        <v>7</v>
      </c>
      <c r="D2240" s="35">
        <f>ROUND(АТС!D744*$D$791*$D$792/100,2)</f>
        <v>87.64</v>
      </c>
      <c r="E2240" s="35">
        <f>ROUND(АТС!$D744*$E$791*$E$792/100,2)</f>
        <v>80.52</v>
      </c>
      <c r="F2240" s="35">
        <f>ROUND(АТС!$D744*$F$791*$F$792/100,2)</f>
        <v>54.81</v>
      </c>
      <c r="G2240" s="35">
        <f>ROUND(АТС!$D744*$G$791*$G$792/100,2)</f>
        <v>32.08</v>
      </c>
    </row>
    <row r="2241" spans="1:7" x14ac:dyDescent="0.25">
      <c r="A2241" s="253"/>
      <c r="B2241" s="130">
        <f t="shared" si="34"/>
        <v>42246.333330000001</v>
      </c>
      <c r="C2241" s="131">
        <v>8</v>
      </c>
      <c r="D2241" s="35">
        <f>ROUND(АТС!D745*$D$791*$D$792/100,2)</f>
        <v>80.569999999999993</v>
      </c>
      <c r="E2241" s="35">
        <f>ROUND(АТС!$D745*$E$791*$E$792/100,2)</f>
        <v>74.03</v>
      </c>
      <c r="F2241" s="35">
        <f>ROUND(АТС!$D745*$F$791*$F$792/100,2)</f>
        <v>50.39</v>
      </c>
      <c r="G2241" s="35">
        <f>ROUND(АТС!$D745*$G$791*$G$792/100,2)</f>
        <v>29.49</v>
      </c>
    </row>
    <row r="2242" spans="1:7" x14ac:dyDescent="0.25">
      <c r="A2242" s="253"/>
      <c r="B2242" s="130">
        <f t="shared" si="34"/>
        <v>42246.375</v>
      </c>
      <c r="C2242" s="131">
        <v>9</v>
      </c>
      <c r="D2242" s="35">
        <f>ROUND(АТС!D746*$D$791*$D$792/100,2)</f>
        <v>45.63</v>
      </c>
      <c r="E2242" s="35">
        <f>ROUND(АТС!$D746*$E$791*$E$792/100,2)</f>
        <v>41.93</v>
      </c>
      <c r="F2242" s="35">
        <f>ROUND(АТС!$D746*$F$791*$F$792/100,2)</f>
        <v>28.54</v>
      </c>
      <c r="G2242" s="35">
        <f>ROUND(АТС!$D746*$G$791*$G$792/100,2)</f>
        <v>16.7</v>
      </c>
    </row>
    <row r="2243" spans="1:7" x14ac:dyDescent="0.25">
      <c r="A2243" s="253"/>
      <c r="B2243" s="130">
        <f t="shared" si="34"/>
        <v>42246.416669999999</v>
      </c>
      <c r="C2243" s="131">
        <v>10</v>
      </c>
      <c r="D2243" s="35">
        <f>ROUND(АТС!D747*$D$791*$D$792/100,2)</f>
        <v>50.39</v>
      </c>
      <c r="E2243" s="35">
        <f>ROUND(АТС!$D747*$E$791*$E$792/100,2)</f>
        <v>46.3</v>
      </c>
      <c r="F2243" s="35">
        <f>ROUND(АТС!$D747*$F$791*$F$792/100,2)</f>
        <v>31.52</v>
      </c>
      <c r="G2243" s="35">
        <f>ROUND(АТС!$D747*$G$791*$G$792/100,2)</f>
        <v>18.45</v>
      </c>
    </row>
    <row r="2244" spans="1:7" x14ac:dyDescent="0.25">
      <c r="A2244" s="253"/>
      <c r="B2244" s="130">
        <f t="shared" si="34"/>
        <v>42246.458330000001</v>
      </c>
      <c r="C2244" s="131">
        <v>11</v>
      </c>
      <c r="D2244" s="35">
        <f>ROUND(АТС!D748*$D$791*$D$792/100,2)</f>
        <v>36.18</v>
      </c>
      <c r="E2244" s="35">
        <f>ROUND(АТС!$D748*$E$791*$E$792/100,2)</f>
        <v>33.25</v>
      </c>
      <c r="F2244" s="35">
        <f>ROUND(АТС!$D748*$F$791*$F$792/100,2)</f>
        <v>22.63</v>
      </c>
      <c r="G2244" s="35">
        <f>ROUND(АТС!$D748*$G$791*$G$792/100,2)</f>
        <v>13.24</v>
      </c>
    </row>
    <row r="2245" spans="1:7" x14ac:dyDescent="0.25">
      <c r="A2245" s="253"/>
      <c r="B2245" s="130">
        <f t="shared" si="34"/>
        <v>42246.5</v>
      </c>
      <c r="C2245" s="131">
        <v>12</v>
      </c>
      <c r="D2245" s="35">
        <f>ROUND(АТС!D749*$D$791*$D$792/100,2)</f>
        <v>5.58</v>
      </c>
      <c r="E2245" s="35">
        <f>ROUND(АТС!$D749*$E$791*$E$792/100,2)</f>
        <v>5.12</v>
      </c>
      <c r="F2245" s="35">
        <f>ROUND(АТС!$D749*$F$791*$F$792/100,2)</f>
        <v>3.49</v>
      </c>
      <c r="G2245" s="35">
        <f>ROUND(АТС!$D749*$G$791*$G$792/100,2)</f>
        <v>2.04</v>
      </c>
    </row>
    <row r="2246" spans="1:7" x14ac:dyDescent="0.25">
      <c r="A2246" s="253"/>
      <c r="B2246" s="130">
        <f t="shared" si="34"/>
        <v>42246.541669999999</v>
      </c>
      <c r="C2246" s="131">
        <v>13</v>
      </c>
      <c r="D2246" s="35">
        <f>ROUND(АТС!D750*$D$791*$D$792/100,2)</f>
        <v>4.22</v>
      </c>
      <c r="E2246" s="35">
        <f>ROUND(АТС!$D750*$E$791*$E$792/100,2)</f>
        <v>3.87</v>
      </c>
      <c r="F2246" s="35">
        <f>ROUND(АТС!$D750*$F$791*$F$792/100,2)</f>
        <v>2.64</v>
      </c>
      <c r="G2246" s="35">
        <f>ROUND(АТС!$D750*$G$791*$G$792/100,2)</f>
        <v>1.54</v>
      </c>
    </row>
    <row r="2247" spans="1:7" x14ac:dyDescent="0.25">
      <c r="A2247" s="253"/>
      <c r="B2247" s="130">
        <f t="shared" si="34"/>
        <v>42246.583330000001</v>
      </c>
      <c r="C2247" s="131">
        <v>14</v>
      </c>
      <c r="D2247" s="35">
        <f>ROUND(АТС!D751*$D$791*$D$792/100,2)</f>
        <v>60.68</v>
      </c>
      <c r="E2247" s="35">
        <f>ROUND(АТС!$D751*$E$791*$E$792/100,2)</f>
        <v>55.75</v>
      </c>
      <c r="F2247" s="35">
        <f>ROUND(АТС!$D751*$F$791*$F$792/100,2)</f>
        <v>37.950000000000003</v>
      </c>
      <c r="G2247" s="35">
        <f>ROUND(АТС!$D751*$G$791*$G$792/100,2)</f>
        <v>22.21</v>
      </c>
    </row>
    <row r="2248" spans="1:7" x14ac:dyDescent="0.25">
      <c r="A2248" s="253"/>
      <c r="B2248" s="130">
        <f t="shared" si="34"/>
        <v>42246.625</v>
      </c>
      <c r="C2248" s="131">
        <v>15</v>
      </c>
      <c r="D2248" s="35">
        <f>ROUND(АТС!D752*$D$791*$D$792/100,2)</f>
        <v>53.57</v>
      </c>
      <c r="E2248" s="35">
        <f>ROUND(АТС!$D752*$E$791*$E$792/100,2)</f>
        <v>49.23</v>
      </c>
      <c r="F2248" s="35">
        <f>ROUND(АТС!$D752*$F$791*$F$792/100,2)</f>
        <v>33.51</v>
      </c>
      <c r="G2248" s="35">
        <f>ROUND(АТС!$D752*$G$791*$G$792/100,2)</f>
        <v>19.61</v>
      </c>
    </row>
    <row r="2249" spans="1:7" x14ac:dyDescent="0.25">
      <c r="A2249" s="253"/>
      <c r="B2249" s="130">
        <f t="shared" si="34"/>
        <v>42246.666669999999</v>
      </c>
      <c r="C2249" s="131">
        <v>16</v>
      </c>
      <c r="D2249" s="35">
        <f>ROUND(АТС!D753*$D$791*$D$792/100,2)</f>
        <v>45.91</v>
      </c>
      <c r="E2249" s="35">
        <f>ROUND(АТС!$D753*$E$791*$E$792/100,2)</f>
        <v>42.18</v>
      </c>
      <c r="F2249" s="35">
        <f>ROUND(АТС!$D753*$F$791*$F$792/100,2)</f>
        <v>28.71</v>
      </c>
      <c r="G2249" s="35">
        <f>ROUND(АТС!$D753*$G$791*$G$792/100,2)</f>
        <v>16.809999999999999</v>
      </c>
    </row>
    <row r="2250" spans="1:7" x14ac:dyDescent="0.25">
      <c r="A2250" s="253"/>
      <c r="B2250" s="130">
        <f t="shared" si="34"/>
        <v>42246.708330000001</v>
      </c>
      <c r="C2250" s="131">
        <v>17</v>
      </c>
      <c r="D2250" s="35">
        <f>ROUND(АТС!D754*$D$791*$D$792/100,2)</f>
        <v>33.01</v>
      </c>
      <c r="E2250" s="35">
        <f>ROUND(АТС!$D754*$E$791*$E$792/100,2)</f>
        <v>30.33</v>
      </c>
      <c r="F2250" s="35">
        <f>ROUND(АТС!$D754*$F$791*$F$792/100,2)</f>
        <v>20.64</v>
      </c>
      <c r="G2250" s="35">
        <f>ROUND(АТС!$D754*$G$791*$G$792/100,2)</f>
        <v>12.08</v>
      </c>
    </row>
    <row r="2251" spans="1:7" x14ac:dyDescent="0.25">
      <c r="A2251" s="253"/>
      <c r="B2251" s="130">
        <f t="shared" si="34"/>
        <v>42246.75</v>
      </c>
      <c r="C2251" s="131">
        <v>18</v>
      </c>
      <c r="D2251" s="35">
        <f>ROUND(АТС!D755*$D$791*$D$792/100,2)</f>
        <v>21.45</v>
      </c>
      <c r="E2251" s="35">
        <f>ROUND(АТС!$D755*$E$791*$E$792/100,2)</f>
        <v>19.71</v>
      </c>
      <c r="F2251" s="35">
        <f>ROUND(АТС!$D755*$F$791*$F$792/100,2)</f>
        <v>13.42</v>
      </c>
      <c r="G2251" s="35">
        <f>ROUND(АТС!$D755*$G$791*$G$792/100,2)</f>
        <v>7.85</v>
      </c>
    </row>
    <row r="2252" spans="1:7" x14ac:dyDescent="0.25">
      <c r="A2252" s="253"/>
      <c r="B2252" s="130">
        <f t="shared" si="34"/>
        <v>42246.791669999999</v>
      </c>
      <c r="C2252" s="131">
        <v>19</v>
      </c>
      <c r="D2252" s="35">
        <f>ROUND(АТС!D756*$D$791*$D$792/100,2)</f>
        <v>59.95</v>
      </c>
      <c r="E2252" s="35">
        <f>ROUND(АТС!$D756*$E$791*$E$792/100,2)</f>
        <v>55.09</v>
      </c>
      <c r="F2252" s="35">
        <f>ROUND(АТС!$D756*$F$791*$F$792/100,2)</f>
        <v>37.5</v>
      </c>
      <c r="G2252" s="35">
        <f>ROUND(АТС!$D756*$G$791*$G$792/100,2)</f>
        <v>21.95</v>
      </c>
    </row>
    <row r="2253" spans="1:7" x14ac:dyDescent="0.25">
      <c r="A2253" s="253"/>
      <c r="B2253" s="130">
        <f t="shared" si="34"/>
        <v>42246.833330000001</v>
      </c>
      <c r="C2253" s="131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3"/>
      <c r="B2254" s="130">
        <f t="shared" si="34"/>
        <v>42246.875</v>
      </c>
      <c r="C2254" s="131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3"/>
      <c r="B2255" s="130">
        <f t="shared" si="34"/>
        <v>42246.916669999999</v>
      </c>
      <c r="C2255" s="131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3"/>
      <c r="B2256" s="130">
        <f t="shared" si="34"/>
        <v>42246.958330000001</v>
      </c>
      <c r="C2256" s="131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53"/>
      <c r="B2257" s="130">
        <f t="shared" si="34"/>
        <v>42247</v>
      </c>
      <c r="C2257" s="131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53"/>
      <c r="B2258" s="130">
        <f t="shared" si="34"/>
        <v>42247.041669999999</v>
      </c>
      <c r="C2258" s="131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53"/>
      <c r="B2259" s="130">
        <f t="shared" si="34"/>
        <v>42247.083330000001</v>
      </c>
      <c r="C2259" s="131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53"/>
      <c r="B2260" s="130">
        <f t="shared" si="34"/>
        <v>42247.125</v>
      </c>
      <c r="C2260" s="131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53"/>
      <c r="B2261" s="130">
        <f t="shared" si="34"/>
        <v>42247.166669999999</v>
      </c>
      <c r="C2261" s="131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53"/>
      <c r="B2262" s="130">
        <f t="shared" si="34"/>
        <v>42247.208330000001</v>
      </c>
      <c r="C2262" s="131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53"/>
      <c r="B2263" s="130">
        <f t="shared" si="34"/>
        <v>42247.25</v>
      </c>
      <c r="C2263" s="131">
        <v>6</v>
      </c>
      <c r="D2263" s="35">
        <f>ROUND(АТС!D767*$D$791*$D$792/100,2)</f>
        <v>48.23</v>
      </c>
      <c r="E2263" s="35">
        <f>ROUND(АТС!$D767*$E$791*$E$792/100,2)</f>
        <v>44.31</v>
      </c>
      <c r="F2263" s="35">
        <f>ROUND(АТС!$D767*$F$791*$F$792/100,2)</f>
        <v>30.17</v>
      </c>
      <c r="G2263" s="35">
        <f>ROUND(АТС!$D767*$G$791*$G$792/100,2)</f>
        <v>17.649999999999999</v>
      </c>
    </row>
    <row r="2264" spans="1:7" x14ac:dyDescent="0.25">
      <c r="A2264" s="253"/>
      <c r="B2264" s="130">
        <f t="shared" si="34"/>
        <v>42247.291669999999</v>
      </c>
      <c r="C2264" s="131">
        <v>7</v>
      </c>
      <c r="D2264" s="35">
        <f>ROUND(АТС!D768*$D$791*$D$792/100,2)</f>
        <v>30.23</v>
      </c>
      <c r="E2264" s="35">
        <f>ROUND(АТС!$D768*$E$791*$E$792/100,2)</f>
        <v>27.78</v>
      </c>
      <c r="F2264" s="35">
        <f>ROUND(АТС!$D768*$F$791*$F$792/100,2)</f>
        <v>18.91</v>
      </c>
      <c r="G2264" s="35">
        <f>ROUND(АТС!$D768*$G$791*$G$792/100,2)</f>
        <v>11.07</v>
      </c>
    </row>
    <row r="2265" spans="1:7" x14ac:dyDescent="0.25">
      <c r="A2265" s="253"/>
      <c r="B2265" s="130">
        <f t="shared" si="34"/>
        <v>42247.333330000001</v>
      </c>
      <c r="C2265" s="131">
        <v>8</v>
      </c>
      <c r="D2265" s="35">
        <f>ROUND(АТС!D769*$D$791*$D$792/100,2)</f>
        <v>22.39</v>
      </c>
      <c r="E2265" s="35">
        <f>ROUND(АТС!$D769*$E$791*$E$792/100,2)</f>
        <v>20.57</v>
      </c>
      <c r="F2265" s="35">
        <f>ROUND(АТС!$D769*$F$791*$F$792/100,2)</f>
        <v>14.01</v>
      </c>
      <c r="G2265" s="35">
        <f>ROUND(АТС!$D769*$G$791*$G$792/100,2)</f>
        <v>8.1999999999999993</v>
      </c>
    </row>
    <row r="2266" spans="1:7" x14ac:dyDescent="0.25">
      <c r="A2266" s="253"/>
      <c r="B2266" s="130">
        <f t="shared" ref="B2266:B2280" si="35">B2242+1</f>
        <v>42247.375</v>
      </c>
      <c r="C2266" s="131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53"/>
      <c r="B2267" s="130">
        <f t="shared" si="35"/>
        <v>42247.416669999999</v>
      </c>
      <c r="C2267" s="131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53"/>
      <c r="B2268" s="130">
        <f t="shared" si="35"/>
        <v>42247.458330000001</v>
      </c>
      <c r="C2268" s="131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53"/>
      <c r="B2269" s="130">
        <f t="shared" si="35"/>
        <v>42247.5</v>
      </c>
      <c r="C2269" s="131">
        <v>12</v>
      </c>
      <c r="D2269" s="35">
        <f>ROUND(АТС!D773*$D$791*$D$792/100,2)</f>
        <v>27.7</v>
      </c>
      <c r="E2269" s="35">
        <f>ROUND(АТС!$D773*$E$791*$E$792/100,2)</f>
        <v>25.45</v>
      </c>
      <c r="F2269" s="35">
        <f>ROUND(АТС!$D773*$F$791*$F$792/100,2)</f>
        <v>17.32</v>
      </c>
      <c r="G2269" s="35">
        <f>ROUND(АТС!$D773*$G$791*$G$792/100,2)</f>
        <v>10.14</v>
      </c>
    </row>
    <row r="2270" spans="1:7" x14ac:dyDescent="0.25">
      <c r="A2270" s="253"/>
      <c r="B2270" s="130">
        <f t="shared" si="35"/>
        <v>42247.541669999999</v>
      </c>
      <c r="C2270" s="131">
        <v>13</v>
      </c>
      <c r="D2270" s="35">
        <f>ROUND(АТС!D774*$D$791*$D$792/100,2)</f>
        <v>27.59</v>
      </c>
      <c r="E2270" s="35">
        <f>ROUND(АТС!$D774*$E$791*$E$792/100,2)</f>
        <v>25.35</v>
      </c>
      <c r="F2270" s="35">
        <f>ROUND(АТС!$D774*$F$791*$F$792/100,2)</f>
        <v>17.260000000000002</v>
      </c>
      <c r="G2270" s="35">
        <f>ROUND(АТС!$D774*$G$791*$G$792/100,2)</f>
        <v>10.1</v>
      </c>
    </row>
    <row r="2271" spans="1:7" x14ac:dyDescent="0.25">
      <c r="A2271" s="253"/>
      <c r="B2271" s="130">
        <f t="shared" si="35"/>
        <v>42247.583330000001</v>
      </c>
      <c r="C2271" s="131">
        <v>14</v>
      </c>
      <c r="D2271" s="35">
        <f>ROUND(АТС!D775*$D$791*$D$792/100,2)</f>
        <v>1.25</v>
      </c>
      <c r="E2271" s="35">
        <f>ROUND(АТС!$D775*$E$791*$E$792/100,2)</f>
        <v>1.1499999999999999</v>
      </c>
      <c r="F2271" s="35">
        <f>ROUND(АТС!$D775*$F$791*$F$792/100,2)</f>
        <v>0.78</v>
      </c>
      <c r="G2271" s="35">
        <f>ROUND(АТС!$D775*$G$791*$G$792/100,2)</f>
        <v>0.46</v>
      </c>
    </row>
    <row r="2272" spans="1:7" x14ac:dyDescent="0.25">
      <c r="A2272" s="253"/>
      <c r="B2272" s="130">
        <f t="shared" si="35"/>
        <v>42247.625</v>
      </c>
      <c r="C2272" s="131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53"/>
      <c r="B2273" s="130">
        <f t="shared" si="35"/>
        <v>42247.666669999999</v>
      </c>
      <c r="C2273" s="131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53"/>
      <c r="B2274" s="130">
        <f t="shared" si="35"/>
        <v>42247.708330000001</v>
      </c>
      <c r="C2274" s="131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53"/>
      <c r="B2275" s="130">
        <f t="shared" si="35"/>
        <v>42247.75</v>
      </c>
      <c r="C2275" s="131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53"/>
      <c r="B2276" s="130">
        <f t="shared" si="35"/>
        <v>42247.791669999999</v>
      </c>
      <c r="C2276" s="131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53"/>
      <c r="B2277" s="130">
        <f t="shared" si="35"/>
        <v>42247.833330000001</v>
      </c>
      <c r="C2277" s="131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53"/>
      <c r="B2278" s="130">
        <f t="shared" si="35"/>
        <v>42247.875</v>
      </c>
      <c r="C2278" s="131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53"/>
      <c r="B2279" s="130">
        <f t="shared" si="35"/>
        <v>42247.916669999999</v>
      </c>
      <c r="C2279" s="131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53"/>
      <c r="B2280" s="130">
        <f t="shared" si="35"/>
        <v>42247.958330000001</v>
      </c>
      <c r="C2280" s="131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3" t="s">
        <v>184</v>
      </c>
      <c r="B2281" s="128">
        <f>B1537</f>
        <v>42217</v>
      </c>
      <c r="C2281" s="131">
        <v>0</v>
      </c>
      <c r="D2281" s="11">
        <f>ROUND(АТС!E41*$D$791*$D$792/100,2)</f>
        <v>203.39</v>
      </c>
      <c r="E2281" s="11">
        <f>ROUND(АТС!E41*$E$791*$E$792/100,2)</f>
        <v>186.88</v>
      </c>
      <c r="F2281" s="11">
        <f>ROUND(АТС!E41*$F$791*$F$792/100,2)</f>
        <v>127.22</v>
      </c>
      <c r="G2281" s="11">
        <f>ROUND(АТС!E41*$G$791*$G$792/100,2)</f>
        <v>74.45</v>
      </c>
    </row>
    <row r="2282" spans="1:7" x14ac:dyDescent="0.25">
      <c r="A2282" s="253"/>
      <c r="B2282" s="130">
        <f>B$43+ROUND(C2282/24,5)</f>
        <v>42217.041669999999</v>
      </c>
      <c r="C2282" s="131">
        <v>1</v>
      </c>
      <c r="D2282" s="11">
        <f>ROUND(АТС!E42*$D$791*$D$792/100,2)</f>
        <v>73.73</v>
      </c>
      <c r="E2282" s="11">
        <f>ROUND(АТС!E42*$E$791*$E$792/100,2)</f>
        <v>67.75</v>
      </c>
      <c r="F2282" s="11">
        <f>ROUND(АТС!E42*$F$791*$F$792/100,2)</f>
        <v>46.12</v>
      </c>
      <c r="G2282" s="11">
        <f>ROUND(АТС!E42*$G$791*$G$792/100,2)</f>
        <v>26.99</v>
      </c>
    </row>
    <row r="2283" spans="1:7" x14ac:dyDescent="0.25">
      <c r="A2283" s="253"/>
      <c r="B2283" s="128">
        <f>B$43+ROUND(C2283/24,5)</f>
        <v>42217.083330000001</v>
      </c>
      <c r="C2283" s="131">
        <v>2</v>
      </c>
      <c r="D2283" s="11">
        <f>ROUND(АТС!E43*$D$791*$D$792/100,2)</f>
        <v>26.36</v>
      </c>
      <c r="E2283" s="11">
        <f>ROUND(АТС!E43*$E$791*$E$792/100,2)</f>
        <v>24.22</v>
      </c>
      <c r="F2283" s="11">
        <f>ROUND(АТС!E43*$F$791*$F$792/100,2)</f>
        <v>16.489999999999998</v>
      </c>
      <c r="G2283" s="11">
        <f>ROUND(АТС!E43*$G$791*$G$792/100,2)</f>
        <v>9.65</v>
      </c>
    </row>
    <row r="2284" spans="1:7" x14ac:dyDescent="0.25">
      <c r="A2284" s="253"/>
      <c r="B2284" s="130">
        <f t="shared" ref="B2284:B2304" si="36">B$43+ROUND(C2284/24,5)</f>
        <v>42217.125</v>
      </c>
      <c r="C2284" s="131">
        <v>3</v>
      </c>
      <c r="D2284" s="11">
        <f>ROUND(АТС!E44*$D$791*$D$792/100,2)</f>
        <v>11.69</v>
      </c>
      <c r="E2284" s="11">
        <f>ROUND(АТС!E44*$E$791*$E$792/100,2)</f>
        <v>10.74</v>
      </c>
      <c r="F2284" s="11">
        <f>ROUND(АТС!E44*$F$791*$F$792/100,2)</f>
        <v>7.31</v>
      </c>
      <c r="G2284" s="11">
        <f>ROUND(АТС!E44*$G$791*$G$792/100,2)</f>
        <v>4.28</v>
      </c>
    </row>
    <row r="2285" spans="1:7" x14ac:dyDescent="0.25">
      <c r="A2285" s="253"/>
      <c r="B2285" s="128">
        <f t="shared" si="36"/>
        <v>42217.166669999999</v>
      </c>
      <c r="C2285" s="131">
        <v>4</v>
      </c>
      <c r="D2285" s="11">
        <f>ROUND(АТС!E45*$D$791*$D$792/100,2)</f>
        <v>0</v>
      </c>
      <c r="E2285" s="11">
        <f>ROUND(АТС!E45*$E$791*$E$792/100,2)</f>
        <v>0</v>
      </c>
      <c r="F2285" s="11">
        <f>ROUND(АТС!E45*$F$791*$F$792/100,2)</f>
        <v>0</v>
      </c>
      <c r="G2285" s="11">
        <f>ROUND(АТС!E45*$G$791*$G$792/100,2)</f>
        <v>0</v>
      </c>
    </row>
    <row r="2286" spans="1:7" x14ac:dyDescent="0.25">
      <c r="A2286" s="253"/>
      <c r="B2286" s="130">
        <f t="shared" si="36"/>
        <v>42217.208330000001</v>
      </c>
      <c r="C2286" s="131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53"/>
      <c r="B2287" s="128">
        <f t="shared" si="36"/>
        <v>42217.25</v>
      </c>
      <c r="C2287" s="131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3"/>
      <c r="B2288" s="130">
        <f t="shared" si="36"/>
        <v>42217.291669999999</v>
      </c>
      <c r="C2288" s="131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3"/>
      <c r="B2289" s="128">
        <f t="shared" si="36"/>
        <v>42217.333330000001</v>
      </c>
      <c r="C2289" s="131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3"/>
      <c r="B2290" s="130">
        <f t="shared" si="36"/>
        <v>42217.375</v>
      </c>
      <c r="C2290" s="131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53"/>
      <c r="B2291" s="128">
        <f t="shared" si="36"/>
        <v>42217.416669999999</v>
      </c>
      <c r="C2291" s="131">
        <v>10</v>
      </c>
      <c r="D2291" s="11">
        <f>ROUND(АТС!E51*$D$791*$D$792/100,2)</f>
        <v>0</v>
      </c>
      <c r="E2291" s="11">
        <f>ROUND(АТС!E51*$E$791*$E$792/100,2)</f>
        <v>0</v>
      </c>
      <c r="F2291" s="11">
        <f>ROUND(АТС!E51*$F$791*$F$792/100,2)</f>
        <v>0</v>
      </c>
      <c r="G2291" s="11">
        <f>ROUND(АТС!E51*$G$791*$G$792/100,2)</f>
        <v>0</v>
      </c>
    </row>
    <row r="2292" spans="1:7" x14ac:dyDescent="0.25">
      <c r="A2292" s="253"/>
      <c r="B2292" s="130">
        <f t="shared" si="36"/>
        <v>42217.458330000001</v>
      </c>
      <c r="C2292" s="131">
        <v>11</v>
      </c>
      <c r="D2292" s="11">
        <f>ROUND(АТС!E52*$D$791*$D$792/100,2)</f>
        <v>0</v>
      </c>
      <c r="E2292" s="11">
        <f>ROUND(АТС!E52*$E$791*$E$792/100,2)</f>
        <v>0</v>
      </c>
      <c r="F2292" s="11">
        <f>ROUND(АТС!E52*$F$791*$F$792/100,2)</f>
        <v>0</v>
      </c>
      <c r="G2292" s="11">
        <f>ROUND(АТС!E52*$G$791*$G$792/100,2)</f>
        <v>0</v>
      </c>
    </row>
    <row r="2293" spans="1:7" x14ac:dyDescent="0.25">
      <c r="A2293" s="253"/>
      <c r="B2293" s="128">
        <f t="shared" si="36"/>
        <v>42217.5</v>
      </c>
      <c r="C2293" s="131">
        <v>12</v>
      </c>
      <c r="D2293" s="11">
        <f>ROUND(АТС!E53*$D$791*$D$792/100,2)</f>
        <v>0</v>
      </c>
      <c r="E2293" s="11">
        <f>ROUND(АТС!E53*$E$791*$E$792/100,2)</f>
        <v>0</v>
      </c>
      <c r="F2293" s="11">
        <f>ROUND(АТС!E53*$F$791*$F$792/100,2)</f>
        <v>0</v>
      </c>
      <c r="G2293" s="11">
        <f>ROUND(АТС!E53*$G$791*$G$792/100,2)</f>
        <v>0</v>
      </c>
    </row>
    <row r="2294" spans="1:7" x14ac:dyDescent="0.25">
      <c r="A2294" s="253"/>
      <c r="B2294" s="130">
        <f t="shared" si="36"/>
        <v>42217.541669999999</v>
      </c>
      <c r="C2294" s="131">
        <v>13</v>
      </c>
      <c r="D2294" s="11">
        <f>ROUND(АТС!E54*$D$791*$D$792/100,2)</f>
        <v>0</v>
      </c>
      <c r="E2294" s="11">
        <f>ROUND(АТС!E54*$E$791*$E$792/100,2)</f>
        <v>0</v>
      </c>
      <c r="F2294" s="11">
        <f>ROUND(АТС!E54*$F$791*$F$792/100,2)</f>
        <v>0</v>
      </c>
      <c r="G2294" s="11">
        <f>ROUND(АТС!E54*$G$791*$G$792/100,2)</f>
        <v>0</v>
      </c>
    </row>
    <row r="2295" spans="1:7" x14ac:dyDescent="0.25">
      <c r="A2295" s="253"/>
      <c r="B2295" s="128">
        <f t="shared" si="36"/>
        <v>42217.583330000001</v>
      </c>
      <c r="C2295" s="131">
        <v>14</v>
      </c>
      <c r="D2295" s="11">
        <f>ROUND(АТС!E55*$D$791*$D$792/100,2)</f>
        <v>0</v>
      </c>
      <c r="E2295" s="11">
        <f>ROUND(АТС!E55*$E$791*$E$792/100,2)</f>
        <v>0</v>
      </c>
      <c r="F2295" s="11">
        <f>ROUND(АТС!E55*$F$791*$F$792/100,2)</f>
        <v>0</v>
      </c>
      <c r="G2295" s="11">
        <f>ROUND(АТС!E55*$G$791*$G$792/100,2)</f>
        <v>0</v>
      </c>
    </row>
    <row r="2296" spans="1:7" x14ac:dyDescent="0.25">
      <c r="A2296" s="253"/>
      <c r="B2296" s="130">
        <f t="shared" si="36"/>
        <v>42217.625</v>
      </c>
      <c r="C2296" s="131">
        <v>15</v>
      </c>
      <c r="D2296" s="11">
        <f>ROUND(АТС!E56*$D$791*$D$792/100,2)</f>
        <v>0</v>
      </c>
      <c r="E2296" s="11">
        <f>ROUND(АТС!E56*$E$791*$E$792/100,2)</f>
        <v>0</v>
      </c>
      <c r="F2296" s="11">
        <f>ROUND(АТС!E56*$F$791*$F$792/100,2)</f>
        <v>0</v>
      </c>
      <c r="G2296" s="11">
        <f>ROUND(АТС!E56*$G$791*$G$792/100,2)</f>
        <v>0</v>
      </c>
    </row>
    <row r="2297" spans="1:7" x14ac:dyDescent="0.25">
      <c r="A2297" s="253"/>
      <c r="B2297" s="128">
        <f t="shared" si="36"/>
        <v>42217.666669999999</v>
      </c>
      <c r="C2297" s="131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53"/>
      <c r="B2298" s="130">
        <f t="shared" si="36"/>
        <v>42217.708330000001</v>
      </c>
      <c r="C2298" s="131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53"/>
      <c r="B2299" s="128">
        <f t="shared" si="36"/>
        <v>42217.75</v>
      </c>
      <c r="C2299" s="131">
        <v>18</v>
      </c>
      <c r="D2299" s="11">
        <f>ROUND(АТС!E59*$D$791*$D$792/100,2)</f>
        <v>0</v>
      </c>
      <c r="E2299" s="11">
        <f>ROUND(АТС!E59*$E$791*$E$792/100,2)</f>
        <v>0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53"/>
      <c r="B2300" s="130">
        <f t="shared" si="36"/>
        <v>42217.791669999999</v>
      </c>
      <c r="C2300" s="131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53"/>
      <c r="B2301" s="128">
        <f t="shared" si="36"/>
        <v>42217.833330000001</v>
      </c>
      <c r="C2301" s="131">
        <v>20</v>
      </c>
      <c r="D2301" s="11">
        <f>ROUND(АТС!E61*$D$791*$D$792/100,2)</f>
        <v>0</v>
      </c>
      <c r="E2301" s="11">
        <f>ROUND(АТС!E61*$E$791*$E$792/100,2)</f>
        <v>0</v>
      </c>
      <c r="F2301" s="11">
        <f>ROUND(АТС!E61*$F$791*$F$792/100,2)</f>
        <v>0</v>
      </c>
      <c r="G2301" s="11">
        <f>ROUND(АТС!E61*$G$791*$G$792/100,2)</f>
        <v>0</v>
      </c>
    </row>
    <row r="2302" spans="1:7" x14ac:dyDescent="0.25">
      <c r="A2302" s="253"/>
      <c r="B2302" s="130">
        <f t="shared" si="36"/>
        <v>42217.875</v>
      </c>
      <c r="C2302" s="131">
        <v>21</v>
      </c>
      <c r="D2302" s="11">
        <f>ROUND(АТС!E62*$D$791*$D$792/100,2)</f>
        <v>0</v>
      </c>
      <c r="E2302" s="11">
        <f>ROUND(АТС!E62*$E$791*$E$792/100,2)</f>
        <v>0</v>
      </c>
      <c r="F2302" s="11">
        <f>ROUND(АТС!E62*$F$791*$F$792/100,2)</f>
        <v>0</v>
      </c>
      <c r="G2302" s="11">
        <f>ROUND(АТС!E62*$G$791*$G$792/100,2)</f>
        <v>0</v>
      </c>
    </row>
    <row r="2303" spans="1:7" x14ac:dyDescent="0.25">
      <c r="A2303" s="253"/>
      <c r="B2303" s="128">
        <f t="shared" si="36"/>
        <v>42217.916669999999</v>
      </c>
      <c r="C2303" s="131">
        <v>22</v>
      </c>
      <c r="D2303" s="11">
        <f>ROUND(АТС!E63*$D$791*$D$792/100,2)</f>
        <v>8.33</v>
      </c>
      <c r="E2303" s="11">
        <f>ROUND(АТС!E63*$E$791*$E$792/100,2)</f>
        <v>7.66</v>
      </c>
      <c r="F2303" s="11">
        <f>ROUND(АТС!E63*$F$791*$F$792/100,2)</f>
        <v>5.21</v>
      </c>
      <c r="G2303" s="11">
        <f>ROUND(АТС!E63*$G$791*$G$792/100,2)</f>
        <v>3.05</v>
      </c>
    </row>
    <row r="2304" spans="1:7" x14ac:dyDescent="0.25">
      <c r="A2304" s="253"/>
      <c r="B2304" s="130">
        <f t="shared" si="36"/>
        <v>42217.958330000001</v>
      </c>
      <c r="C2304" s="131">
        <v>23</v>
      </c>
      <c r="D2304" s="11">
        <f>ROUND(АТС!E64*$D$791*$D$792/100,2)</f>
        <v>110.63</v>
      </c>
      <c r="E2304" s="11">
        <f>ROUND(АТС!E64*$E$791*$E$792/100,2)</f>
        <v>101.65</v>
      </c>
      <c r="F2304" s="11">
        <f>ROUND(АТС!E64*$F$791*$F$792/100,2)</f>
        <v>69.2</v>
      </c>
      <c r="G2304" s="11">
        <f>ROUND(АТС!E64*$G$791*$G$792/100,2)</f>
        <v>40.5</v>
      </c>
    </row>
    <row r="2305" spans="1:7" x14ac:dyDescent="0.25">
      <c r="A2305" s="253"/>
      <c r="B2305" s="128">
        <f>B2281+1</f>
        <v>42218</v>
      </c>
      <c r="C2305" s="131">
        <v>0</v>
      </c>
      <c r="D2305" s="11">
        <f>ROUND(АТС!E65*$D$791*$D$792/100,2)</f>
        <v>71.09</v>
      </c>
      <c r="E2305" s="11">
        <f>ROUND(АТС!E65*$E$791*$E$792/100,2)</f>
        <v>65.319999999999993</v>
      </c>
      <c r="F2305" s="11">
        <f>ROUND(АТС!E65*$F$791*$F$792/100,2)</f>
        <v>44.47</v>
      </c>
      <c r="G2305" s="11">
        <f>ROUND(АТС!E65*$G$791*$G$792/100,2)</f>
        <v>26.02</v>
      </c>
    </row>
    <row r="2306" spans="1:7" x14ac:dyDescent="0.25">
      <c r="A2306" s="253"/>
      <c r="B2306" s="130">
        <f t="shared" ref="B2306:B2369" si="37">B2282+1</f>
        <v>42218.041669999999</v>
      </c>
      <c r="C2306" s="131">
        <v>1</v>
      </c>
      <c r="D2306" s="11">
        <f>ROUND(АТС!E66*$D$791*$D$792/100,2)</f>
        <v>0</v>
      </c>
      <c r="E2306" s="11">
        <f>ROUND(АТС!E66*$E$791*$E$792/100,2)</f>
        <v>0</v>
      </c>
      <c r="F2306" s="11">
        <f>ROUND(АТС!E66*$F$791*$F$792/100,2)</f>
        <v>0</v>
      </c>
      <c r="G2306" s="11">
        <f>ROUND(АТС!E66*$G$791*$G$792/100,2)</f>
        <v>0</v>
      </c>
    </row>
    <row r="2307" spans="1:7" x14ac:dyDescent="0.25">
      <c r="A2307" s="253"/>
      <c r="B2307" s="128">
        <f t="shared" si="37"/>
        <v>42218.083330000001</v>
      </c>
      <c r="C2307" s="131">
        <v>2</v>
      </c>
      <c r="D2307" s="11">
        <f>ROUND(АТС!E67*$D$791*$D$792/100,2)</f>
        <v>5.94</v>
      </c>
      <c r="E2307" s="11">
        <f>ROUND(АТС!E67*$E$791*$E$792/100,2)</f>
        <v>5.45</v>
      </c>
      <c r="F2307" s="11">
        <f>ROUND(АТС!E67*$F$791*$F$792/100,2)</f>
        <v>3.71</v>
      </c>
      <c r="G2307" s="11">
        <f>ROUND(АТС!E67*$G$791*$G$792/100,2)</f>
        <v>2.17</v>
      </c>
    </row>
    <row r="2308" spans="1:7" x14ac:dyDescent="0.25">
      <c r="A2308" s="253"/>
      <c r="B2308" s="130">
        <f t="shared" si="37"/>
        <v>42218.125</v>
      </c>
      <c r="C2308" s="131">
        <v>3</v>
      </c>
      <c r="D2308" s="11">
        <f>ROUND(АТС!E68*$D$791*$D$792/100,2)</f>
        <v>15.3</v>
      </c>
      <c r="E2308" s="11">
        <f>ROUND(АТС!E68*$E$791*$E$792/100,2)</f>
        <v>14.06</v>
      </c>
      <c r="F2308" s="11">
        <f>ROUND(АТС!E68*$F$791*$F$792/100,2)</f>
        <v>9.57</v>
      </c>
      <c r="G2308" s="11">
        <f>ROUND(АТС!E68*$G$791*$G$792/100,2)</f>
        <v>5.6</v>
      </c>
    </row>
    <row r="2309" spans="1:7" x14ac:dyDescent="0.25">
      <c r="A2309" s="253"/>
      <c r="B2309" s="128">
        <f t="shared" si="37"/>
        <v>42218.166669999999</v>
      </c>
      <c r="C2309" s="131">
        <v>4</v>
      </c>
      <c r="D2309" s="11">
        <f>ROUND(АТС!E69*$D$791*$D$792/100,2)</f>
        <v>17.05</v>
      </c>
      <c r="E2309" s="11">
        <f>ROUND(АТС!E69*$E$791*$E$792/100,2)</f>
        <v>15.66</v>
      </c>
      <c r="F2309" s="11">
        <f>ROUND(АТС!E69*$F$791*$F$792/100,2)</f>
        <v>10.66</v>
      </c>
      <c r="G2309" s="11">
        <f>ROUND(АТС!E69*$G$791*$G$792/100,2)</f>
        <v>6.24</v>
      </c>
    </row>
    <row r="2310" spans="1:7" x14ac:dyDescent="0.25">
      <c r="A2310" s="253"/>
      <c r="B2310" s="130">
        <f t="shared" si="37"/>
        <v>42218.208330000001</v>
      </c>
      <c r="C2310" s="131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3"/>
      <c r="B2311" s="128">
        <f t="shared" si="37"/>
        <v>42218.25</v>
      </c>
      <c r="C2311" s="131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3"/>
      <c r="B2312" s="130">
        <f t="shared" si="37"/>
        <v>42218.291669999999</v>
      </c>
      <c r="C2312" s="131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53"/>
      <c r="B2313" s="128">
        <f t="shared" si="37"/>
        <v>42218.333330000001</v>
      </c>
      <c r="C2313" s="131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3"/>
      <c r="B2314" s="130">
        <f t="shared" si="37"/>
        <v>42218.375</v>
      </c>
      <c r="C2314" s="131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53"/>
      <c r="B2315" s="128">
        <f t="shared" si="37"/>
        <v>42218.416669999999</v>
      </c>
      <c r="C2315" s="131">
        <v>10</v>
      </c>
      <c r="D2315" s="11">
        <f>ROUND(АТС!E75*$D$791*$D$792/100,2)</f>
        <v>0.01</v>
      </c>
      <c r="E2315" s="11">
        <f>ROUND(АТС!E75*$E$791*$E$792/100,2)</f>
        <v>0.01</v>
      </c>
      <c r="F2315" s="11">
        <f>ROUND(АТС!E75*$F$791*$F$792/100,2)</f>
        <v>0.01</v>
      </c>
      <c r="G2315" s="11">
        <f>ROUND(АТС!E75*$G$791*$G$792/100,2)</f>
        <v>0</v>
      </c>
    </row>
    <row r="2316" spans="1:7" x14ac:dyDescent="0.25">
      <c r="A2316" s="253"/>
      <c r="B2316" s="130">
        <f t="shared" si="37"/>
        <v>42218.458330000001</v>
      </c>
      <c r="C2316" s="131">
        <v>11</v>
      </c>
      <c r="D2316" s="11">
        <f>ROUND(АТС!E76*$D$791*$D$792/100,2)</f>
        <v>0.05</v>
      </c>
      <c r="E2316" s="11">
        <f>ROUND(АТС!E76*$E$791*$E$792/100,2)</f>
        <v>0.05</v>
      </c>
      <c r="F2316" s="11">
        <f>ROUND(АТС!E76*$F$791*$F$792/100,2)</f>
        <v>0.03</v>
      </c>
      <c r="G2316" s="11">
        <f>ROUND(АТС!E76*$G$791*$G$792/100,2)</f>
        <v>0.02</v>
      </c>
    </row>
    <row r="2317" spans="1:7" x14ac:dyDescent="0.25">
      <c r="A2317" s="253"/>
      <c r="B2317" s="128">
        <f t="shared" si="37"/>
        <v>42218.5</v>
      </c>
      <c r="C2317" s="131">
        <v>12</v>
      </c>
      <c r="D2317" s="11">
        <f>ROUND(АТС!E77*$D$791*$D$792/100,2)</f>
        <v>13.27</v>
      </c>
      <c r="E2317" s="11">
        <f>ROUND(АТС!E77*$E$791*$E$792/100,2)</f>
        <v>12.19</v>
      </c>
      <c r="F2317" s="11">
        <f>ROUND(АТС!E77*$F$791*$F$792/100,2)</f>
        <v>8.3000000000000007</v>
      </c>
      <c r="G2317" s="11">
        <f>ROUND(АТС!E77*$G$791*$G$792/100,2)</f>
        <v>4.8600000000000003</v>
      </c>
    </row>
    <row r="2318" spans="1:7" x14ac:dyDescent="0.25">
      <c r="A2318" s="253"/>
      <c r="B2318" s="130">
        <f t="shared" si="37"/>
        <v>42218.541669999999</v>
      </c>
      <c r="C2318" s="131">
        <v>13</v>
      </c>
      <c r="D2318" s="11">
        <f>ROUND(АТС!E78*$D$791*$D$792/100,2)</f>
        <v>15.61</v>
      </c>
      <c r="E2318" s="11">
        <f>ROUND(АТС!E78*$E$791*$E$792/100,2)</f>
        <v>14.34</v>
      </c>
      <c r="F2318" s="11">
        <f>ROUND(АТС!E78*$F$791*$F$792/100,2)</f>
        <v>9.76</v>
      </c>
      <c r="G2318" s="11">
        <f>ROUND(АТС!E78*$G$791*$G$792/100,2)</f>
        <v>5.71</v>
      </c>
    </row>
    <row r="2319" spans="1:7" x14ac:dyDescent="0.25">
      <c r="A2319" s="253"/>
      <c r="B2319" s="128">
        <f t="shared" si="37"/>
        <v>42218.583330000001</v>
      </c>
      <c r="C2319" s="131">
        <v>14</v>
      </c>
      <c r="D2319" s="11">
        <f>ROUND(АТС!E79*$D$791*$D$792/100,2)</f>
        <v>49.3</v>
      </c>
      <c r="E2319" s="11">
        <f>ROUND(АТС!E79*$E$791*$E$792/100,2)</f>
        <v>45.3</v>
      </c>
      <c r="F2319" s="11">
        <f>ROUND(АТС!E79*$F$791*$F$792/100,2)</f>
        <v>30.84</v>
      </c>
      <c r="G2319" s="11">
        <f>ROUND(АТС!E79*$G$791*$G$792/100,2)</f>
        <v>18.05</v>
      </c>
    </row>
    <row r="2320" spans="1:7" x14ac:dyDescent="0.25">
      <c r="A2320" s="253"/>
      <c r="B2320" s="130">
        <f t="shared" si="37"/>
        <v>42218.625</v>
      </c>
      <c r="C2320" s="131">
        <v>15</v>
      </c>
      <c r="D2320" s="11">
        <f>ROUND(АТС!E80*$D$791*$D$792/100,2)</f>
        <v>39.81</v>
      </c>
      <c r="E2320" s="11">
        <f>ROUND(АТС!E80*$E$791*$E$792/100,2)</f>
        <v>36.58</v>
      </c>
      <c r="F2320" s="11">
        <f>ROUND(АТС!E80*$F$791*$F$792/100,2)</f>
        <v>24.9</v>
      </c>
      <c r="G2320" s="11">
        <f>ROUND(АТС!E80*$G$791*$G$792/100,2)</f>
        <v>14.57</v>
      </c>
    </row>
    <row r="2321" spans="1:7" x14ac:dyDescent="0.25">
      <c r="A2321" s="253"/>
      <c r="B2321" s="128">
        <f t="shared" si="37"/>
        <v>42218.666669999999</v>
      </c>
      <c r="C2321" s="131">
        <v>16</v>
      </c>
      <c r="D2321" s="11">
        <f>ROUND(АТС!E81*$D$791*$D$792/100,2)</f>
        <v>42.17</v>
      </c>
      <c r="E2321" s="11">
        <f>ROUND(АТС!E81*$E$791*$E$792/100,2)</f>
        <v>38.75</v>
      </c>
      <c r="F2321" s="11">
        <f>ROUND(АТС!E81*$F$791*$F$792/100,2)</f>
        <v>26.38</v>
      </c>
      <c r="G2321" s="11">
        <f>ROUND(АТС!E81*$G$791*$G$792/100,2)</f>
        <v>15.44</v>
      </c>
    </row>
    <row r="2322" spans="1:7" x14ac:dyDescent="0.25">
      <c r="A2322" s="253"/>
      <c r="B2322" s="130">
        <f t="shared" si="37"/>
        <v>42218.708330000001</v>
      </c>
      <c r="C2322" s="131">
        <v>17</v>
      </c>
      <c r="D2322" s="11">
        <f>ROUND(АТС!E82*$D$791*$D$792/100,2)</f>
        <v>44.62</v>
      </c>
      <c r="E2322" s="11">
        <f>ROUND(АТС!E82*$E$791*$E$792/100,2)</f>
        <v>41</v>
      </c>
      <c r="F2322" s="11">
        <f>ROUND(АТС!E82*$F$791*$F$792/100,2)</f>
        <v>27.91</v>
      </c>
      <c r="G2322" s="11">
        <f>ROUND(АТС!E82*$G$791*$G$792/100,2)</f>
        <v>16.329999999999998</v>
      </c>
    </row>
    <row r="2323" spans="1:7" x14ac:dyDescent="0.25">
      <c r="A2323" s="253"/>
      <c r="B2323" s="128">
        <f t="shared" si="37"/>
        <v>42218.75</v>
      </c>
      <c r="C2323" s="131">
        <v>18</v>
      </c>
      <c r="D2323" s="11">
        <f>ROUND(АТС!E83*$D$791*$D$792/100,2)</f>
        <v>53.55</v>
      </c>
      <c r="E2323" s="11">
        <f>ROUND(АТС!E83*$E$791*$E$792/100,2)</f>
        <v>49.21</v>
      </c>
      <c r="F2323" s="11">
        <f>ROUND(АТС!E83*$F$791*$F$792/100,2)</f>
        <v>33.5</v>
      </c>
      <c r="G2323" s="11">
        <f>ROUND(АТС!E83*$G$791*$G$792/100,2)</f>
        <v>19.600000000000001</v>
      </c>
    </row>
    <row r="2324" spans="1:7" x14ac:dyDescent="0.25">
      <c r="A2324" s="253"/>
      <c r="B2324" s="130">
        <f t="shared" si="37"/>
        <v>42218.791669999999</v>
      </c>
      <c r="C2324" s="131">
        <v>19</v>
      </c>
      <c r="D2324" s="11">
        <f>ROUND(АТС!E84*$D$791*$D$792/100,2)</f>
        <v>44.37</v>
      </c>
      <c r="E2324" s="11">
        <f>ROUND(АТС!E84*$E$791*$E$792/100,2)</f>
        <v>40.770000000000003</v>
      </c>
      <c r="F2324" s="11">
        <f>ROUND(АТС!E84*$F$791*$F$792/100,2)</f>
        <v>27.75</v>
      </c>
      <c r="G2324" s="11">
        <f>ROUND(АТС!E84*$G$791*$G$792/100,2)</f>
        <v>16.239999999999998</v>
      </c>
    </row>
    <row r="2325" spans="1:7" x14ac:dyDescent="0.25">
      <c r="A2325" s="253"/>
      <c r="B2325" s="128">
        <f t="shared" si="37"/>
        <v>42218.833330000001</v>
      </c>
      <c r="C2325" s="131">
        <v>20</v>
      </c>
      <c r="D2325" s="11">
        <f>ROUND(АТС!E85*$D$791*$D$792/100,2)</f>
        <v>34.54</v>
      </c>
      <c r="E2325" s="11">
        <f>ROUND(АТС!E85*$E$791*$E$792/100,2)</f>
        <v>31.73</v>
      </c>
      <c r="F2325" s="11">
        <f>ROUND(АТС!E85*$F$791*$F$792/100,2)</f>
        <v>21.6</v>
      </c>
      <c r="G2325" s="11">
        <f>ROUND(АТС!E85*$G$791*$G$792/100,2)</f>
        <v>12.64</v>
      </c>
    </row>
    <row r="2326" spans="1:7" x14ac:dyDescent="0.25">
      <c r="A2326" s="253"/>
      <c r="B2326" s="130">
        <f t="shared" si="37"/>
        <v>42218.875</v>
      </c>
      <c r="C2326" s="131">
        <v>21</v>
      </c>
      <c r="D2326" s="11">
        <f>ROUND(АТС!E86*$D$791*$D$792/100,2)</f>
        <v>103.89</v>
      </c>
      <c r="E2326" s="11">
        <f>ROUND(АТС!E86*$E$791*$E$792/100,2)</f>
        <v>95.46</v>
      </c>
      <c r="F2326" s="11">
        <f>ROUND(АТС!E86*$F$791*$F$792/100,2)</f>
        <v>64.98</v>
      </c>
      <c r="G2326" s="11">
        <f>ROUND(АТС!E86*$G$791*$G$792/100,2)</f>
        <v>38.03</v>
      </c>
    </row>
    <row r="2327" spans="1:7" x14ac:dyDescent="0.25">
      <c r="A2327" s="253"/>
      <c r="B2327" s="128">
        <f t="shared" si="37"/>
        <v>42218.916669999999</v>
      </c>
      <c r="C2327" s="131">
        <v>22</v>
      </c>
      <c r="D2327" s="11">
        <f>ROUND(АТС!E87*$D$791*$D$792/100,2)</f>
        <v>281.27999999999997</v>
      </c>
      <c r="E2327" s="11">
        <f>ROUND(АТС!E87*$E$791*$E$792/100,2)</f>
        <v>258.45</v>
      </c>
      <c r="F2327" s="11">
        <f>ROUND(АТС!E87*$F$791*$F$792/100,2)</f>
        <v>175.93</v>
      </c>
      <c r="G2327" s="11">
        <f>ROUND(АТС!E87*$G$791*$G$792/100,2)</f>
        <v>102.96</v>
      </c>
    </row>
    <row r="2328" spans="1:7" x14ac:dyDescent="0.25">
      <c r="A2328" s="253"/>
      <c r="B2328" s="130">
        <f t="shared" si="37"/>
        <v>42218.958330000001</v>
      </c>
      <c r="C2328" s="131">
        <v>23</v>
      </c>
      <c r="D2328" s="11">
        <f>ROUND(АТС!E88*$D$791*$D$792/100,2)</f>
        <v>276.95</v>
      </c>
      <c r="E2328" s="11">
        <f>ROUND(АТС!E88*$E$791*$E$792/100,2)</f>
        <v>254.47</v>
      </c>
      <c r="F2328" s="11">
        <f>ROUND(АТС!E88*$F$791*$F$792/100,2)</f>
        <v>173.22</v>
      </c>
      <c r="G2328" s="11">
        <f>ROUND(АТС!E88*$G$791*$G$792/100,2)</f>
        <v>101.38</v>
      </c>
    </row>
    <row r="2329" spans="1:7" x14ac:dyDescent="0.25">
      <c r="A2329" s="253"/>
      <c r="B2329" s="128">
        <f t="shared" si="37"/>
        <v>42219</v>
      </c>
      <c r="C2329" s="131">
        <v>0</v>
      </c>
      <c r="D2329" s="11">
        <f>ROUND(АТС!E89*$D$791*$D$792/100,2)</f>
        <v>0</v>
      </c>
      <c r="E2329" s="11">
        <f>ROUND(АТС!E89*$E$791*$E$792/100,2)</f>
        <v>0</v>
      </c>
      <c r="F2329" s="11">
        <f>ROUND(АТС!E89*$F$791*$F$792/100,2)</f>
        <v>0</v>
      </c>
      <c r="G2329" s="11">
        <f>ROUND(АТС!E89*$G$791*$G$792/100,2)</f>
        <v>0</v>
      </c>
    </row>
    <row r="2330" spans="1:7" x14ac:dyDescent="0.25">
      <c r="A2330" s="253"/>
      <c r="B2330" s="130">
        <f t="shared" si="37"/>
        <v>42219.041669999999</v>
      </c>
      <c r="C2330" s="131">
        <v>1</v>
      </c>
      <c r="D2330" s="11">
        <f>ROUND(АТС!E90*$D$791*$D$792/100,2)</f>
        <v>249.87</v>
      </c>
      <c r="E2330" s="11">
        <f>ROUND(АТС!E90*$E$791*$E$792/100,2)</f>
        <v>229.59</v>
      </c>
      <c r="F2330" s="11">
        <f>ROUND(АТС!E90*$F$791*$F$792/100,2)</f>
        <v>156.28</v>
      </c>
      <c r="G2330" s="11">
        <f>ROUND(АТС!E90*$G$791*$G$792/100,2)</f>
        <v>91.47</v>
      </c>
    </row>
    <row r="2331" spans="1:7" x14ac:dyDescent="0.25">
      <c r="A2331" s="253"/>
      <c r="B2331" s="128">
        <f t="shared" si="37"/>
        <v>42219.083330000001</v>
      </c>
      <c r="C2331" s="131">
        <v>2</v>
      </c>
      <c r="D2331" s="11">
        <f>ROUND(АТС!E91*$D$791*$D$792/100,2)</f>
        <v>220.47</v>
      </c>
      <c r="E2331" s="11">
        <f>ROUND(АТС!E91*$E$791*$E$792/100,2)</f>
        <v>202.57</v>
      </c>
      <c r="F2331" s="11">
        <f>ROUND(АТС!E91*$F$791*$F$792/100,2)</f>
        <v>137.9</v>
      </c>
      <c r="G2331" s="11">
        <f>ROUND(АТС!E91*$G$791*$G$792/100,2)</f>
        <v>80.7</v>
      </c>
    </row>
    <row r="2332" spans="1:7" x14ac:dyDescent="0.25">
      <c r="A2332" s="253"/>
      <c r="B2332" s="130">
        <f t="shared" si="37"/>
        <v>42219.125</v>
      </c>
      <c r="C2332" s="131">
        <v>3</v>
      </c>
      <c r="D2332" s="11">
        <f>ROUND(АТС!E92*$D$791*$D$792/100,2)</f>
        <v>361.08</v>
      </c>
      <c r="E2332" s="11">
        <f>ROUND(АТС!E92*$E$791*$E$792/100,2)</f>
        <v>331.77</v>
      </c>
      <c r="F2332" s="11">
        <f>ROUND(АТС!E92*$F$791*$F$792/100,2)</f>
        <v>225.84</v>
      </c>
      <c r="G2332" s="11">
        <f>ROUND(АТС!E92*$G$791*$G$792/100,2)</f>
        <v>132.16999999999999</v>
      </c>
    </row>
    <row r="2333" spans="1:7" x14ac:dyDescent="0.25">
      <c r="A2333" s="253"/>
      <c r="B2333" s="128">
        <f t="shared" si="37"/>
        <v>42219.166669999999</v>
      </c>
      <c r="C2333" s="131">
        <v>4</v>
      </c>
      <c r="D2333" s="11">
        <f>ROUND(АТС!E93*$D$791*$D$792/100,2)</f>
        <v>185.02</v>
      </c>
      <c r="E2333" s="11">
        <f>ROUND(АТС!E93*$E$791*$E$792/100,2)</f>
        <v>170</v>
      </c>
      <c r="F2333" s="11">
        <f>ROUND(АТС!E93*$F$791*$F$792/100,2)</f>
        <v>115.72</v>
      </c>
      <c r="G2333" s="11">
        <f>ROUND(АТС!E93*$G$791*$G$792/100,2)</f>
        <v>67.73</v>
      </c>
    </row>
    <row r="2334" spans="1:7" x14ac:dyDescent="0.25">
      <c r="A2334" s="253"/>
      <c r="B2334" s="130">
        <f t="shared" si="37"/>
        <v>42219.208330000001</v>
      </c>
      <c r="C2334" s="131">
        <v>5</v>
      </c>
      <c r="D2334" s="11">
        <f>ROUND(АТС!E94*$D$791*$D$792/100,2)</f>
        <v>40.380000000000003</v>
      </c>
      <c r="E2334" s="11">
        <f>ROUND(АТС!E94*$E$791*$E$792/100,2)</f>
        <v>37.1</v>
      </c>
      <c r="F2334" s="11">
        <f>ROUND(АТС!E94*$F$791*$F$792/100,2)</f>
        <v>25.26</v>
      </c>
      <c r="G2334" s="11">
        <f>ROUND(АТС!E94*$G$791*$G$792/100,2)</f>
        <v>14.78</v>
      </c>
    </row>
    <row r="2335" spans="1:7" x14ac:dyDescent="0.25">
      <c r="A2335" s="253"/>
      <c r="B2335" s="128">
        <f t="shared" si="37"/>
        <v>42219.25</v>
      </c>
      <c r="C2335" s="131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3"/>
      <c r="B2336" s="130">
        <f t="shared" si="37"/>
        <v>42219.291669999999</v>
      </c>
      <c r="C2336" s="131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53"/>
      <c r="B2337" s="128">
        <f t="shared" si="37"/>
        <v>42219.333330000001</v>
      </c>
      <c r="C2337" s="131">
        <v>8</v>
      </c>
      <c r="D2337" s="11">
        <f>ROUND(АТС!E97*$D$791*$D$792/100,2)</f>
        <v>15.46</v>
      </c>
      <c r="E2337" s="11">
        <f>ROUND(АТС!E97*$E$791*$E$792/100,2)</f>
        <v>14.2</v>
      </c>
      <c r="F2337" s="11">
        <f>ROUND(АТС!E97*$F$791*$F$792/100,2)</f>
        <v>9.67</v>
      </c>
      <c r="G2337" s="11">
        <f>ROUND(АТС!E97*$G$791*$G$792/100,2)</f>
        <v>5.66</v>
      </c>
    </row>
    <row r="2338" spans="1:7" x14ac:dyDescent="0.25">
      <c r="A2338" s="253"/>
      <c r="B2338" s="130">
        <f t="shared" si="37"/>
        <v>42219.375</v>
      </c>
      <c r="C2338" s="131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53"/>
      <c r="B2339" s="128">
        <f t="shared" si="37"/>
        <v>42219.416669999999</v>
      </c>
      <c r="C2339" s="131">
        <v>10</v>
      </c>
      <c r="D2339" s="11">
        <f>ROUND(АТС!E99*$D$791*$D$792/100,2)</f>
        <v>0</v>
      </c>
      <c r="E2339" s="11">
        <f>ROUND(АТС!E99*$E$791*$E$792/100,2)</f>
        <v>0</v>
      </c>
      <c r="F2339" s="11">
        <f>ROUND(АТС!E99*$F$791*$F$792/100,2)</f>
        <v>0</v>
      </c>
      <c r="G2339" s="11">
        <f>ROUND(АТС!E99*$G$791*$G$792/100,2)</f>
        <v>0</v>
      </c>
    </row>
    <row r="2340" spans="1:7" x14ac:dyDescent="0.25">
      <c r="A2340" s="253"/>
      <c r="B2340" s="130">
        <f t="shared" si="37"/>
        <v>42219.458330000001</v>
      </c>
      <c r="C2340" s="131">
        <v>11</v>
      </c>
      <c r="D2340" s="11">
        <f>ROUND(АТС!E100*$D$791*$D$792/100,2)</f>
        <v>0</v>
      </c>
      <c r="E2340" s="11">
        <f>ROUND(АТС!E100*$E$791*$E$792/100,2)</f>
        <v>0</v>
      </c>
      <c r="F2340" s="11">
        <f>ROUND(АТС!E100*$F$791*$F$792/100,2)</f>
        <v>0</v>
      </c>
      <c r="G2340" s="11">
        <f>ROUND(АТС!E100*$G$791*$G$792/100,2)</f>
        <v>0</v>
      </c>
    </row>
    <row r="2341" spans="1:7" x14ac:dyDescent="0.25">
      <c r="A2341" s="253"/>
      <c r="B2341" s="128">
        <f t="shared" si="37"/>
        <v>42219.5</v>
      </c>
      <c r="C2341" s="131">
        <v>12</v>
      </c>
      <c r="D2341" s="11">
        <f>ROUND(АТС!E101*$D$791*$D$792/100,2)</f>
        <v>15.17</v>
      </c>
      <c r="E2341" s="11">
        <f>ROUND(АТС!E101*$E$791*$E$792/100,2)</f>
        <v>13.94</v>
      </c>
      <c r="F2341" s="11">
        <f>ROUND(АТС!E101*$F$791*$F$792/100,2)</f>
        <v>9.49</v>
      </c>
      <c r="G2341" s="11">
        <f>ROUND(АТС!E101*$G$791*$G$792/100,2)</f>
        <v>5.55</v>
      </c>
    </row>
    <row r="2342" spans="1:7" x14ac:dyDescent="0.25">
      <c r="A2342" s="253"/>
      <c r="B2342" s="130">
        <f t="shared" si="37"/>
        <v>42219.541669999999</v>
      </c>
      <c r="C2342" s="131">
        <v>13</v>
      </c>
      <c r="D2342" s="11">
        <f>ROUND(АТС!E102*$D$791*$D$792/100,2)</f>
        <v>3.51</v>
      </c>
      <c r="E2342" s="11">
        <f>ROUND(АТС!E102*$E$791*$E$792/100,2)</f>
        <v>3.22</v>
      </c>
      <c r="F2342" s="11">
        <f>ROUND(АТС!E102*$F$791*$F$792/100,2)</f>
        <v>2.19</v>
      </c>
      <c r="G2342" s="11">
        <f>ROUND(АТС!E102*$G$791*$G$792/100,2)</f>
        <v>1.28</v>
      </c>
    </row>
    <row r="2343" spans="1:7" x14ac:dyDescent="0.25">
      <c r="A2343" s="253"/>
      <c r="B2343" s="128">
        <f t="shared" si="37"/>
        <v>42219.583330000001</v>
      </c>
      <c r="C2343" s="131">
        <v>14</v>
      </c>
      <c r="D2343" s="11">
        <f>ROUND(АТС!E103*$D$791*$D$792/100,2)</f>
        <v>198.18</v>
      </c>
      <c r="E2343" s="11">
        <f>ROUND(АТС!E103*$E$791*$E$792/100,2)</f>
        <v>182.1</v>
      </c>
      <c r="F2343" s="11">
        <f>ROUND(АТС!E103*$F$791*$F$792/100,2)</f>
        <v>123.96</v>
      </c>
      <c r="G2343" s="11">
        <f>ROUND(АТС!E103*$G$791*$G$792/100,2)</f>
        <v>72.55</v>
      </c>
    </row>
    <row r="2344" spans="1:7" x14ac:dyDescent="0.25">
      <c r="A2344" s="253"/>
      <c r="B2344" s="130">
        <f t="shared" si="37"/>
        <v>42219.625</v>
      </c>
      <c r="C2344" s="131">
        <v>15</v>
      </c>
      <c r="D2344" s="11">
        <f>ROUND(АТС!E104*$D$791*$D$792/100,2)</f>
        <v>207.44</v>
      </c>
      <c r="E2344" s="11">
        <f>ROUND(АТС!E104*$E$791*$E$792/100,2)</f>
        <v>190.6</v>
      </c>
      <c r="F2344" s="11">
        <f>ROUND(АТС!E104*$F$791*$F$792/100,2)</f>
        <v>129.74</v>
      </c>
      <c r="G2344" s="11">
        <f>ROUND(АТС!E104*$G$791*$G$792/100,2)</f>
        <v>75.930000000000007</v>
      </c>
    </row>
    <row r="2345" spans="1:7" x14ac:dyDescent="0.25">
      <c r="A2345" s="253"/>
      <c r="B2345" s="128">
        <f t="shared" si="37"/>
        <v>42219.666669999999</v>
      </c>
      <c r="C2345" s="131">
        <v>16</v>
      </c>
      <c r="D2345" s="11">
        <f>ROUND(АТС!E105*$D$791*$D$792/100,2)</f>
        <v>108.57</v>
      </c>
      <c r="E2345" s="11">
        <f>ROUND(АТС!E105*$E$791*$E$792/100,2)</f>
        <v>99.75</v>
      </c>
      <c r="F2345" s="11">
        <f>ROUND(АТС!E105*$F$791*$F$792/100,2)</f>
        <v>67.900000000000006</v>
      </c>
      <c r="G2345" s="11">
        <f>ROUND(АТС!E105*$G$791*$G$792/100,2)</f>
        <v>39.74</v>
      </c>
    </row>
    <row r="2346" spans="1:7" x14ac:dyDescent="0.25">
      <c r="A2346" s="253"/>
      <c r="B2346" s="130">
        <f t="shared" si="37"/>
        <v>42219.708330000001</v>
      </c>
      <c r="C2346" s="131">
        <v>17</v>
      </c>
      <c r="D2346" s="11">
        <f>ROUND(АТС!E106*$D$791*$D$792/100,2)</f>
        <v>64.989999999999995</v>
      </c>
      <c r="E2346" s="11">
        <f>ROUND(АТС!E106*$E$791*$E$792/100,2)</f>
        <v>59.72</v>
      </c>
      <c r="F2346" s="11">
        <f>ROUND(АТС!E106*$F$791*$F$792/100,2)</f>
        <v>40.65</v>
      </c>
      <c r="G2346" s="11">
        <f>ROUND(АТС!E106*$G$791*$G$792/100,2)</f>
        <v>23.79</v>
      </c>
    </row>
    <row r="2347" spans="1:7" x14ac:dyDescent="0.25">
      <c r="A2347" s="253"/>
      <c r="B2347" s="128">
        <f t="shared" si="37"/>
        <v>42219.75</v>
      </c>
      <c r="C2347" s="131">
        <v>18</v>
      </c>
      <c r="D2347" s="11">
        <f>ROUND(АТС!E107*$D$791*$D$792/100,2)</f>
        <v>30.8</v>
      </c>
      <c r="E2347" s="11">
        <f>ROUND(АТС!E107*$E$791*$E$792/100,2)</f>
        <v>28.3</v>
      </c>
      <c r="F2347" s="11">
        <f>ROUND(АТС!E107*$F$791*$F$792/100,2)</f>
        <v>19.260000000000002</v>
      </c>
      <c r="G2347" s="11">
        <f>ROUND(АТС!E107*$G$791*$G$792/100,2)</f>
        <v>11.27</v>
      </c>
    </row>
    <row r="2348" spans="1:7" x14ac:dyDescent="0.25">
      <c r="A2348" s="253"/>
      <c r="B2348" s="130">
        <f t="shared" si="37"/>
        <v>42219.791669999999</v>
      </c>
      <c r="C2348" s="131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53"/>
      <c r="B2349" s="128">
        <f t="shared" si="37"/>
        <v>42219.833330000001</v>
      </c>
      <c r="C2349" s="131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53"/>
      <c r="B2350" s="130">
        <f t="shared" si="37"/>
        <v>42219.875</v>
      </c>
      <c r="C2350" s="131">
        <v>21</v>
      </c>
      <c r="D2350" s="11">
        <f>ROUND(АТС!E110*$D$791*$D$792/100,2)</f>
        <v>154.9</v>
      </c>
      <c r="E2350" s="11">
        <f>ROUND(АТС!E110*$E$791*$E$792/100,2)</f>
        <v>142.32</v>
      </c>
      <c r="F2350" s="11">
        <f>ROUND(АТС!E110*$F$791*$F$792/100,2)</f>
        <v>96.88</v>
      </c>
      <c r="G2350" s="11">
        <f>ROUND(АТС!E110*$G$791*$G$792/100,2)</f>
        <v>56.7</v>
      </c>
    </row>
    <row r="2351" spans="1:7" x14ac:dyDescent="0.25">
      <c r="A2351" s="253"/>
      <c r="B2351" s="128">
        <f t="shared" si="37"/>
        <v>42219.916669999999</v>
      </c>
      <c r="C2351" s="131">
        <v>22</v>
      </c>
      <c r="D2351" s="11">
        <f>ROUND(АТС!E111*$D$791*$D$792/100,2)</f>
        <v>157.75</v>
      </c>
      <c r="E2351" s="11">
        <f>ROUND(АТС!E111*$E$791*$E$792/100,2)</f>
        <v>144.94</v>
      </c>
      <c r="F2351" s="11">
        <f>ROUND(АТС!E111*$F$791*$F$792/100,2)</f>
        <v>98.66</v>
      </c>
      <c r="G2351" s="11">
        <f>ROUND(АТС!E111*$G$791*$G$792/100,2)</f>
        <v>57.74</v>
      </c>
    </row>
    <row r="2352" spans="1:7" x14ac:dyDescent="0.25">
      <c r="A2352" s="253"/>
      <c r="B2352" s="130">
        <f t="shared" si="37"/>
        <v>42219.958330000001</v>
      </c>
      <c r="C2352" s="131">
        <v>23</v>
      </c>
      <c r="D2352" s="11">
        <f>ROUND(АТС!E112*$D$791*$D$792/100,2)</f>
        <v>198.09</v>
      </c>
      <c r="E2352" s="11">
        <f>ROUND(АТС!E112*$E$791*$E$792/100,2)</f>
        <v>182.01</v>
      </c>
      <c r="F2352" s="11">
        <f>ROUND(АТС!E112*$F$791*$F$792/100,2)</f>
        <v>123.9</v>
      </c>
      <c r="G2352" s="11">
        <f>ROUND(АТС!E112*$G$791*$G$792/100,2)</f>
        <v>72.510000000000005</v>
      </c>
    </row>
    <row r="2353" spans="1:7" x14ac:dyDescent="0.25">
      <c r="A2353" s="253"/>
      <c r="B2353" s="128">
        <f t="shared" si="37"/>
        <v>42220</v>
      </c>
      <c r="C2353" s="131">
        <v>0</v>
      </c>
      <c r="D2353" s="11">
        <f>ROUND(АТС!E113*$D$791*$D$792/100,2)</f>
        <v>32.340000000000003</v>
      </c>
      <c r="E2353" s="11">
        <f>ROUND(АТС!E113*$E$791*$E$792/100,2)</f>
        <v>29.71</v>
      </c>
      <c r="F2353" s="11">
        <f>ROUND(АТС!E113*$F$791*$F$792/100,2)</f>
        <v>20.23</v>
      </c>
      <c r="G2353" s="11">
        <f>ROUND(АТС!E113*$G$791*$G$792/100,2)</f>
        <v>11.84</v>
      </c>
    </row>
    <row r="2354" spans="1:7" x14ac:dyDescent="0.25">
      <c r="A2354" s="253"/>
      <c r="B2354" s="130">
        <f t="shared" si="37"/>
        <v>42220.041669999999</v>
      </c>
      <c r="C2354" s="131">
        <v>1</v>
      </c>
      <c r="D2354" s="11">
        <f>ROUND(АТС!E114*$D$791*$D$792/100,2)</f>
        <v>0</v>
      </c>
      <c r="E2354" s="11">
        <f>ROUND(АТС!E114*$E$791*$E$792/100,2)</f>
        <v>0</v>
      </c>
      <c r="F2354" s="11">
        <f>ROUND(АТС!E114*$F$791*$F$792/100,2)</f>
        <v>0</v>
      </c>
      <c r="G2354" s="11">
        <f>ROUND(АТС!E114*$G$791*$G$792/100,2)</f>
        <v>0</v>
      </c>
    </row>
    <row r="2355" spans="1:7" x14ac:dyDescent="0.25">
      <c r="A2355" s="253"/>
      <c r="B2355" s="128">
        <f t="shared" si="37"/>
        <v>42220.083330000001</v>
      </c>
      <c r="C2355" s="131">
        <v>2</v>
      </c>
      <c r="D2355" s="11">
        <f>ROUND(АТС!E115*$D$791*$D$792/100,2)</f>
        <v>69.25</v>
      </c>
      <c r="E2355" s="11">
        <f>ROUND(АТС!E115*$E$791*$E$792/100,2)</f>
        <v>63.63</v>
      </c>
      <c r="F2355" s="11">
        <f>ROUND(АТС!E115*$F$791*$F$792/100,2)</f>
        <v>43.32</v>
      </c>
      <c r="G2355" s="11">
        <f>ROUND(АТС!E115*$G$791*$G$792/100,2)</f>
        <v>25.35</v>
      </c>
    </row>
    <row r="2356" spans="1:7" x14ac:dyDescent="0.25">
      <c r="A2356" s="253"/>
      <c r="B2356" s="130">
        <f t="shared" si="37"/>
        <v>42220.125</v>
      </c>
      <c r="C2356" s="131">
        <v>3</v>
      </c>
      <c r="D2356" s="11">
        <f>ROUND(АТС!E116*$D$791*$D$792/100,2)</f>
        <v>109.72</v>
      </c>
      <c r="E2356" s="11">
        <f>ROUND(АТС!E116*$E$791*$E$792/100,2)</f>
        <v>100.81</v>
      </c>
      <c r="F2356" s="11">
        <f>ROUND(АТС!E116*$F$791*$F$792/100,2)</f>
        <v>68.62</v>
      </c>
      <c r="G2356" s="11">
        <f>ROUND(АТС!E116*$G$791*$G$792/100,2)</f>
        <v>40.159999999999997</v>
      </c>
    </row>
    <row r="2357" spans="1:7" x14ac:dyDescent="0.25">
      <c r="A2357" s="253"/>
      <c r="B2357" s="128">
        <f t="shared" si="37"/>
        <v>42220.166669999999</v>
      </c>
      <c r="C2357" s="131">
        <v>4</v>
      </c>
      <c r="D2357" s="11">
        <f>ROUND(АТС!E117*$D$791*$D$792/100,2)</f>
        <v>37.130000000000003</v>
      </c>
      <c r="E2357" s="11">
        <f>ROUND(АТС!E117*$E$791*$E$792/100,2)</f>
        <v>34.11</v>
      </c>
      <c r="F2357" s="11">
        <f>ROUND(АТС!E117*$F$791*$F$792/100,2)</f>
        <v>23.22</v>
      </c>
      <c r="G2357" s="11">
        <f>ROUND(АТС!E117*$G$791*$G$792/100,2)</f>
        <v>13.59</v>
      </c>
    </row>
    <row r="2358" spans="1:7" x14ac:dyDescent="0.25">
      <c r="A2358" s="253"/>
      <c r="B2358" s="130">
        <f t="shared" si="37"/>
        <v>42220.208330000001</v>
      </c>
      <c r="C2358" s="131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3"/>
      <c r="B2359" s="128">
        <f t="shared" si="37"/>
        <v>42220.25</v>
      </c>
      <c r="C2359" s="131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3"/>
      <c r="B2360" s="130">
        <f t="shared" si="37"/>
        <v>42220.291669999999</v>
      </c>
      <c r="C2360" s="131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3"/>
      <c r="B2361" s="128">
        <f t="shared" si="37"/>
        <v>42220.333330000001</v>
      </c>
      <c r="C2361" s="131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3"/>
      <c r="B2362" s="130">
        <f t="shared" si="37"/>
        <v>42220.375</v>
      </c>
      <c r="C2362" s="131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3"/>
      <c r="B2363" s="128">
        <f t="shared" si="37"/>
        <v>42220.416669999999</v>
      </c>
      <c r="C2363" s="131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53"/>
      <c r="B2364" s="130">
        <f t="shared" si="37"/>
        <v>42220.458330000001</v>
      </c>
      <c r="C2364" s="131">
        <v>11</v>
      </c>
      <c r="D2364" s="11">
        <f>ROUND(АТС!E124*$D$791*$D$792/100,2)</f>
        <v>20.27</v>
      </c>
      <c r="E2364" s="11">
        <f>ROUND(АТС!E124*$E$791*$E$792/100,2)</f>
        <v>18.62</v>
      </c>
      <c r="F2364" s="11">
        <f>ROUND(АТС!E124*$F$791*$F$792/100,2)</f>
        <v>12.68</v>
      </c>
      <c r="G2364" s="11">
        <f>ROUND(АТС!E124*$G$791*$G$792/100,2)</f>
        <v>7.42</v>
      </c>
    </row>
    <row r="2365" spans="1:7" x14ac:dyDescent="0.25">
      <c r="A2365" s="253"/>
      <c r="B2365" s="128">
        <f t="shared" si="37"/>
        <v>42220.5</v>
      </c>
      <c r="C2365" s="131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3"/>
      <c r="B2366" s="130">
        <f t="shared" si="37"/>
        <v>42220.541669999999</v>
      </c>
      <c r="C2366" s="131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53"/>
      <c r="B2367" s="128">
        <f t="shared" si="37"/>
        <v>42220.583330000001</v>
      </c>
      <c r="C2367" s="131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53"/>
      <c r="B2368" s="130">
        <f t="shared" si="37"/>
        <v>42220.625</v>
      </c>
      <c r="C2368" s="131">
        <v>15</v>
      </c>
      <c r="D2368" s="11">
        <f>ROUND(АТС!E128*$D$791*$D$792/100,2)</f>
        <v>0</v>
      </c>
      <c r="E2368" s="11">
        <f>ROUND(АТС!E128*$E$791*$E$792/100,2)</f>
        <v>0</v>
      </c>
      <c r="F2368" s="11">
        <f>ROUND(АТС!E128*$F$791*$F$792/100,2)</f>
        <v>0</v>
      </c>
      <c r="G2368" s="11">
        <f>ROUND(АТС!E128*$G$791*$G$792/100,2)</f>
        <v>0</v>
      </c>
    </row>
    <row r="2369" spans="1:7" x14ac:dyDescent="0.25">
      <c r="A2369" s="253"/>
      <c r="B2369" s="128">
        <f t="shared" si="37"/>
        <v>42220.666669999999</v>
      </c>
      <c r="C2369" s="131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53"/>
      <c r="B2370" s="130">
        <f t="shared" ref="B2370:B2433" si="38">B2346+1</f>
        <v>42220.708330000001</v>
      </c>
      <c r="C2370" s="131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53"/>
      <c r="B2371" s="128">
        <f t="shared" si="38"/>
        <v>42220.75</v>
      </c>
      <c r="C2371" s="131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53"/>
      <c r="B2372" s="130">
        <f t="shared" si="38"/>
        <v>42220.791669999999</v>
      </c>
      <c r="C2372" s="131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3"/>
      <c r="B2373" s="128">
        <f t="shared" si="38"/>
        <v>42220.833330000001</v>
      </c>
      <c r="C2373" s="131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53"/>
      <c r="B2374" s="130">
        <f t="shared" si="38"/>
        <v>42220.875</v>
      </c>
      <c r="C2374" s="131">
        <v>21</v>
      </c>
      <c r="D2374" s="11">
        <f>ROUND(АТС!E134*$D$791*$D$792/100,2)</f>
        <v>3.36</v>
      </c>
      <c r="E2374" s="11">
        <f>ROUND(АТС!E134*$E$791*$E$792/100,2)</f>
        <v>3.09</v>
      </c>
      <c r="F2374" s="11">
        <f>ROUND(АТС!E134*$F$791*$F$792/100,2)</f>
        <v>2.1</v>
      </c>
      <c r="G2374" s="11">
        <f>ROUND(АТС!E134*$G$791*$G$792/100,2)</f>
        <v>1.23</v>
      </c>
    </row>
    <row r="2375" spans="1:7" x14ac:dyDescent="0.25">
      <c r="A2375" s="253"/>
      <c r="B2375" s="128">
        <f t="shared" si="38"/>
        <v>42220.916669999999</v>
      </c>
      <c r="C2375" s="131">
        <v>22</v>
      </c>
      <c r="D2375" s="11">
        <f>ROUND(АТС!E135*$D$791*$D$792/100,2)</f>
        <v>60.05</v>
      </c>
      <c r="E2375" s="11">
        <f>ROUND(АТС!E135*$E$791*$E$792/100,2)</f>
        <v>55.18</v>
      </c>
      <c r="F2375" s="11">
        <f>ROUND(АТС!E135*$F$791*$F$792/100,2)</f>
        <v>37.56</v>
      </c>
      <c r="G2375" s="11">
        <f>ROUND(АТС!E135*$G$791*$G$792/100,2)</f>
        <v>21.98</v>
      </c>
    </row>
    <row r="2376" spans="1:7" x14ac:dyDescent="0.25">
      <c r="A2376" s="253"/>
      <c r="B2376" s="130">
        <f t="shared" si="38"/>
        <v>42220.958330000001</v>
      </c>
      <c r="C2376" s="131">
        <v>23</v>
      </c>
      <c r="D2376" s="11">
        <f>ROUND(АТС!E136*$D$791*$D$792/100,2)</f>
        <v>49.42</v>
      </c>
      <c r="E2376" s="11">
        <f>ROUND(АТС!E136*$E$791*$E$792/100,2)</f>
        <v>45.41</v>
      </c>
      <c r="F2376" s="11">
        <f>ROUND(АТС!E136*$F$791*$F$792/100,2)</f>
        <v>30.91</v>
      </c>
      <c r="G2376" s="11">
        <f>ROUND(АТС!E136*$G$791*$G$792/100,2)</f>
        <v>18.09</v>
      </c>
    </row>
    <row r="2377" spans="1:7" x14ac:dyDescent="0.25">
      <c r="A2377" s="253"/>
      <c r="B2377" s="128">
        <f t="shared" si="38"/>
        <v>42221</v>
      </c>
      <c r="C2377" s="131">
        <v>0</v>
      </c>
      <c r="D2377" s="11">
        <f>ROUND(АТС!E137*$D$791*$D$792/100,2)</f>
        <v>31.75</v>
      </c>
      <c r="E2377" s="11">
        <f>ROUND(АТС!E137*$E$791*$E$792/100,2)</f>
        <v>29.18</v>
      </c>
      <c r="F2377" s="11">
        <f>ROUND(АТС!E137*$F$791*$F$792/100,2)</f>
        <v>19.86</v>
      </c>
      <c r="G2377" s="11">
        <f>ROUND(АТС!E137*$G$791*$G$792/100,2)</f>
        <v>11.62</v>
      </c>
    </row>
    <row r="2378" spans="1:7" x14ac:dyDescent="0.25">
      <c r="A2378" s="253"/>
      <c r="B2378" s="130">
        <f t="shared" si="38"/>
        <v>42221.041669999999</v>
      </c>
      <c r="C2378" s="131">
        <v>1</v>
      </c>
      <c r="D2378" s="11">
        <f>ROUND(АТС!E138*$D$791*$D$792/100,2)</f>
        <v>32.96</v>
      </c>
      <c r="E2378" s="11">
        <f>ROUND(АТС!E138*$E$791*$E$792/100,2)</f>
        <v>30.28</v>
      </c>
      <c r="F2378" s="11">
        <f>ROUND(АТС!E138*$F$791*$F$792/100,2)</f>
        <v>20.61</v>
      </c>
      <c r="G2378" s="11">
        <f>ROUND(АТС!E138*$G$791*$G$792/100,2)</f>
        <v>12.06</v>
      </c>
    </row>
    <row r="2379" spans="1:7" x14ac:dyDescent="0.25">
      <c r="A2379" s="253"/>
      <c r="B2379" s="128">
        <f t="shared" si="38"/>
        <v>42221.083330000001</v>
      </c>
      <c r="C2379" s="131">
        <v>2</v>
      </c>
      <c r="D2379" s="11">
        <f>ROUND(АТС!E139*$D$791*$D$792/100,2)</f>
        <v>27.33</v>
      </c>
      <c r="E2379" s="11">
        <f>ROUND(АТС!E139*$E$791*$E$792/100,2)</f>
        <v>25.11</v>
      </c>
      <c r="F2379" s="11">
        <f>ROUND(АТС!E139*$F$791*$F$792/100,2)</f>
        <v>17.09</v>
      </c>
      <c r="G2379" s="11">
        <f>ROUND(АТС!E139*$G$791*$G$792/100,2)</f>
        <v>10</v>
      </c>
    </row>
    <row r="2380" spans="1:7" x14ac:dyDescent="0.25">
      <c r="A2380" s="253"/>
      <c r="B2380" s="130">
        <f t="shared" si="38"/>
        <v>42221.125</v>
      </c>
      <c r="C2380" s="131">
        <v>3</v>
      </c>
      <c r="D2380" s="11">
        <f>ROUND(АТС!E140*$D$791*$D$792/100,2)</f>
        <v>19.23</v>
      </c>
      <c r="E2380" s="11">
        <f>ROUND(АТС!E140*$E$791*$E$792/100,2)</f>
        <v>17.670000000000002</v>
      </c>
      <c r="F2380" s="11">
        <f>ROUND(АТС!E140*$F$791*$F$792/100,2)</f>
        <v>12.03</v>
      </c>
      <c r="G2380" s="11">
        <f>ROUND(АТС!E140*$G$791*$G$792/100,2)</f>
        <v>7.04</v>
      </c>
    </row>
    <row r="2381" spans="1:7" x14ac:dyDescent="0.25">
      <c r="A2381" s="253"/>
      <c r="B2381" s="128">
        <f t="shared" si="38"/>
        <v>42221.166669999999</v>
      </c>
      <c r="C2381" s="131">
        <v>4</v>
      </c>
      <c r="D2381" s="11">
        <f>ROUND(АТС!E141*$D$791*$D$792/100,2)</f>
        <v>74.2</v>
      </c>
      <c r="E2381" s="11">
        <f>ROUND(АТС!E141*$E$791*$E$792/100,2)</f>
        <v>68.180000000000007</v>
      </c>
      <c r="F2381" s="11">
        <f>ROUND(АТС!E141*$F$791*$F$792/100,2)</f>
        <v>46.41</v>
      </c>
      <c r="G2381" s="11">
        <f>ROUND(АТС!E141*$G$791*$G$792/100,2)</f>
        <v>27.16</v>
      </c>
    </row>
    <row r="2382" spans="1:7" x14ac:dyDescent="0.25">
      <c r="A2382" s="253"/>
      <c r="B2382" s="130">
        <f t="shared" si="38"/>
        <v>42221.208330000001</v>
      </c>
      <c r="C2382" s="131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3"/>
      <c r="B2383" s="128">
        <f t="shared" si="38"/>
        <v>42221.25</v>
      </c>
      <c r="C2383" s="131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3"/>
      <c r="B2384" s="130">
        <f t="shared" si="38"/>
        <v>42221.291669999999</v>
      </c>
      <c r="C2384" s="131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3"/>
      <c r="B2385" s="128">
        <f t="shared" si="38"/>
        <v>42221.333330000001</v>
      </c>
      <c r="C2385" s="131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53"/>
      <c r="B2386" s="130">
        <f t="shared" si="38"/>
        <v>42221.375</v>
      </c>
      <c r="C2386" s="131">
        <v>9</v>
      </c>
      <c r="D2386" s="11">
        <f>ROUND(АТС!E146*$D$791*$D$792/100,2)</f>
        <v>11.92</v>
      </c>
      <c r="E2386" s="11">
        <f>ROUND(АТС!E146*$E$791*$E$792/100,2)</f>
        <v>10.95</v>
      </c>
      <c r="F2386" s="11">
        <f>ROUND(АТС!E146*$F$791*$F$792/100,2)</f>
        <v>7.46</v>
      </c>
      <c r="G2386" s="11">
        <f>ROUND(АТС!E146*$G$791*$G$792/100,2)</f>
        <v>4.3600000000000003</v>
      </c>
    </row>
    <row r="2387" spans="1:7" x14ac:dyDescent="0.25">
      <c r="A2387" s="253"/>
      <c r="B2387" s="128">
        <f t="shared" si="38"/>
        <v>42221.416669999999</v>
      </c>
      <c r="C2387" s="131">
        <v>10</v>
      </c>
      <c r="D2387" s="11">
        <f>ROUND(АТС!E147*$D$791*$D$792/100,2)</f>
        <v>14.16</v>
      </c>
      <c r="E2387" s="11">
        <f>ROUND(АТС!E147*$E$791*$E$792/100,2)</f>
        <v>13.01</v>
      </c>
      <c r="F2387" s="11">
        <f>ROUND(АТС!E147*$F$791*$F$792/100,2)</f>
        <v>8.86</v>
      </c>
      <c r="G2387" s="11">
        <f>ROUND(АТС!E147*$G$791*$G$792/100,2)</f>
        <v>5.18</v>
      </c>
    </row>
    <row r="2388" spans="1:7" x14ac:dyDescent="0.25">
      <c r="A2388" s="253"/>
      <c r="B2388" s="130">
        <f t="shared" si="38"/>
        <v>42221.458330000001</v>
      </c>
      <c r="C2388" s="131">
        <v>11</v>
      </c>
      <c r="D2388" s="11">
        <f>ROUND(АТС!E148*$D$791*$D$792/100,2)</f>
        <v>80.69</v>
      </c>
      <c r="E2388" s="11">
        <f>ROUND(АТС!E148*$E$791*$E$792/100,2)</f>
        <v>74.14</v>
      </c>
      <c r="F2388" s="11">
        <f>ROUND(АТС!E148*$F$791*$F$792/100,2)</f>
        <v>50.47</v>
      </c>
      <c r="G2388" s="11">
        <f>ROUND(АТС!E148*$G$791*$G$792/100,2)</f>
        <v>29.54</v>
      </c>
    </row>
    <row r="2389" spans="1:7" x14ac:dyDescent="0.25">
      <c r="A2389" s="253"/>
      <c r="B2389" s="128">
        <f t="shared" si="38"/>
        <v>42221.5</v>
      </c>
      <c r="C2389" s="131">
        <v>12</v>
      </c>
      <c r="D2389" s="11">
        <f>ROUND(АТС!E149*$D$791*$D$792/100,2)</f>
        <v>24.44</v>
      </c>
      <c r="E2389" s="11">
        <f>ROUND(АТС!E149*$E$791*$E$792/100,2)</f>
        <v>22.45</v>
      </c>
      <c r="F2389" s="11">
        <f>ROUND(АТС!E149*$F$791*$F$792/100,2)</f>
        <v>15.28</v>
      </c>
      <c r="G2389" s="11">
        <f>ROUND(АТС!E149*$G$791*$G$792/100,2)</f>
        <v>8.9499999999999993</v>
      </c>
    </row>
    <row r="2390" spans="1:7" x14ac:dyDescent="0.25">
      <c r="A2390" s="253"/>
      <c r="B2390" s="130">
        <f t="shared" si="38"/>
        <v>42221.541669999999</v>
      </c>
      <c r="C2390" s="131">
        <v>13</v>
      </c>
      <c r="D2390" s="11">
        <f>ROUND(АТС!E150*$D$791*$D$792/100,2)</f>
        <v>13.38</v>
      </c>
      <c r="E2390" s="11">
        <f>ROUND(АТС!E150*$E$791*$E$792/100,2)</f>
        <v>12.29</v>
      </c>
      <c r="F2390" s="11">
        <f>ROUND(АТС!E150*$F$791*$F$792/100,2)</f>
        <v>8.3699999999999992</v>
      </c>
      <c r="G2390" s="11">
        <f>ROUND(АТС!E150*$G$791*$G$792/100,2)</f>
        <v>4.9000000000000004</v>
      </c>
    </row>
    <row r="2391" spans="1:7" x14ac:dyDescent="0.25">
      <c r="A2391" s="253"/>
      <c r="B2391" s="128">
        <f t="shared" si="38"/>
        <v>42221.583330000001</v>
      </c>
      <c r="C2391" s="131">
        <v>14</v>
      </c>
      <c r="D2391" s="11">
        <f>ROUND(АТС!E151*$D$791*$D$792/100,2)</f>
        <v>61.47</v>
      </c>
      <c r="E2391" s="11">
        <f>ROUND(АТС!E151*$E$791*$E$792/100,2)</f>
        <v>56.48</v>
      </c>
      <c r="F2391" s="11">
        <f>ROUND(АТС!E151*$F$791*$F$792/100,2)</f>
        <v>38.450000000000003</v>
      </c>
      <c r="G2391" s="11">
        <f>ROUND(АТС!E151*$G$791*$G$792/100,2)</f>
        <v>22.5</v>
      </c>
    </row>
    <row r="2392" spans="1:7" x14ac:dyDescent="0.25">
      <c r="A2392" s="253"/>
      <c r="B2392" s="130">
        <f t="shared" si="38"/>
        <v>42221.625</v>
      </c>
      <c r="C2392" s="131">
        <v>15</v>
      </c>
      <c r="D2392" s="11">
        <f>ROUND(АТС!E152*$D$791*$D$792/100,2)</f>
        <v>40.53</v>
      </c>
      <c r="E2392" s="11">
        <f>ROUND(АТС!E152*$E$791*$E$792/100,2)</f>
        <v>37.24</v>
      </c>
      <c r="F2392" s="11">
        <f>ROUND(АТС!E152*$F$791*$F$792/100,2)</f>
        <v>25.35</v>
      </c>
      <c r="G2392" s="11">
        <f>ROUND(АТС!E152*$G$791*$G$792/100,2)</f>
        <v>14.84</v>
      </c>
    </row>
    <row r="2393" spans="1:7" x14ac:dyDescent="0.25">
      <c r="A2393" s="253"/>
      <c r="B2393" s="128">
        <f t="shared" si="38"/>
        <v>42221.666669999999</v>
      </c>
      <c r="C2393" s="131">
        <v>16</v>
      </c>
      <c r="D2393" s="11">
        <f>ROUND(АТС!E153*$D$791*$D$792/100,2)</f>
        <v>66.53</v>
      </c>
      <c r="E2393" s="11">
        <f>ROUND(АТС!E153*$E$791*$E$792/100,2)</f>
        <v>61.13</v>
      </c>
      <c r="F2393" s="11">
        <f>ROUND(АТС!E153*$F$791*$F$792/100,2)</f>
        <v>41.61</v>
      </c>
      <c r="G2393" s="11">
        <f>ROUND(АТС!E153*$G$791*$G$792/100,2)</f>
        <v>24.35</v>
      </c>
    </row>
    <row r="2394" spans="1:7" x14ac:dyDescent="0.25">
      <c r="A2394" s="253"/>
      <c r="B2394" s="130">
        <f t="shared" si="38"/>
        <v>42221.708330000001</v>
      </c>
      <c r="C2394" s="131">
        <v>17</v>
      </c>
      <c r="D2394" s="11">
        <f>ROUND(АТС!E154*$D$791*$D$792/100,2)</f>
        <v>23</v>
      </c>
      <c r="E2394" s="11">
        <f>ROUND(АТС!E154*$E$791*$E$792/100,2)</f>
        <v>21.14</v>
      </c>
      <c r="F2394" s="11">
        <f>ROUND(АТС!E154*$F$791*$F$792/100,2)</f>
        <v>14.39</v>
      </c>
      <c r="G2394" s="11">
        <f>ROUND(АТС!E154*$G$791*$G$792/100,2)</f>
        <v>8.42</v>
      </c>
    </row>
    <row r="2395" spans="1:7" x14ac:dyDescent="0.25">
      <c r="A2395" s="253"/>
      <c r="B2395" s="128">
        <f t="shared" si="38"/>
        <v>42221.75</v>
      </c>
      <c r="C2395" s="131">
        <v>18</v>
      </c>
      <c r="D2395" s="11">
        <f>ROUND(АТС!E155*$D$791*$D$792/100,2)</f>
        <v>18.02</v>
      </c>
      <c r="E2395" s="11">
        <f>ROUND(АТС!E155*$E$791*$E$792/100,2)</f>
        <v>16.559999999999999</v>
      </c>
      <c r="F2395" s="11">
        <f>ROUND(АТС!E155*$F$791*$F$792/100,2)</f>
        <v>11.27</v>
      </c>
      <c r="G2395" s="11">
        <f>ROUND(АТС!E155*$G$791*$G$792/100,2)</f>
        <v>6.6</v>
      </c>
    </row>
    <row r="2396" spans="1:7" x14ac:dyDescent="0.25">
      <c r="A2396" s="253"/>
      <c r="B2396" s="130">
        <f t="shared" si="38"/>
        <v>42221.791669999999</v>
      </c>
      <c r="C2396" s="131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3"/>
      <c r="B2397" s="128">
        <f t="shared" si="38"/>
        <v>42221.833330000001</v>
      </c>
      <c r="C2397" s="131">
        <v>20</v>
      </c>
      <c r="D2397" s="11">
        <f>ROUND(АТС!E157*$D$791*$D$792/100,2)</f>
        <v>0</v>
      </c>
      <c r="E2397" s="11">
        <f>ROUND(АТС!E157*$E$791*$E$792/100,2)</f>
        <v>0</v>
      </c>
      <c r="F2397" s="11">
        <f>ROUND(АТС!E157*$F$791*$F$792/100,2)</f>
        <v>0</v>
      </c>
      <c r="G2397" s="11">
        <f>ROUND(АТС!E157*$G$791*$G$792/100,2)</f>
        <v>0</v>
      </c>
    </row>
    <row r="2398" spans="1:7" x14ac:dyDescent="0.25">
      <c r="A2398" s="253"/>
      <c r="B2398" s="130">
        <f t="shared" si="38"/>
        <v>42221.875</v>
      </c>
      <c r="C2398" s="131">
        <v>21</v>
      </c>
      <c r="D2398" s="11">
        <f>ROUND(АТС!E158*$D$791*$D$792/100,2)</f>
        <v>55.5</v>
      </c>
      <c r="E2398" s="11">
        <f>ROUND(АТС!E158*$E$791*$E$792/100,2)</f>
        <v>50.99</v>
      </c>
      <c r="F2398" s="11">
        <f>ROUND(АТС!E158*$F$791*$F$792/100,2)</f>
        <v>34.71</v>
      </c>
      <c r="G2398" s="11">
        <f>ROUND(АТС!E158*$G$791*$G$792/100,2)</f>
        <v>20.32</v>
      </c>
    </row>
    <row r="2399" spans="1:7" x14ac:dyDescent="0.25">
      <c r="A2399" s="253"/>
      <c r="B2399" s="128">
        <f t="shared" si="38"/>
        <v>42221.916669999999</v>
      </c>
      <c r="C2399" s="131">
        <v>22</v>
      </c>
      <c r="D2399" s="11">
        <f>ROUND(АТС!E159*$D$791*$D$792/100,2)</f>
        <v>190.99</v>
      </c>
      <c r="E2399" s="11">
        <f>ROUND(АТС!E159*$E$791*$E$792/100,2)</f>
        <v>175.48</v>
      </c>
      <c r="F2399" s="11">
        <f>ROUND(АТС!E159*$F$791*$F$792/100,2)</f>
        <v>119.45</v>
      </c>
      <c r="G2399" s="11">
        <f>ROUND(АТС!E159*$G$791*$G$792/100,2)</f>
        <v>69.91</v>
      </c>
    </row>
    <row r="2400" spans="1:7" x14ac:dyDescent="0.25">
      <c r="A2400" s="253"/>
      <c r="B2400" s="130">
        <f t="shared" si="38"/>
        <v>42221.958330000001</v>
      </c>
      <c r="C2400" s="131">
        <v>23</v>
      </c>
      <c r="D2400" s="11">
        <f>ROUND(АТС!E160*$D$791*$D$792/100,2)</f>
        <v>187.83</v>
      </c>
      <c r="E2400" s="11">
        <f>ROUND(АТС!E160*$E$791*$E$792/100,2)</f>
        <v>172.58</v>
      </c>
      <c r="F2400" s="11">
        <f>ROUND(АТС!E160*$F$791*$F$792/100,2)</f>
        <v>117.48</v>
      </c>
      <c r="G2400" s="11">
        <f>ROUND(АТС!E160*$G$791*$G$792/100,2)</f>
        <v>68.75</v>
      </c>
    </row>
    <row r="2401" spans="1:7" x14ac:dyDescent="0.25">
      <c r="A2401" s="253"/>
      <c r="B2401" s="128">
        <f t="shared" si="38"/>
        <v>42222</v>
      </c>
      <c r="C2401" s="131">
        <v>0</v>
      </c>
      <c r="D2401" s="11">
        <f>ROUND(АТС!E161*$D$791*$D$792/100,2)</f>
        <v>248.55</v>
      </c>
      <c r="E2401" s="11">
        <f>ROUND(АТС!E161*$E$791*$E$792/100,2)</f>
        <v>228.37</v>
      </c>
      <c r="F2401" s="11">
        <f>ROUND(АТС!E161*$F$791*$F$792/100,2)</f>
        <v>155.46</v>
      </c>
      <c r="G2401" s="11">
        <f>ROUND(АТС!E161*$G$791*$G$792/100,2)</f>
        <v>90.98</v>
      </c>
    </row>
    <row r="2402" spans="1:7" x14ac:dyDescent="0.25">
      <c r="A2402" s="253"/>
      <c r="B2402" s="130">
        <f t="shared" si="38"/>
        <v>42222.041669999999</v>
      </c>
      <c r="C2402" s="131">
        <v>1</v>
      </c>
      <c r="D2402" s="11">
        <f>ROUND(АТС!E162*$D$791*$D$792/100,2)</f>
        <v>93.25</v>
      </c>
      <c r="E2402" s="11">
        <f>ROUND(АТС!E162*$E$791*$E$792/100,2)</f>
        <v>85.68</v>
      </c>
      <c r="F2402" s="11">
        <f>ROUND(АТС!E162*$F$791*$F$792/100,2)</f>
        <v>58.32</v>
      </c>
      <c r="G2402" s="11">
        <f>ROUND(АТС!E162*$G$791*$G$792/100,2)</f>
        <v>34.130000000000003</v>
      </c>
    </row>
    <row r="2403" spans="1:7" x14ac:dyDescent="0.25">
      <c r="A2403" s="253"/>
      <c r="B2403" s="128">
        <f t="shared" si="38"/>
        <v>42222.083330000001</v>
      </c>
      <c r="C2403" s="131">
        <v>2</v>
      </c>
      <c r="D2403" s="11">
        <f>ROUND(АТС!E163*$D$791*$D$792/100,2)</f>
        <v>90.01</v>
      </c>
      <c r="E2403" s="11">
        <f>ROUND(АТС!E163*$E$791*$E$792/100,2)</f>
        <v>82.7</v>
      </c>
      <c r="F2403" s="11">
        <f>ROUND(АТС!E163*$F$791*$F$792/100,2)</f>
        <v>56.3</v>
      </c>
      <c r="G2403" s="11">
        <f>ROUND(АТС!E163*$G$791*$G$792/100,2)</f>
        <v>32.950000000000003</v>
      </c>
    </row>
    <row r="2404" spans="1:7" x14ac:dyDescent="0.25">
      <c r="A2404" s="253"/>
      <c r="B2404" s="130">
        <f t="shared" si="38"/>
        <v>42222.125</v>
      </c>
      <c r="C2404" s="131">
        <v>3</v>
      </c>
      <c r="D2404" s="11">
        <f>ROUND(АТС!E164*$D$791*$D$792/100,2)</f>
        <v>112.33</v>
      </c>
      <c r="E2404" s="11">
        <f>ROUND(АТС!E164*$E$791*$E$792/100,2)</f>
        <v>103.21</v>
      </c>
      <c r="F2404" s="11">
        <f>ROUND(АТС!E164*$F$791*$F$792/100,2)</f>
        <v>70.260000000000005</v>
      </c>
      <c r="G2404" s="11">
        <f>ROUND(АТС!E164*$G$791*$G$792/100,2)</f>
        <v>41.12</v>
      </c>
    </row>
    <row r="2405" spans="1:7" x14ac:dyDescent="0.25">
      <c r="A2405" s="253"/>
      <c r="B2405" s="128">
        <f t="shared" si="38"/>
        <v>42222.166669999999</v>
      </c>
      <c r="C2405" s="131">
        <v>4</v>
      </c>
      <c r="D2405" s="11">
        <f>ROUND(АТС!E165*$D$791*$D$792/100,2)</f>
        <v>63.07</v>
      </c>
      <c r="E2405" s="11">
        <f>ROUND(АТС!E165*$E$791*$E$792/100,2)</f>
        <v>57.95</v>
      </c>
      <c r="F2405" s="11">
        <f>ROUND(АТС!E165*$F$791*$F$792/100,2)</f>
        <v>39.450000000000003</v>
      </c>
      <c r="G2405" s="11">
        <f>ROUND(АТС!E165*$G$791*$G$792/100,2)</f>
        <v>23.09</v>
      </c>
    </row>
    <row r="2406" spans="1:7" x14ac:dyDescent="0.25">
      <c r="A2406" s="253"/>
      <c r="B2406" s="130">
        <f t="shared" si="38"/>
        <v>42222.208330000001</v>
      </c>
      <c r="C2406" s="131">
        <v>5</v>
      </c>
      <c r="D2406" s="11">
        <f>ROUND(АТС!E166*$D$791*$D$792/100,2)</f>
        <v>15.96</v>
      </c>
      <c r="E2406" s="11">
        <f>ROUND(АТС!E166*$E$791*$E$792/100,2)</f>
        <v>14.66</v>
      </c>
      <c r="F2406" s="11">
        <f>ROUND(АТС!E166*$F$791*$F$792/100,2)</f>
        <v>9.98</v>
      </c>
      <c r="G2406" s="11">
        <f>ROUND(АТС!E166*$G$791*$G$792/100,2)</f>
        <v>5.84</v>
      </c>
    </row>
    <row r="2407" spans="1:7" x14ac:dyDescent="0.25">
      <c r="A2407" s="253"/>
      <c r="B2407" s="128">
        <f t="shared" si="38"/>
        <v>42222.25</v>
      </c>
      <c r="C2407" s="131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3"/>
      <c r="B2408" s="130">
        <f t="shared" si="38"/>
        <v>42222.291669999999</v>
      </c>
      <c r="C2408" s="131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3"/>
      <c r="B2409" s="128">
        <f t="shared" si="38"/>
        <v>42222.333330000001</v>
      </c>
      <c r="C2409" s="131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3"/>
      <c r="B2410" s="130">
        <f t="shared" si="38"/>
        <v>42222.375</v>
      </c>
      <c r="C2410" s="131">
        <v>9</v>
      </c>
      <c r="D2410" s="11">
        <f>ROUND(АТС!E170*$D$791*$D$792/100,2)</f>
        <v>0.46</v>
      </c>
      <c r="E2410" s="11">
        <f>ROUND(АТС!E170*$E$791*$E$792/100,2)</f>
        <v>0.42</v>
      </c>
      <c r="F2410" s="11">
        <f>ROUND(АТС!E170*$F$791*$F$792/100,2)</f>
        <v>0.28999999999999998</v>
      </c>
      <c r="G2410" s="11">
        <f>ROUND(АТС!E170*$G$791*$G$792/100,2)</f>
        <v>0.17</v>
      </c>
    </row>
    <row r="2411" spans="1:7" x14ac:dyDescent="0.25">
      <c r="A2411" s="253"/>
      <c r="B2411" s="128">
        <f t="shared" si="38"/>
        <v>42222.416669999999</v>
      </c>
      <c r="C2411" s="131">
        <v>10</v>
      </c>
      <c r="D2411" s="11">
        <f>ROUND(АТС!E171*$D$791*$D$792/100,2)</f>
        <v>0</v>
      </c>
      <c r="E2411" s="11">
        <f>ROUND(АТС!E171*$E$791*$E$792/100,2)</f>
        <v>0</v>
      </c>
      <c r="F2411" s="11">
        <f>ROUND(АТС!E171*$F$791*$F$792/100,2)</f>
        <v>0</v>
      </c>
      <c r="G2411" s="11">
        <f>ROUND(АТС!E171*$G$791*$G$792/100,2)</f>
        <v>0</v>
      </c>
    </row>
    <row r="2412" spans="1:7" x14ac:dyDescent="0.25">
      <c r="A2412" s="253"/>
      <c r="B2412" s="130">
        <f t="shared" si="38"/>
        <v>42222.458330000001</v>
      </c>
      <c r="C2412" s="131">
        <v>11</v>
      </c>
      <c r="D2412" s="11">
        <f>ROUND(АТС!E172*$D$791*$D$792/100,2)</f>
        <v>0</v>
      </c>
      <c r="E2412" s="11">
        <f>ROUND(АТС!E172*$E$791*$E$792/100,2)</f>
        <v>0</v>
      </c>
      <c r="F2412" s="11">
        <f>ROUND(АТС!E172*$F$791*$F$792/100,2)</f>
        <v>0</v>
      </c>
      <c r="G2412" s="11">
        <f>ROUND(АТС!E172*$G$791*$G$792/100,2)</f>
        <v>0</v>
      </c>
    </row>
    <row r="2413" spans="1:7" x14ac:dyDescent="0.25">
      <c r="A2413" s="253"/>
      <c r="B2413" s="128">
        <f t="shared" si="38"/>
        <v>42222.5</v>
      </c>
      <c r="C2413" s="131">
        <v>12</v>
      </c>
      <c r="D2413" s="11">
        <f>ROUND(АТС!E173*$D$791*$D$792/100,2)</f>
        <v>0</v>
      </c>
      <c r="E2413" s="11">
        <f>ROUND(АТС!E173*$E$791*$E$792/100,2)</f>
        <v>0</v>
      </c>
      <c r="F2413" s="11">
        <f>ROUND(АТС!E173*$F$791*$F$792/100,2)</f>
        <v>0</v>
      </c>
      <c r="G2413" s="11">
        <f>ROUND(АТС!E173*$G$791*$G$792/100,2)</f>
        <v>0</v>
      </c>
    </row>
    <row r="2414" spans="1:7" x14ac:dyDescent="0.25">
      <c r="A2414" s="253"/>
      <c r="B2414" s="130">
        <f t="shared" si="38"/>
        <v>42222.541669999999</v>
      </c>
      <c r="C2414" s="131">
        <v>13</v>
      </c>
      <c r="D2414" s="11">
        <f>ROUND(АТС!E174*$D$791*$D$792/100,2)</f>
        <v>0</v>
      </c>
      <c r="E2414" s="11">
        <f>ROUND(АТС!E174*$E$791*$E$792/100,2)</f>
        <v>0</v>
      </c>
      <c r="F2414" s="11">
        <f>ROUND(АТС!E174*$F$791*$F$792/100,2)</f>
        <v>0</v>
      </c>
      <c r="G2414" s="11">
        <f>ROUND(АТС!E174*$G$791*$G$792/100,2)</f>
        <v>0</v>
      </c>
    </row>
    <row r="2415" spans="1:7" x14ac:dyDescent="0.25">
      <c r="A2415" s="253"/>
      <c r="B2415" s="128">
        <f t="shared" si="38"/>
        <v>42222.583330000001</v>
      </c>
      <c r="C2415" s="131">
        <v>14</v>
      </c>
      <c r="D2415" s="11">
        <f>ROUND(АТС!E175*$D$791*$D$792/100,2)</f>
        <v>0</v>
      </c>
      <c r="E2415" s="11">
        <f>ROUND(АТС!E175*$E$791*$E$792/100,2)</f>
        <v>0</v>
      </c>
      <c r="F2415" s="11">
        <f>ROUND(АТС!E175*$F$791*$F$792/100,2)</f>
        <v>0</v>
      </c>
      <c r="G2415" s="11">
        <f>ROUND(АТС!E175*$G$791*$G$792/100,2)</f>
        <v>0</v>
      </c>
    </row>
    <row r="2416" spans="1:7" x14ac:dyDescent="0.25">
      <c r="A2416" s="253"/>
      <c r="B2416" s="130">
        <f t="shared" si="38"/>
        <v>42222.625</v>
      </c>
      <c r="C2416" s="131">
        <v>15</v>
      </c>
      <c r="D2416" s="11">
        <f>ROUND(АТС!E176*$D$791*$D$792/100,2)</f>
        <v>0</v>
      </c>
      <c r="E2416" s="11">
        <f>ROUND(АТС!E176*$E$791*$E$792/100,2)</f>
        <v>0</v>
      </c>
      <c r="F2416" s="11">
        <f>ROUND(АТС!E176*$F$791*$F$792/100,2)</f>
        <v>0</v>
      </c>
      <c r="G2416" s="11">
        <f>ROUND(АТС!E176*$G$791*$G$792/100,2)</f>
        <v>0</v>
      </c>
    </row>
    <row r="2417" spans="1:7" x14ac:dyDescent="0.25">
      <c r="A2417" s="253"/>
      <c r="B2417" s="128">
        <f t="shared" si="38"/>
        <v>42222.666669999999</v>
      </c>
      <c r="C2417" s="131">
        <v>16</v>
      </c>
      <c r="D2417" s="11">
        <f>ROUND(АТС!E177*$D$791*$D$792/100,2)</f>
        <v>58.56</v>
      </c>
      <c r="E2417" s="11">
        <f>ROUND(АТС!E177*$E$791*$E$792/100,2)</f>
        <v>53.81</v>
      </c>
      <c r="F2417" s="11">
        <f>ROUND(АТС!E177*$F$791*$F$792/100,2)</f>
        <v>36.630000000000003</v>
      </c>
      <c r="G2417" s="11">
        <f>ROUND(АТС!E177*$G$791*$G$792/100,2)</f>
        <v>21.44</v>
      </c>
    </row>
    <row r="2418" spans="1:7" x14ac:dyDescent="0.25">
      <c r="A2418" s="253"/>
      <c r="B2418" s="130">
        <f t="shared" si="38"/>
        <v>42222.708330000001</v>
      </c>
      <c r="C2418" s="131">
        <v>17</v>
      </c>
      <c r="D2418" s="11">
        <f>ROUND(АТС!E178*$D$791*$D$792/100,2)</f>
        <v>62.29</v>
      </c>
      <c r="E2418" s="11">
        <f>ROUND(АТС!E178*$E$791*$E$792/100,2)</f>
        <v>57.23</v>
      </c>
      <c r="F2418" s="11">
        <f>ROUND(АТС!E178*$F$791*$F$792/100,2)</f>
        <v>38.96</v>
      </c>
      <c r="G2418" s="11">
        <f>ROUND(АТС!E178*$G$791*$G$792/100,2)</f>
        <v>22.8</v>
      </c>
    </row>
    <row r="2419" spans="1:7" x14ac:dyDescent="0.25">
      <c r="A2419" s="253"/>
      <c r="B2419" s="128">
        <f t="shared" si="38"/>
        <v>42222.75</v>
      </c>
      <c r="C2419" s="131">
        <v>18</v>
      </c>
      <c r="D2419" s="11">
        <f>ROUND(АТС!E179*$D$791*$D$792/100,2)</f>
        <v>60.92</v>
      </c>
      <c r="E2419" s="11">
        <f>ROUND(АТС!E179*$E$791*$E$792/100,2)</f>
        <v>55.97</v>
      </c>
      <c r="F2419" s="11">
        <f>ROUND(АТС!E179*$F$791*$F$792/100,2)</f>
        <v>38.1</v>
      </c>
      <c r="G2419" s="11">
        <f>ROUND(АТС!E179*$G$791*$G$792/100,2)</f>
        <v>22.3</v>
      </c>
    </row>
    <row r="2420" spans="1:7" x14ac:dyDescent="0.25">
      <c r="A2420" s="253"/>
      <c r="B2420" s="130">
        <f t="shared" si="38"/>
        <v>42222.791669999999</v>
      </c>
      <c r="C2420" s="131">
        <v>19</v>
      </c>
      <c r="D2420" s="11">
        <f>ROUND(АТС!E180*$D$791*$D$792/100,2)</f>
        <v>36.61</v>
      </c>
      <c r="E2420" s="11">
        <f>ROUND(АТС!E180*$E$791*$E$792/100,2)</f>
        <v>33.630000000000003</v>
      </c>
      <c r="F2420" s="11">
        <f>ROUND(АТС!E180*$F$791*$F$792/100,2)</f>
        <v>22.9</v>
      </c>
      <c r="G2420" s="11">
        <f>ROUND(АТС!E180*$G$791*$G$792/100,2)</f>
        <v>13.4</v>
      </c>
    </row>
    <row r="2421" spans="1:7" x14ac:dyDescent="0.25">
      <c r="A2421" s="253"/>
      <c r="B2421" s="128">
        <f t="shared" si="38"/>
        <v>42222.833330000001</v>
      </c>
      <c r="C2421" s="131">
        <v>20</v>
      </c>
      <c r="D2421" s="11">
        <f>ROUND(АТС!E181*$D$791*$D$792/100,2)</f>
        <v>0</v>
      </c>
      <c r="E2421" s="11">
        <f>ROUND(АТС!E181*$E$791*$E$792/100,2)</f>
        <v>0</v>
      </c>
      <c r="F2421" s="11">
        <f>ROUND(АТС!E181*$F$791*$F$792/100,2)</f>
        <v>0</v>
      </c>
      <c r="G2421" s="11">
        <f>ROUND(АТС!E181*$G$791*$G$792/100,2)</f>
        <v>0</v>
      </c>
    </row>
    <row r="2422" spans="1:7" x14ac:dyDescent="0.25">
      <c r="A2422" s="253"/>
      <c r="B2422" s="130">
        <f t="shared" si="38"/>
        <v>42222.875</v>
      </c>
      <c r="C2422" s="131">
        <v>21</v>
      </c>
      <c r="D2422" s="11">
        <f>ROUND(АТС!E182*$D$791*$D$792/100,2)</f>
        <v>62.46</v>
      </c>
      <c r="E2422" s="11">
        <f>ROUND(АТС!E182*$E$791*$E$792/100,2)</f>
        <v>57.39</v>
      </c>
      <c r="F2422" s="11">
        <f>ROUND(АТС!E182*$F$791*$F$792/100,2)</f>
        <v>39.07</v>
      </c>
      <c r="G2422" s="11">
        <f>ROUND(АТС!E182*$G$791*$G$792/100,2)</f>
        <v>22.86</v>
      </c>
    </row>
    <row r="2423" spans="1:7" x14ac:dyDescent="0.25">
      <c r="A2423" s="253"/>
      <c r="B2423" s="128">
        <f t="shared" si="38"/>
        <v>42222.916669999999</v>
      </c>
      <c r="C2423" s="131">
        <v>22</v>
      </c>
      <c r="D2423" s="11">
        <f>ROUND(АТС!E183*$D$791*$D$792/100,2)</f>
        <v>0</v>
      </c>
      <c r="E2423" s="11">
        <f>ROUND(АТС!E183*$E$791*$E$792/100,2)</f>
        <v>0</v>
      </c>
      <c r="F2423" s="11">
        <f>ROUND(АТС!E183*$F$791*$F$792/100,2)</f>
        <v>0</v>
      </c>
      <c r="G2423" s="11">
        <f>ROUND(АТС!E183*$G$791*$G$792/100,2)</f>
        <v>0</v>
      </c>
    </row>
    <row r="2424" spans="1:7" x14ac:dyDescent="0.25">
      <c r="A2424" s="253"/>
      <c r="B2424" s="130">
        <f t="shared" si="38"/>
        <v>42222.958330000001</v>
      </c>
      <c r="C2424" s="131">
        <v>23</v>
      </c>
      <c r="D2424" s="11">
        <f>ROUND(АТС!E184*$D$791*$D$792/100,2)</f>
        <v>179.64</v>
      </c>
      <c r="E2424" s="11">
        <f>ROUND(АТС!E184*$E$791*$E$792/100,2)</f>
        <v>165.06</v>
      </c>
      <c r="F2424" s="11">
        <f>ROUND(АТС!E184*$F$791*$F$792/100,2)</f>
        <v>112.36</v>
      </c>
      <c r="G2424" s="11">
        <f>ROUND(АТС!E184*$G$791*$G$792/100,2)</f>
        <v>65.760000000000005</v>
      </c>
    </row>
    <row r="2425" spans="1:7" x14ac:dyDescent="0.25">
      <c r="A2425" s="253"/>
      <c r="B2425" s="128">
        <f t="shared" si="38"/>
        <v>42223</v>
      </c>
      <c r="C2425" s="131">
        <v>0</v>
      </c>
      <c r="D2425" s="11">
        <f>ROUND(АТС!E185*$D$791*$D$792/100,2)</f>
        <v>249.52</v>
      </c>
      <c r="E2425" s="11">
        <f>ROUND(АТС!E185*$E$791*$E$792/100,2)</f>
        <v>229.26</v>
      </c>
      <c r="F2425" s="11">
        <f>ROUND(АТС!E185*$F$791*$F$792/100,2)</f>
        <v>156.06</v>
      </c>
      <c r="G2425" s="11">
        <f>ROUND(АТС!E185*$G$791*$G$792/100,2)</f>
        <v>91.34</v>
      </c>
    </row>
    <row r="2426" spans="1:7" x14ac:dyDescent="0.25">
      <c r="A2426" s="253"/>
      <c r="B2426" s="130">
        <f t="shared" si="38"/>
        <v>42223.041669999999</v>
      </c>
      <c r="C2426" s="131">
        <v>1</v>
      </c>
      <c r="D2426" s="11">
        <f>ROUND(АТС!E186*$D$791*$D$792/100,2)</f>
        <v>57.66</v>
      </c>
      <c r="E2426" s="11">
        <f>ROUND(АТС!E186*$E$791*$E$792/100,2)</f>
        <v>52.98</v>
      </c>
      <c r="F2426" s="11">
        <f>ROUND(АТС!E186*$F$791*$F$792/100,2)</f>
        <v>36.07</v>
      </c>
      <c r="G2426" s="11">
        <f>ROUND(АТС!E186*$G$791*$G$792/100,2)</f>
        <v>21.11</v>
      </c>
    </row>
    <row r="2427" spans="1:7" x14ac:dyDescent="0.25">
      <c r="A2427" s="253"/>
      <c r="B2427" s="128">
        <f t="shared" si="38"/>
        <v>42223.083330000001</v>
      </c>
      <c r="C2427" s="131">
        <v>2</v>
      </c>
      <c r="D2427" s="11">
        <f>ROUND(АТС!E187*$D$791*$D$792/100,2)</f>
        <v>111.3</v>
      </c>
      <c r="E2427" s="11">
        <f>ROUND(АТС!E187*$E$791*$E$792/100,2)</f>
        <v>102.27</v>
      </c>
      <c r="F2427" s="11">
        <f>ROUND(АТС!E187*$F$791*$F$792/100,2)</f>
        <v>69.62</v>
      </c>
      <c r="G2427" s="11">
        <f>ROUND(АТС!E187*$G$791*$G$792/100,2)</f>
        <v>40.74</v>
      </c>
    </row>
    <row r="2428" spans="1:7" x14ac:dyDescent="0.25">
      <c r="A2428" s="253"/>
      <c r="B2428" s="130">
        <f t="shared" si="38"/>
        <v>42223.125</v>
      </c>
      <c r="C2428" s="131">
        <v>3</v>
      </c>
      <c r="D2428" s="11">
        <f>ROUND(АТС!E188*$D$791*$D$792/100,2)</f>
        <v>64.59</v>
      </c>
      <c r="E2428" s="11">
        <f>ROUND(АТС!E188*$E$791*$E$792/100,2)</f>
        <v>59.34</v>
      </c>
      <c r="F2428" s="11">
        <f>ROUND(АТС!E188*$F$791*$F$792/100,2)</f>
        <v>40.4</v>
      </c>
      <c r="G2428" s="11">
        <f>ROUND(АТС!E188*$G$791*$G$792/100,2)</f>
        <v>23.64</v>
      </c>
    </row>
    <row r="2429" spans="1:7" x14ac:dyDescent="0.25">
      <c r="A2429" s="253"/>
      <c r="B2429" s="128">
        <f t="shared" si="38"/>
        <v>42223.166669999999</v>
      </c>
      <c r="C2429" s="131">
        <v>4</v>
      </c>
      <c r="D2429" s="11">
        <f>ROUND(АТС!E189*$D$791*$D$792/100,2)</f>
        <v>78.930000000000007</v>
      </c>
      <c r="E2429" s="11">
        <f>ROUND(АТС!E189*$E$791*$E$792/100,2)</f>
        <v>72.52</v>
      </c>
      <c r="F2429" s="11">
        <f>ROUND(АТС!E189*$F$791*$F$792/100,2)</f>
        <v>49.37</v>
      </c>
      <c r="G2429" s="11">
        <f>ROUND(АТС!E189*$G$791*$G$792/100,2)</f>
        <v>28.89</v>
      </c>
    </row>
    <row r="2430" spans="1:7" x14ac:dyDescent="0.25">
      <c r="A2430" s="253"/>
      <c r="B2430" s="130">
        <f t="shared" si="38"/>
        <v>42223.208330000001</v>
      </c>
      <c r="C2430" s="131">
        <v>5</v>
      </c>
      <c r="D2430" s="11">
        <f>ROUND(АТС!E190*$D$791*$D$792/100,2)</f>
        <v>66.56</v>
      </c>
      <c r="E2430" s="11">
        <f>ROUND(АТС!E190*$E$791*$E$792/100,2)</f>
        <v>61.16</v>
      </c>
      <c r="F2430" s="11">
        <f>ROUND(АТС!E190*$F$791*$F$792/100,2)</f>
        <v>41.63</v>
      </c>
      <c r="G2430" s="11">
        <f>ROUND(АТС!E190*$G$791*$G$792/100,2)</f>
        <v>24.37</v>
      </c>
    </row>
    <row r="2431" spans="1:7" x14ac:dyDescent="0.25">
      <c r="A2431" s="253"/>
      <c r="B2431" s="128">
        <f t="shared" si="38"/>
        <v>42223.25</v>
      </c>
      <c r="C2431" s="131">
        <v>6</v>
      </c>
      <c r="D2431" s="11">
        <f>ROUND(АТС!E191*$D$791*$D$792/100,2)</f>
        <v>12.12</v>
      </c>
      <c r="E2431" s="11">
        <f>ROUND(АТС!E191*$E$791*$E$792/100,2)</f>
        <v>11.14</v>
      </c>
      <c r="F2431" s="11">
        <f>ROUND(АТС!E191*$F$791*$F$792/100,2)</f>
        <v>7.58</v>
      </c>
      <c r="G2431" s="11">
        <f>ROUND(АТС!E191*$G$791*$G$792/100,2)</f>
        <v>4.4400000000000004</v>
      </c>
    </row>
    <row r="2432" spans="1:7" x14ac:dyDescent="0.25">
      <c r="A2432" s="253"/>
      <c r="B2432" s="130">
        <f t="shared" si="38"/>
        <v>42223.291669999999</v>
      </c>
      <c r="C2432" s="131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53"/>
      <c r="B2433" s="128">
        <f t="shared" si="38"/>
        <v>42223.333330000001</v>
      </c>
      <c r="C2433" s="131">
        <v>8</v>
      </c>
      <c r="D2433" s="11">
        <f>ROUND(АТС!E193*$D$791*$D$792/100,2)</f>
        <v>32.450000000000003</v>
      </c>
      <c r="E2433" s="11">
        <f>ROUND(АТС!E193*$E$791*$E$792/100,2)</f>
        <v>29.82</v>
      </c>
      <c r="F2433" s="11">
        <f>ROUND(АТС!E193*$F$791*$F$792/100,2)</f>
        <v>20.3</v>
      </c>
      <c r="G2433" s="11">
        <f>ROUND(АТС!E193*$G$791*$G$792/100,2)</f>
        <v>11.88</v>
      </c>
    </row>
    <row r="2434" spans="1:7" x14ac:dyDescent="0.25">
      <c r="A2434" s="253"/>
      <c r="B2434" s="130">
        <f t="shared" ref="B2434:B2497" si="39">B2410+1</f>
        <v>42223.375</v>
      </c>
      <c r="C2434" s="131">
        <v>9</v>
      </c>
      <c r="D2434" s="11">
        <f>ROUND(АТС!E194*$D$791*$D$792/100,2)</f>
        <v>47.42</v>
      </c>
      <c r="E2434" s="11">
        <f>ROUND(АТС!E194*$E$791*$E$792/100,2)</f>
        <v>43.57</v>
      </c>
      <c r="F2434" s="11">
        <f>ROUND(АТС!E194*$F$791*$F$792/100,2)</f>
        <v>29.66</v>
      </c>
      <c r="G2434" s="11">
        <f>ROUND(АТС!E194*$G$791*$G$792/100,2)</f>
        <v>17.36</v>
      </c>
    </row>
    <row r="2435" spans="1:7" x14ac:dyDescent="0.25">
      <c r="A2435" s="253"/>
      <c r="B2435" s="128">
        <f t="shared" si="39"/>
        <v>42223.416669999999</v>
      </c>
      <c r="C2435" s="131">
        <v>10</v>
      </c>
      <c r="D2435" s="11">
        <f>ROUND(АТС!E195*$D$791*$D$792/100,2)</f>
        <v>63.32</v>
      </c>
      <c r="E2435" s="11">
        <f>ROUND(АТС!E195*$E$791*$E$792/100,2)</f>
        <v>58.18</v>
      </c>
      <c r="F2435" s="11">
        <f>ROUND(АТС!E195*$F$791*$F$792/100,2)</f>
        <v>39.61</v>
      </c>
      <c r="G2435" s="11">
        <f>ROUND(АТС!E195*$G$791*$G$792/100,2)</f>
        <v>23.18</v>
      </c>
    </row>
    <row r="2436" spans="1:7" x14ac:dyDescent="0.25">
      <c r="A2436" s="253"/>
      <c r="B2436" s="130">
        <f t="shared" si="39"/>
        <v>42223.458330000001</v>
      </c>
      <c r="C2436" s="131">
        <v>11</v>
      </c>
      <c r="D2436" s="11">
        <f>ROUND(АТС!E196*$D$791*$D$792/100,2)</f>
        <v>77.73</v>
      </c>
      <c r="E2436" s="11">
        <f>ROUND(АТС!E196*$E$791*$E$792/100,2)</f>
        <v>71.42</v>
      </c>
      <c r="F2436" s="11">
        <f>ROUND(АТС!E196*$F$791*$F$792/100,2)</f>
        <v>48.62</v>
      </c>
      <c r="G2436" s="11">
        <f>ROUND(АТС!E196*$G$791*$G$792/100,2)</f>
        <v>28.45</v>
      </c>
    </row>
    <row r="2437" spans="1:7" x14ac:dyDescent="0.25">
      <c r="A2437" s="253"/>
      <c r="B2437" s="128">
        <f t="shared" si="39"/>
        <v>42223.5</v>
      </c>
      <c r="C2437" s="131">
        <v>12</v>
      </c>
      <c r="D2437" s="11">
        <f>ROUND(АТС!E197*$D$791*$D$792/100,2)</f>
        <v>98.78</v>
      </c>
      <c r="E2437" s="11">
        <f>ROUND(АТС!E197*$E$791*$E$792/100,2)</f>
        <v>90.76</v>
      </c>
      <c r="F2437" s="11">
        <f>ROUND(АТС!E197*$F$791*$F$792/100,2)</f>
        <v>61.78</v>
      </c>
      <c r="G2437" s="11">
        <f>ROUND(АТС!E197*$G$791*$G$792/100,2)</f>
        <v>36.159999999999997</v>
      </c>
    </row>
    <row r="2438" spans="1:7" x14ac:dyDescent="0.25">
      <c r="A2438" s="253"/>
      <c r="B2438" s="130">
        <f t="shared" si="39"/>
        <v>42223.541669999999</v>
      </c>
      <c r="C2438" s="131">
        <v>13</v>
      </c>
      <c r="D2438" s="11">
        <f>ROUND(АТС!E198*$D$791*$D$792/100,2)</f>
        <v>105.29</v>
      </c>
      <c r="E2438" s="11">
        <f>ROUND(АТС!E198*$E$791*$E$792/100,2)</f>
        <v>96.74</v>
      </c>
      <c r="F2438" s="11">
        <f>ROUND(АТС!E198*$F$791*$F$792/100,2)</f>
        <v>65.849999999999994</v>
      </c>
      <c r="G2438" s="11">
        <f>ROUND(АТС!E198*$G$791*$G$792/100,2)</f>
        <v>38.54</v>
      </c>
    </row>
    <row r="2439" spans="1:7" x14ac:dyDescent="0.25">
      <c r="A2439" s="253"/>
      <c r="B2439" s="128">
        <f t="shared" si="39"/>
        <v>42223.583330000001</v>
      </c>
      <c r="C2439" s="131">
        <v>14</v>
      </c>
      <c r="D2439" s="11">
        <f>ROUND(АТС!E199*$D$791*$D$792/100,2)</f>
        <v>119.18</v>
      </c>
      <c r="E2439" s="11">
        <f>ROUND(АТС!E199*$E$791*$E$792/100,2)</f>
        <v>109.51</v>
      </c>
      <c r="F2439" s="11">
        <f>ROUND(АТС!E199*$F$791*$F$792/100,2)</f>
        <v>74.540000000000006</v>
      </c>
      <c r="G2439" s="11">
        <f>ROUND(АТС!E199*$G$791*$G$792/100,2)</f>
        <v>43.63</v>
      </c>
    </row>
    <row r="2440" spans="1:7" x14ac:dyDescent="0.25">
      <c r="A2440" s="253"/>
      <c r="B2440" s="130">
        <f t="shared" si="39"/>
        <v>42223.625</v>
      </c>
      <c r="C2440" s="131">
        <v>15</v>
      </c>
      <c r="D2440" s="11">
        <f>ROUND(АТС!E200*$D$791*$D$792/100,2)</f>
        <v>146.58000000000001</v>
      </c>
      <c r="E2440" s="11">
        <f>ROUND(АТС!E200*$E$791*$E$792/100,2)</f>
        <v>134.68</v>
      </c>
      <c r="F2440" s="11">
        <f>ROUND(АТС!E200*$F$791*$F$792/100,2)</f>
        <v>91.68</v>
      </c>
      <c r="G2440" s="11">
        <f>ROUND(АТС!E200*$G$791*$G$792/100,2)</f>
        <v>53.66</v>
      </c>
    </row>
    <row r="2441" spans="1:7" x14ac:dyDescent="0.25">
      <c r="A2441" s="253"/>
      <c r="B2441" s="128">
        <f t="shared" si="39"/>
        <v>42223.666669999999</v>
      </c>
      <c r="C2441" s="131">
        <v>16</v>
      </c>
      <c r="D2441" s="11">
        <f>ROUND(АТС!E201*$D$791*$D$792/100,2)</f>
        <v>183.2</v>
      </c>
      <c r="E2441" s="11">
        <f>ROUND(АТС!E201*$E$791*$E$792/100,2)</f>
        <v>168.33</v>
      </c>
      <c r="F2441" s="11">
        <f>ROUND(АТС!E201*$F$791*$F$792/100,2)</f>
        <v>114.58</v>
      </c>
      <c r="G2441" s="11">
        <f>ROUND(АТС!E201*$G$791*$G$792/100,2)</f>
        <v>67.06</v>
      </c>
    </row>
    <row r="2442" spans="1:7" x14ac:dyDescent="0.25">
      <c r="A2442" s="253"/>
      <c r="B2442" s="130">
        <f t="shared" si="39"/>
        <v>42223.708330000001</v>
      </c>
      <c r="C2442" s="131">
        <v>17</v>
      </c>
      <c r="D2442" s="11">
        <f>ROUND(АТС!E202*$D$791*$D$792/100,2)</f>
        <v>107.54</v>
      </c>
      <c r="E2442" s="11">
        <f>ROUND(АТС!E202*$E$791*$E$792/100,2)</f>
        <v>98.81</v>
      </c>
      <c r="F2442" s="11">
        <f>ROUND(АТС!E202*$F$791*$F$792/100,2)</f>
        <v>67.260000000000005</v>
      </c>
      <c r="G2442" s="11">
        <f>ROUND(АТС!E202*$G$791*$G$792/100,2)</f>
        <v>39.36</v>
      </c>
    </row>
    <row r="2443" spans="1:7" x14ac:dyDescent="0.25">
      <c r="A2443" s="253"/>
      <c r="B2443" s="128">
        <f t="shared" si="39"/>
        <v>42223.75</v>
      </c>
      <c r="C2443" s="131">
        <v>18</v>
      </c>
      <c r="D2443" s="11">
        <f>ROUND(АТС!E203*$D$791*$D$792/100,2)</f>
        <v>157.85</v>
      </c>
      <c r="E2443" s="11">
        <f>ROUND(АТС!E203*$E$791*$E$792/100,2)</f>
        <v>145.03</v>
      </c>
      <c r="F2443" s="11">
        <f>ROUND(АТС!E203*$F$791*$F$792/100,2)</f>
        <v>98.73</v>
      </c>
      <c r="G2443" s="11">
        <f>ROUND(АТС!E203*$G$791*$G$792/100,2)</f>
        <v>57.78</v>
      </c>
    </row>
    <row r="2444" spans="1:7" x14ac:dyDescent="0.25">
      <c r="A2444" s="253"/>
      <c r="B2444" s="130">
        <f t="shared" si="39"/>
        <v>42223.791669999999</v>
      </c>
      <c r="C2444" s="131">
        <v>19</v>
      </c>
      <c r="D2444" s="11">
        <f>ROUND(АТС!E204*$D$791*$D$792/100,2)</f>
        <v>128.46</v>
      </c>
      <c r="E2444" s="11">
        <f>ROUND(АТС!E204*$E$791*$E$792/100,2)</f>
        <v>118.03</v>
      </c>
      <c r="F2444" s="11">
        <f>ROUND(АТС!E204*$F$791*$F$792/100,2)</f>
        <v>80.349999999999994</v>
      </c>
      <c r="G2444" s="11">
        <f>ROUND(АТС!E204*$G$791*$G$792/100,2)</f>
        <v>47.02</v>
      </c>
    </row>
    <row r="2445" spans="1:7" x14ac:dyDescent="0.25">
      <c r="A2445" s="253"/>
      <c r="B2445" s="128">
        <f t="shared" si="39"/>
        <v>42223.833330000001</v>
      </c>
      <c r="C2445" s="131">
        <v>20</v>
      </c>
      <c r="D2445" s="11">
        <f>ROUND(АТС!E205*$D$791*$D$792/100,2)</f>
        <v>200.38</v>
      </c>
      <c r="E2445" s="11">
        <f>ROUND(АТС!E205*$E$791*$E$792/100,2)</f>
        <v>184.12</v>
      </c>
      <c r="F2445" s="11">
        <f>ROUND(АТС!E205*$F$791*$F$792/100,2)</f>
        <v>125.33</v>
      </c>
      <c r="G2445" s="11">
        <f>ROUND(АТС!E205*$G$791*$G$792/100,2)</f>
        <v>73.349999999999994</v>
      </c>
    </row>
    <row r="2446" spans="1:7" x14ac:dyDescent="0.25">
      <c r="A2446" s="253"/>
      <c r="B2446" s="130">
        <f t="shared" si="39"/>
        <v>42223.875</v>
      </c>
      <c r="C2446" s="131">
        <v>21</v>
      </c>
      <c r="D2446" s="11">
        <f>ROUND(АТС!E206*$D$791*$D$792/100,2)</f>
        <v>243.83</v>
      </c>
      <c r="E2446" s="11">
        <f>ROUND(АТС!E206*$E$791*$E$792/100,2)</f>
        <v>224.04</v>
      </c>
      <c r="F2446" s="11">
        <f>ROUND(АТС!E206*$F$791*$F$792/100,2)</f>
        <v>152.51</v>
      </c>
      <c r="G2446" s="11">
        <f>ROUND(АТС!E206*$G$791*$G$792/100,2)</f>
        <v>89.26</v>
      </c>
    </row>
    <row r="2447" spans="1:7" x14ac:dyDescent="0.25">
      <c r="A2447" s="253"/>
      <c r="B2447" s="128">
        <f t="shared" si="39"/>
        <v>42223.916669999999</v>
      </c>
      <c r="C2447" s="131">
        <v>22</v>
      </c>
      <c r="D2447" s="11">
        <f>ROUND(АТС!E207*$D$791*$D$792/100,2)</f>
        <v>209.28</v>
      </c>
      <c r="E2447" s="11">
        <f>ROUND(АТС!E207*$E$791*$E$792/100,2)</f>
        <v>192.29</v>
      </c>
      <c r="F2447" s="11">
        <f>ROUND(АТС!E207*$F$791*$F$792/100,2)</f>
        <v>130.9</v>
      </c>
      <c r="G2447" s="11">
        <f>ROUND(АТС!E207*$G$791*$G$792/100,2)</f>
        <v>76.61</v>
      </c>
    </row>
    <row r="2448" spans="1:7" x14ac:dyDescent="0.25">
      <c r="A2448" s="253"/>
      <c r="B2448" s="130">
        <f t="shared" si="39"/>
        <v>42223.958330000001</v>
      </c>
      <c r="C2448" s="131">
        <v>23</v>
      </c>
      <c r="D2448" s="11">
        <f>ROUND(АТС!E208*$D$791*$D$792/100,2)</f>
        <v>249.17</v>
      </c>
      <c r="E2448" s="11">
        <f>ROUND(АТС!E208*$E$791*$E$792/100,2)</f>
        <v>228.94</v>
      </c>
      <c r="F2448" s="11">
        <f>ROUND(АТС!E208*$F$791*$F$792/100,2)</f>
        <v>155.85</v>
      </c>
      <c r="G2448" s="11">
        <f>ROUND(АТС!E208*$G$791*$G$792/100,2)</f>
        <v>91.21</v>
      </c>
    </row>
    <row r="2449" spans="1:7" x14ac:dyDescent="0.25">
      <c r="A2449" s="253"/>
      <c r="B2449" s="128">
        <f t="shared" si="39"/>
        <v>42224</v>
      </c>
      <c r="C2449" s="131">
        <v>0</v>
      </c>
      <c r="D2449" s="11">
        <f>ROUND(АТС!E209*$D$791*$D$792/100,2)</f>
        <v>95.29</v>
      </c>
      <c r="E2449" s="11">
        <f>ROUND(АТС!E209*$E$791*$E$792/100,2)</f>
        <v>87.56</v>
      </c>
      <c r="F2449" s="11">
        <f>ROUND(АТС!E209*$F$791*$F$792/100,2)</f>
        <v>59.6</v>
      </c>
      <c r="G2449" s="11">
        <f>ROUND(АТС!E209*$G$791*$G$792/100,2)</f>
        <v>34.880000000000003</v>
      </c>
    </row>
    <row r="2450" spans="1:7" x14ac:dyDescent="0.25">
      <c r="A2450" s="253"/>
      <c r="B2450" s="130">
        <f t="shared" si="39"/>
        <v>42224.041669999999</v>
      </c>
      <c r="C2450" s="131">
        <v>1</v>
      </c>
      <c r="D2450" s="11">
        <f>ROUND(АТС!E210*$D$791*$D$792/100,2)</f>
        <v>37.79</v>
      </c>
      <c r="E2450" s="11">
        <f>ROUND(АТС!E210*$E$791*$E$792/100,2)</f>
        <v>34.72</v>
      </c>
      <c r="F2450" s="11">
        <f>ROUND(АТС!E210*$F$791*$F$792/100,2)</f>
        <v>23.64</v>
      </c>
      <c r="G2450" s="11">
        <f>ROUND(АТС!E210*$G$791*$G$792/100,2)</f>
        <v>13.83</v>
      </c>
    </row>
    <row r="2451" spans="1:7" x14ac:dyDescent="0.25">
      <c r="A2451" s="253"/>
      <c r="B2451" s="128">
        <f t="shared" si="39"/>
        <v>42224.083330000001</v>
      </c>
      <c r="C2451" s="131">
        <v>2</v>
      </c>
      <c r="D2451" s="11">
        <f>ROUND(АТС!E211*$D$791*$D$792/100,2)</f>
        <v>37.770000000000003</v>
      </c>
      <c r="E2451" s="11">
        <f>ROUND(АТС!E211*$E$791*$E$792/100,2)</f>
        <v>34.700000000000003</v>
      </c>
      <c r="F2451" s="11">
        <f>ROUND(АТС!E211*$F$791*$F$792/100,2)</f>
        <v>23.62</v>
      </c>
      <c r="G2451" s="11">
        <f>ROUND(АТС!E211*$G$791*$G$792/100,2)</f>
        <v>13.82</v>
      </c>
    </row>
    <row r="2452" spans="1:7" x14ac:dyDescent="0.25">
      <c r="A2452" s="253"/>
      <c r="B2452" s="130">
        <f t="shared" si="39"/>
        <v>42224.125</v>
      </c>
      <c r="C2452" s="131">
        <v>3</v>
      </c>
      <c r="D2452" s="11">
        <f>ROUND(АТС!E212*$D$791*$D$792/100,2)</f>
        <v>40.700000000000003</v>
      </c>
      <c r="E2452" s="11">
        <f>ROUND(АТС!E212*$E$791*$E$792/100,2)</f>
        <v>37.4</v>
      </c>
      <c r="F2452" s="11">
        <f>ROUND(АТС!E212*$F$791*$F$792/100,2)</f>
        <v>25.46</v>
      </c>
      <c r="G2452" s="11">
        <f>ROUND(АТС!E212*$G$791*$G$792/100,2)</f>
        <v>14.9</v>
      </c>
    </row>
    <row r="2453" spans="1:7" x14ac:dyDescent="0.25">
      <c r="A2453" s="253"/>
      <c r="B2453" s="128">
        <f t="shared" si="39"/>
        <v>42224.166669999999</v>
      </c>
      <c r="C2453" s="131">
        <v>4</v>
      </c>
      <c r="D2453" s="11">
        <f>ROUND(АТС!E213*$D$791*$D$792/100,2)</f>
        <v>32.08</v>
      </c>
      <c r="E2453" s="11">
        <f>ROUND(АТС!E213*$E$791*$E$792/100,2)</f>
        <v>29.47</v>
      </c>
      <c r="F2453" s="11">
        <f>ROUND(АТС!E213*$F$791*$F$792/100,2)</f>
        <v>20.059999999999999</v>
      </c>
      <c r="G2453" s="11">
        <f>ROUND(АТС!E213*$G$791*$G$792/100,2)</f>
        <v>11.74</v>
      </c>
    </row>
    <row r="2454" spans="1:7" x14ac:dyDescent="0.25">
      <c r="A2454" s="253"/>
      <c r="B2454" s="130">
        <f t="shared" si="39"/>
        <v>42224.208330000001</v>
      </c>
      <c r="C2454" s="131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53"/>
      <c r="B2455" s="128">
        <f t="shared" si="39"/>
        <v>42224.25</v>
      </c>
      <c r="C2455" s="131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3"/>
      <c r="B2456" s="130">
        <f t="shared" si="39"/>
        <v>42224.291669999999</v>
      </c>
      <c r="C2456" s="131">
        <v>7</v>
      </c>
      <c r="D2456" s="11">
        <f>ROUND(АТС!E216*$D$791*$D$792/100,2)</f>
        <v>50.57</v>
      </c>
      <c r="E2456" s="11">
        <f>ROUND(АТС!E216*$E$791*$E$792/100,2)</f>
        <v>46.47</v>
      </c>
      <c r="F2456" s="11">
        <f>ROUND(АТС!E216*$F$791*$F$792/100,2)</f>
        <v>31.63</v>
      </c>
      <c r="G2456" s="11">
        <f>ROUND(АТС!E216*$G$791*$G$792/100,2)</f>
        <v>18.510000000000002</v>
      </c>
    </row>
    <row r="2457" spans="1:7" x14ac:dyDescent="0.25">
      <c r="A2457" s="253"/>
      <c r="B2457" s="128">
        <f t="shared" si="39"/>
        <v>42224.333330000001</v>
      </c>
      <c r="C2457" s="131">
        <v>8</v>
      </c>
      <c r="D2457" s="11">
        <f>ROUND(АТС!E217*$D$791*$D$792/100,2)</f>
        <v>84.56</v>
      </c>
      <c r="E2457" s="11">
        <f>ROUND(АТС!E217*$E$791*$E$792/100,2)</f>
        <v>77.7</v>
      </c>
      <c r="F2457" s="11">
        <f>ROUND(АТС!E217*$F$791*$F$792/100,2)</f>
        <v>52.89</v>
      </c>
      <c r="G2457" s="11">
        <f>ROUND(АТС!E217*$G$791*$G$792/100,2)</f>
        <v>30.95</v>
      </c>
    </row>
    <row r="2458" spans="1:7" x14ac:dyDescent="0.25">
      <c r="A2458" s="253"/>
      <c r="B2458" s="130">
        <f t="shared" si="39"/>
        <v>42224.375</v>
      </c>
      <c r="C2458" s="131">
        <v>9</v>
      </c>
      <c r="D2458" s="11">
        <f>ROUND(АТС!E218*$D$791*$D$792/100,2)</f>
        <v>61.56</v>
      </c>
      <c r="E2458" s="11">
        <f>ROUND(АТС!E218*$E$791*$E$792/100,2)</f>
        <v>56.56</v>
      </c>
      <c r="F2458" s="11">
        <f>ROUND(АТС!E218*$F$791*$F$792/100,2)</f>
        <v>38.5</v>
      </c>
      <c r="G2458" s="11">
        <f>ROUND(АТС!E218*$G$791*$G$792/100,2)</f>
        <v>22.53</v>
      </c>
    </row>
    <row r="2459" spans="1:7" x14ac:dyDescent="0.25">
      <c r="A2459" s="253"/>
      <c r="B2459" s="128">
        <f t="shared" si="39"/>
        <v>42224.416669999999</v>
      </c>
      <c r="C2459" s="131">
        <v>10</v>
      </c>
      <c r="D2459" s="11">
        <f>ROUND(АТС!E219*$D$791*$D$792/100,2)</f>
        <v>85.19</v>
      </c>
      <c r="E2459" s="11">
        <f>ROUND(АТС!E219*$E$791*$E$792/100,2)</f>
        <v>78.27</v>
      </c>
      <c r="F2459" s="11">
        <f>ROUND(АТС!E219*$F$791*$F$792/100,2)</f>
        <v>53.28</v>
      </c>
      <c r="G2459" s="11">
        <f>ROUND(АТС!E219*$G$791*$G$792/100,2)</f>
        <v>31.18</v>
      </c>
    </row>
    <row r="2460" spans="1:7" x14ac:dyDescent="0.25">
      <c r="A2460" s="253"/>
      <c r="B2460" s="130">
        <f t="shared" si="39"/>
        <v>42224.458330000001</v>
      </c>
      <c r="C2460" s="131">
        <v>11</v>
      </c>
      <c r="D2460" s="11">
        <f>ROUND(АТС!E220*$D$791*$D$792/100,2)</f>
        <v>92</v>
      </c>
      <c r="E2460" s="11">
        <f>ROUND(АТС!E220*$E$791*$E$792/100,2)</f>
        <v>84.53</v>
      </c>
      <c r="F2460" s="11">
        <f>ROUND(АТС!E220*$F$791*$F$792/100,2)</f>
        <v>57.54</v>
      </c>
      <c r="G2460" s="11">
        <f>ROUND(АТС!E220*$G$791*$G$792/100,2)</f>
        <v>33.68</v>
      </c>
    </row>
    <row r="2461" spans="1:7" x14ac:dyDescent="0.25">
      <c r="A2461" s="253"/>
      <c r="B2461" s="128">
        <f t="shared" si="39"/>
        <v>42224.5</v>
      </c>
      <c r="C2461" s="131">
        <v>12</v>
      </c>
      <c r="D2461" s="11">
        <f>ROUND(АТС!E221*$D$791*$D$792/100,2)</f>
        <v>431.18</v>
      </c>
      <c r="E2461" s="11">
        <f>ROUND(АТС!E221*$E$791*$E$792/100,2)</f>
        <v>396.18</v>
      </c>
      <c r="F2461" s="11">
        <f>ROUND(АТС!E221*$F$791*$F$792/100,2)</f>
        <v>269.69</v>
      </c>
      <c r="G2461" s="11">
        <f>ROUND(АТС!E221*$G$791*$G$792/100,2)</f>
        <v>157.84</v>
      </c>
    </row>
    <row r="2462" spans="1:7" x14ac:dyDescent="0.25">
      <c r="A2462" s="253"/>
      <c r="B2462" s="130">
        <f t="shared" si="39"/>
        <v>42224.541669999999</v>
      </c>
      <c r="C2462" s="131">
        <v>13</v>
      </c>
      <c r="D2462" s="11">
        <f>ROUND(АТС!E222*$D$791*$D$792/100,2)</f>
        <v>204.49</v>
      </c>
      <c r="E2462" s="11">
        <f>ROUND(АТС!E222*$E$791*$E$792/100,2)</f>
        <v>187.89</v>
      </c>
      <c r="F2462" s="11">
        <f>ROUND(АТС!E222*$F$791*$F$792/100,2)</f>
        <v>127.9</v>
      </c>
      <c r="G2462" s="11">
        <f>ROUND(АТС!E222*$G$791*$G$792/100,2)</f>
        <v>74.849999999999994</v>
      </c>
    </row>
    <row r="2463" spans="1:7" x14ac:dyDescent="0.25">
      <c r="A2463" s="253"/>
      <c r="B2463" s="128">
        <f t="shared" si="39"/>
        <v>42224.583330000001</v>
      </c>
      <c r="C2463" s="131">
        <v>14</v>
      </c>
      <c r="D2463" s="11">
        <f>ROUND(АТС!E223*$D$791*$D$792/100,2)</f>
        <v>64.16</v>
      </c>
      <c r="E2463" s="11">
        <f>ROUND(АТС!E223*$E$791*$E$792/100,2)</f>
        <v>58.95</v>
      </c>
      <c r="F2463" s="11">
        <f>ROUND(АТС!E223*$F$791*$F$792/100,2)</f>
        <v>40.130000000000003</v>
      </c>
      <c r="G2463" s="11">
        <f>ROUND(АТС!E223*$G$791*$G$792/100,2)</f>
        <v>23.49</v>
      </c>
    </row>
    <row r="2464" spans="1:7" x14ac:dyDescent="0.25">
      <c r="A2464" s="253"/>
      <c r="B2464" s="130">
        <f t="shared" si="39"/>
        <v>42224.625</v>
      </c>
      <c r="C2464" s="131">
        <v>15</v>
      </c>
      <c r="D2464" s="11">
        <f>ROUND(АТС!E224*$D$791*$D$792/100,2)</f>
        <v>70.31</v>
      </c>
      <c r="E2464" s="11">
        <f>ROUND(АТС!E224*$E$791*$E$792/100,2)</f>
        <v>64.599999999999994</v>
      </c>
      <c r="F2464" s="11">
        <f>ROUND(АТС!E224*$F$791*$F$792/100,2)</f>
        <v>43.98</v>
      </c>
      <c r="G2464" s="11">
        <f>ROUND(АТС!E224*$G$791*$G$792/100,2)</f>
        <v>25.74</v>
      </c>
    </row>
    <row r="2465" spans="1:7" x14ac:dyDescent="0.25">
      <c r="A2465" s="253"/>
      <c r="B2465" s="128">
        <f t="shared" si="39"/>
        <v>42224.666669999999</v>
      </c>
      <c r="C2465" s="131">
        <v>16</v>
      </c>
      <c r="D2465" s="11">
        <f>ROUND(АТС!E225*$D$791*$D$792/100,2)</f>
        <v>74.97</v>
      </c>
      <c r="E2465" s="11">
        <f>ROUND(АТС!E225*$E$791*$E$792/100,2)</f>
        <v>68.88</v>
      </c>
      <c r="F2465" s="11">
        <f>ROUND(АТС!E225*$F$791*$F$792/100,2)</f>
        <v>46.89</v>
      </c>
      <c r="G2465" s="11">
        <f>ROUND(АТС!E225*$G$791*$G$792/100,2)</f>
        <v>27.44</v>
      </c>
    </row>
    <row r="2466" spans="1:7" x14ac:dyDescent="0.25">
      <c r="A2466" s="253"/>
      <c r="B2466" s="130">
        <f t="shared" si="39"/>
        <v>42224.708330000001</v>
      </c>
      <c r="C2466" s="131">
        <v>17</v>
      </c>
      <c r="D2466" s="11">
        <f>ROUND(АТС!E226*$D$791*$D$792/100,2)</f>
        <v>49.46</v>
      </c>
      <c r="E2466" s="11">
        <f>ROUND(АТС!E226*$E$791*$E$792/100,2)</f>
        <v>45.44</v>
      </c>
      <c r="F2466" s="11">
        <f>ROUND(АТС!E226*$F$791*$F$792/100,2)</f>
        <v>30.93</v>
      </c>
      <c r="G2466" s="11">
        <f>ROUND(АТС!E226*$G$791*$G$792/100,2)</f>
        <v>18.100000000000001</v>
      </c>
    </row>
    <row r="2467" spans="1:7" x14ac:dyDescent="0.25">
      <c r="A2467" s="253"/>
      <c r="B2467" s="128">
        <f t="shared" si="39"/>
        <v>42224.75</v>
      </c>
      <c r="C2467" s="131">
        <v>18</v>
      </c>
      <c r="D2467" s="11">
        <f>ROUND(АТС!E227*$D$791*$D$792/100,2)</f>
        <v>98.52</v>
      </c>
      <c r="E2467" s="11">
        <f>ROUND(АТС!E227*$E$791*$E$792/100,2)</f>
        <v>90.53</v>
      </c>
      <c r="F2467" s="11">
        <f>ROUND(АТС!E227*$F$791*$F$792/100,2)</f>
        <v>61.62</v>
      </c>
      <c r="G2467" s="11">
        <f>ROUND(АТС!E227*$G$791*$G$792/100,2)</f>
        <v>36.06</v>
      </c>
    </row>
    <row r="2468" spans="1:7" x14ac:dyDescent="0.25">
      <c r="A2468" s="253"/>
      <c r="B2468" s="130">
        <f t="shared" si="39"/>
        <v>42224.791669999999</v>
      </c>
      <c r="C2468" s="131">
        <v>19</v>
      </c>
      <c r="D2468" s="11">
        <f>ROUND(АТС!E228*$D$791*$D$792/100,2)</f>
        <v>26.1</v>
      </c>
      <c r="E2468" s="11">
        <f>ROUND(АТС!E228*$E$791*$E$792/100,2)</f>
        <v>23.98</v>
      </c>
      <c r="F2468" s="11">
        <f>ROUND(АТС!E228*$F$791*$F$792/100,2)</f>
        <v>16.329999999999998</v>
      </c>
      <c r="G2468" s="11">
        <f>ROUND(АТС!E228*$G$791*$G$792/100,2)</f>
        <v>9.56</v>
      </c>
    </row>
    <row r="2469" spans="1:7" x14ac:dyDescent="0.25">
      <c r="A2469" s="253"/>
      <c r="B2469" s="128">
        <f t="shared" si="39"/>
        <v>42224.833330000001</v>
      </c>
      <c r="C2469" s="131">
        <v>20</v>
      </c>
      <c r="D2469" s="11">
        <f>ROUND(АТС!E229*$D$791*$D$792/100,2)</f>
        <v>69.180000000000007</v>
      </c>
      <c r="E2469" s="11">
        <f>ROUND(АТС!E229*$E$791*$E$792/100,2)</f>
        <v>63.57</v>
      </c>
      <c r="F2469" s="11">
        <f>ROUND(АТС!E229*$F$791*$F$792/100,2)</f>
        <v>43.27</v>
      </c>
      <c r="G2469" s="11">
        <f>ROUND(АТС!E229*$G$791*$G$792/100,2)</f>
        <v>25.33</v>
      </c>
    </row>
    <row r="2470" spans="1:7" x14ac:dyDescent="0.25">
      <c r="A2470" s="253"/>
      <c r="B2470" s="130">
        <f t="shared" si="39"/>
        <v>42224.875</v>
      </c>
      <c r="C2470" s="131">
        <v>21</v>
      </c>
      <c r="D2470" s="11">
        <f>ROUND(АТС!E230*$D$791*$D$792/100,2)</f>
        <v>115.98</v>
      </c>
      <c r="E2470" s="11">
        <f>ROUND(АТС!E230*$E$791*$E$792/100,2)</f>
        <v>106.57</v>
      </c>
      <c r="F2470" s="11">
        <f>ROUND(АТС!E230*$F$791*$F$792/100,2)</f>
        <v>72.540000000000006</v>
      </c>
      <c r="G2470" s="11">
        <f>ROUND(АТС!E230*$G$791*$G$792/100,2)</f>
        <v>42.46</v>
      </c>
    </row>
    <row r="2471" spans="1:7" x14ac:dyDescent="0.25">
      <c r="A2471" s="253"/>
      <c r="B2471" s="128">
        <f t="shared" si="39"/>
        <v>42224.916669999999</v>
      </c>
      <c r="C2471" s="131">
        <v>22</v>
      </c>
      <c r="D2471" s="11">
        <f>ROUND(АТС!E231*$D$791*$D$792/100,2)</f>
        <v>164.12</v>
      </c>
      <c r="E2471" s="11">
        <f>ROUND(АТС!E231*$E$791*$E$792/100,2)</f>
        <v>150.80000000000001</v>
      </c>
      <c r="F2471" s="11">
        <f>ROUND(АТС!E231*$F$791*$F$792/100,2)</f>
        <v>102.65</v>
      </c>
      <c r="G2471" s="11">
        <f>ROUND(АТС!E231*$G$791*$G$792/100,2)</f>
        <v>60.08</v>
      </c>
    </row>
    <row r="2472" spans="1:7" x14ac:dyDescent="0.25">
      <c r="A2472" s="253"/>
      <c r="B2472" s="130">
        <f t="shared" si="39"/>
        <v>42224.958330000001</v>
      </c>
      <c r="C2472" s="131">
        <v>23</v>
      </c>
      <c r="D2472" s="11">
        <f>ROUND(АТС!E232*$D$791*$D$792/100,2)</f>
        <v>158.13</v>
      </c>
      <c r="E2472" s="11">
        <f>ROUND(АТС!E232*$E$791*$E$792/100,2)</f>
        <v>145.30000000000001</v>
      </c>
      <c r="F2472" s="11">
        <f>ROUND(АТС!E232*$F$791*$F$792/100,2)</f>
        <v>98.91</v>
      </c>
      <c r="G2472" s="11">
        <f>ROUND(АТС!E232*$G$791*$G$792/100,2)</f>
        <v>57.88</v>
      </c>
    </row>
    <row r="2473" spans="1:7" x14ac:dyDescent="0.25">
      <c r="A2473" s="253"/>
      <c r="B2473" s="128">
        <f t="shared" si="39"/>
        <v>42225</v>
      </c>
      <c r="C2473" s="131">
        <v>0</v>
      </c>
      <c r="D2473" s="11">
        <f>ROUND(АТС!E233*$D$791*$D$792/100,2)</f>
        <v>146.25</v>
      </c>
      <c r="E2473" s="11">
        <f>ROUND(АТС!E233*$E$791*$E$792/100,2)</f>
        <v>134.37</v>
      </c>
      <c r="F2473" s="11">
        <f>ROUND(АТС!E233*$F$791*$F$792/100,2)</f>
        <v>91.47</v>
      </c>
      <c r="G2473" s="11">
        <f>ROUND(АТС!E233*$G$791*$G$792/100,2)</f>
        <v>53.53</v>
      </c>
    </row>
    <row r="2474" spans="1:7" x14ac:dyDescent="0.25">
      <c r="A2474" s="253"/>
      <c r="B2474" s="130">
        <f t="shared" si="39"/>
        <v>42225.041669999999</v>
      </c>
      <c r="C2474" s="131">
        <v>1</v>
      </c>
      <c r="D2474" s="11">
        <f>ROUND(АТС!E234*$D$791*$D$792/100,2)</f>
        <v>62.04</v>
      </c>
      <c r="E2474" s="11">
        <f>ROUND(АТС!E234*$E$791*$E$792/100,2)</f>
        <v>57</v>
      </c>
      <c r="F2474" s="11">
        <f>ROUND(АТС!E234*$F$791*$F$792/100,2)</f>
        <v>38.799999999999997</v>
      </c>
      <c r="G2474" s="11">
        <f>ROUND(АТС!E234*$G$791*$G$792/100,2)</f>
        <v>22.71</v>
      </c>
    </row>
    <row r="2475" spans="1:7" x14ac:dyDescent="0.25">
      <c r="A2475" s="253"/>
      <c r="B2475" s="128">
        <f t="shared" si="39"/>
        <v>42225.083330000001</v>
      </c>
      <c r="C2475" s="131">
        <v>2</v>
      </c>
      <c r="D2475" s="11">
        <f>ROUND(АТС!E235*$D$791*$D$792/100,2)</f>
        <v>37.729999999999997</v>
      </c>
      <c r="E2475" s="11">
        <f>ROUND(АТС!E235*$E$791*$E$792/100,2)</f>
        <v>34.67</v>
      </c>
      <c r="F2475" s="11">
        <f>ROUND(АТС!E235*$F$791*$F$792/100,2)</f>
        <v>23.6</v>
      </c>
      <c r="G2475" s="11">
        <f>ROUND(АТС!E235*$G$791*$G$792/100,2)</f>
        <v>13.81</v>
      </c>
    </row>
    <row r="2476" spans="1:7" x14ac:dyDescent="0.25">
      <c r="A2476" s="253"/>
      <c r="B2476" s="130">
        <f t="shared" si="39"/>
        <v>42225.125</v>
      </c>
      <c r="C2476" s="131">
        <v>3</v>
      </c>
      <c r="D2476" s="11">
        <f>ROUND(АТС!E236*$D$791*$D$792/100,2)</f>
        <v>63.1</v>
      </c>
      <c r="E2476" s="11">
        <f>ROUND(АТС!E236*$E$791*$E$792/100,2)</f>
        <v>57.98</v>
      </c>
      <c r="F2476" s="11">
        <f>ROUND(АТС!E236*$F$791*$F$792/100,2)</f>
        <v>39.47</v>
      </c>
      <c r="G2476" s="11">
        <f>ROUND(АТС!E236*$G$791*$G$792/100,2)</f>
        <v>23.1</v>
      </c>
    </row>
    <row r="2477" spans="1:7" x14ac:dyDescent="0.25">
      <c r="A2477" s="253"/>
      <c r="B2477" s="128">
        <f t="shared" si="39"/>
        <v>42225.166669999999</v>
      </c>
      <c r="C2477" s="131">
        <v>4</v>
      </c>
      <c r="D2477" s="11">
        <f>ROUND(АТС!E237*$D$791*$D$792/100,2)</f>
        <v>58.21</v>
      </c>
      <c r="E2477" s="11">
        <f>ROUND(АТС!E237*$E$791*$E$792/100,2)</f>
        <v>53.48</v>
      </c>
      <c r="F2477" s="11">
        <f>ROUND(АТС!E237*$F$791*$F$792/100,2)</f>
        <v>36.409999999999997</v>
      </c>
      <c r="G2477" s="11">
        <f>ROUND(АТС!E237*$G$791*$G$792/100,2)</f>
        <v>21.31</v>
      </c>
    </row>
    <row r="2478" spans="1:7" x14ac:dyDescent="0.25">
      <c r="A2478" s="253"/>
      <c r="B2478" s="130">
        <f t="shared" si="39"/>
        <v>42225.208330000001</v>
      </c>
      <c r="C2478" s="131">
        <v>5</v>
      </c>
      <c r="D2478" s="11">
        <f>ROUND(АТС!E238*$D$791*$D$792/100,2)</f>
        <v>52.09</v>
      </c>
      <c r="E2478" s="11">
        <f>ROUND(АТС!E238*$E$791*$E$792/100,2)</f>
        <v>47.86</v>
      </c>
      <c r="F2478" s="11">
        <f>ROUND(АТС!E238*$F$791*$F$792/100,2)</f>
        <v>32.58</v>
      </c>
      <c r="G2478" s="11">
        <f>ROUND(АТС!E238*$G$791*$G$792/100,2)</f>
        <v>19.07</v>
      </c>
    </row>
    <row r="2479" spans="1:7" x14ac:dyDescent="0.25">
      <c r="A2479" s="253"/>
      <c r="B2479" s="128">
        <f t="shared" si="39"/>
        <v>42225.25</v>
      </c>
      <c r="C2479" s="131">
        <v>6</v>
      </c>
      <c r="D2479" s="11">
        <f>ROUND(АТС!E239*$D$791*$D$792/100,2)</f>
        <v>32.64</v>
      </c>
      <c r="E2479" s="11">
        <f>ROUND(АТС!E239*$E$791*$E$792/100,2)</f>
        <v>29.99</v>
      </c>
      <c r="F2479" s="11">
        <f>ROUND(АТС!E239*$F$791*$F$792/100,2)</f>
        <v>20.420000000000002</v>
      </c>
      <c r="G2479" s="11">
        <f>ROUND(АТС!E239*$G$791*$G$792/100,2)</f>
        <v>11.95</v>
      </c>
    </row>
    <row r="2480" spans="1:7" x14ac:dyDescent="0.25">
      <c r="A2480" s="253"/>
      <c r="B2480" s="130">
        <f t="shared" si="39"/>
        <v>42225.291669999999</v>
      </c>
      <c r="C2480" s="131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3"/>
      <c r="B2481" s="128">
        <f t="shared" si="39"/>
        <v>42225.333330000001</v>
      </c>
      <c r="C2481" s="131">
        <v>8</v>
      </c>
      <c r="D2481" s="11">
        <f>ROUND(АТС!E241*$D$791*$D$792/100,2)</f>
        <v>53.89</v>
      </c>
      <c r="E2481" s="11">
        <f>ROUND(АТС!E241*$E$791*$E$792/100,2)</f>
        <v>49.52</v>
      </c>
      <c r="F2481" s="11">
        <f>ROUND(АТС!E241*$F$791*$F$792/100,2)</f>
        <v>33.71</v>
      </c>
      <c r="G2481" s="11">
        <f>ROUND(АТС!E241*$G$791*$G$792/100,2)</f>
        <v>19.73</v>
      </c>
    </row>
    <row r="2482" spans="1:7" x14ac:dyDescent="0.25">
      <c r="A2482" s="253"/>
      <c r="B2482" s="130">
        <f t="shared" si="39"/>
        <v>42225.375</v>
      </c>
      <c r="C2482" s="131">
        <v>9</v>
      </c>
      <c r="D2482" s="11">
        <f>ROUND(АТС!E242*$D$791*$D$792/100,2)</f>
        <v>84.63</v>
      </c>
      <c r="E2482" s="11">
        <f>ROUND(АТС!E242*$E$791*$E$792/100,2)</f>
        <v>77.760000000000005</v>
      </c>
      <c r="F2482" s="11">
        <f>ROUND(АТС!E242*$F$791*$F$792/100,2)</f>
        <v>52.93</v>
      </c>
      <c r="G2482" s="11">
        <f>ROUND(АТС!E242*$G$791*$G$792/100,2)</f>
        <v>30.98</v>
      </c>
    </row>
    <row r="2483" spans="1:7" x14ac:dyDescent="0.25">
      <c r="A2483" s="253"/>
      <c r="B2483" s="128">
        <f t="shared" si="39"/>
        <v>42225.416669999999</v>
      </c>
      <c r="C2483" s="131">
        <v>10</v>
      </c>
      <c r="D2483" s="11">
        <f>ROUND(АТС!E243*$D$791*$D$792/100,2)</f>
        <v>33.04</v>
      </c>
      <c r="E2483" s="11">
        <f>ROUND(АТС!E243*$E$791*$E$792/100,2)</f>
        <v>30.36</v>
      </c>
      <c r="F2483" s="11">
        <f>ROUND(АТС!E243*$F$791*$F$792/100,2)</f>
        <v>20.67</v>
      </c>
      <c r="G2483" s="11">
        <f>ROUND(АТС!E243*$G$791*$G$792/100,2)</f>
        <v>12.1</v>
      </c>
    </row>
    <row r="2484" spans="1:7" x14ac:dyDescent="0.25">
      <c r="A2484" s="253"/>
      <c r="B2484" s="130">
        <f t="shared" si="39"/>
        <v>42225.458330000001</v>
      </c>
      <c r="C2484" s="131">
        <v>11</v>
      </c>
      <c r="D2484" s="11">
        <f>ROUND(АТС!E244*$D$791*$D$792/100,2)</f>
        <v>47.17</v>
      </c>
      <c r="E2484" s="11">
        <f>ROUND(АТС!E244*$E$791*$E$792/100,2)</f>
        <v>43.34</v>
      </c>
      <c r="F2484" s="11">
        <f>ROUND(АТС!E244*$F$791*$F$792/100,2)</f>
        <v>29.51</v>
      </c>
      <c r="G2484" s="11">
        <f>ROUND(АТС!E244*$G$791*$G$792/100,2)</f>
        <v>17.27</v>
      </c>
    </row>
    <row r="2485" spans="1:7" x14ac:dyDescent="0.25">
      <c r="A2485" s="253"/>
      <c r="B2485" s="128">
        <f t="shared" si="39"/>
        <v>42225.5</v>
      </c>
      <c r="C2485" s="131">
        <v>12</v>
      </c>
      <c r="D2485" s="11">
        <f>ROUND(АТС!E245*$D$791*$D$792/100,2)</f>
        <v>40.93</v>
      </c>
      <c r="E2485" s="11">
        <f>ROUND(АТС!E245*$E$791*$E$792/100,2)</f>
        <v>37.6</v>
      </c>
      <c r="F2485" s="11">
        <f>ROUND(АТС!E245*$F$791*$F$792/100,2)</f>
        <v>25.6</v>
      </c>
      <c r="G2485" s="11">
        <f>ROUND(АТС!E245*$G$791*$G$792/100,2)</f>
        <v>14.98</v>
      </c>
    </row>
    <row r="2486" spans="1:7" x14ac:dyDescent="0.25">
      <c r="A2486" s="253"/>
      <c r="B2486" s="130">
        <f t="shared" si="39"/>
        <v>42225.541669999999</v>
      </c>
      <c r="C2486" s="131">
        <v>13</v>
      </c>
      <c r="D2486" s="11">
        <f>ROUND(АТС!E246*$D$791*$D$792/100,2)</f>
        <v>47.8</v>
      </c>
      <c r="E2486" s="11">
        <f>ROUND(АТС!E246*$E$791*$E$792/100,2)</f>
        <v>43.92</v>
      </c>
      <c r="F2486" s="11">
        <f>ROUND(АТС!E246*$F$791*$F$792/100,2)</f>
        <v>29.9</v>
      </c>
      <c r="G2486" s="11">
        <f>ROUND(АТС!E246*$G$791*$G$792/100,2)</f>
        <v>17.5</v>
      </c>
    </row>
    <row r="2487" spans="1:7" x14ac:dyDescent="0.25">
      <c r="A2487" s="253"/>
      <c r="B2487" s="128">
        <f t="shared" si="39"/>
        <v>42225.583330000001</v>
      </c>
      <c r="C2487" s="131">
        <v>14</v>
      </c>
      <c r="D2487" s="11">
        <f>ROUND(АТС!E247*$D$791*$D$792/100,2)</f>
        <v>62.19</v>
      </c>
      <c r="E2487" s="11">
        <f>ROUND(АТС!E247*$E$791*$E$792/100,2)</f>
        <v>57.14</v>
      </c>
      <c r="F2487" s="11">
        <f>ROUND(АТС!E247*$F$791*$F$792/100,2)</f>
        <v>38.9</v>
      </c>
      <c r="G2487" s="11">
        <f>ROUND(АТС!E247*$G$791*$G$792/100,2)</f>
        <v>22.76</v>
      </c>
    </row>
    <row r="2488" spans="1:7" x14ac:dyDescent="0.25">
      <c r="A2488" s="253"/>
      <c r="B2488" s="130">
        <f t="shared" si="39"/>
        <v>42225.625</v>
      </c>
      <c r="C2488" s="131">
        <v>15</v>
      </c>
      <c r="D2488" s="11">
        <f>ROUND(АТС!E248*$D$791*$D$792/100,2)</f>
        <v>70.78</v>
      </c>
      <c r="E2488" s="11">
        <f>ROUND(АТС!E248*$E$791*$E$792/100,2)</f>
        <v>65.040000000000006</v>
      </c>
      <c r="F2488" s="11">
        <f>ROUND(АТС!E248*$F$791*$F$792/100,2)</f>
        <v>44.27</v>
      </c>
      <c r="G2488" s="11">
        <f>ROUND(АТС!E248*$G$791*$G$792/100,2)</f>
        <v>25.91</v>
      </c>
    </row>
    <row r="2489" spans="1:7" x14ac:dyDescent="0.25">
      <c r="A2489" s="253"/>
      <c r="B2489" s="128">
        <f t="shared" si="39"/>
        <v>42225.666669999999</v>
      </c>
      <c r="C2489" s="131">
        <v>16</v>
      </c>
      <c r="D2489" s="11">
        <f>ROUND(АТС!E249*$D$791*$D$792/100,2)</f>
        <v>71.599999999999994</v>
      </c>
      <c r="E2489" s="11">
        <f>ROUND(АТС!E249*$E$791*$E$792/100,2)</f>
        <v>65.790000000000006</v>
      </c>
      <c r="F2489" s="11">
        <f>ROUND(АТС!E249*$F$791*$F$792/100,2)</f>
        <v>44.78</v>
      </c>
      <c r="G2489" s="11">
        <f>ROUND(АТС!E249*$G$791*$G$792/100,2)</f>
        <v>26.21</v>
      </c>
    </row>
    <row r="2490" spans="1:7" x14ac:dyDescent="0.25">
      <c r="A2490" s="253"/>
      <c r="B2490" s="130">
        <f t="shared" si="39"/>
        <v>42225.708330000001</v>
      </c>
      <c r="C2490" s="131">
        <v>17</v>
      </c>
      <c r="D2490" s="11">
        <f>ROUND(АТС!E250*$D$791*$D$792/100,2)</f>
        <v>68.39</v>
      </c>
      <c r="E2490" s="11">
        <f>ROUND(АТС!E250*$E$791*$E$792/100,2)</f>
        <v>62.84</v>
      </c>
      <c r="F2490" s="11">
        <f>ROUND(АТС!E250*$F$791*$F$792/100,2)</f>
        <v>42.78</v>
      </c>
      <c r="G2490" s="11">
        <f>ROUND(АТС!E250*$G$791*$G$792/100,2)</f>
        <v>25.03</v>
      </c>
    </row>
    <row r="2491" spans="1:7" x14ac:dyDescent="0.25">
      <c r="A2491" s="253"/>
      <c r="B2491" s="128">
        <f t="shared" si="39"/>
        <v>42225.75</v>
      </c>
      <c r="C2491" s="131">
        <v>18</v>
      </c>
      <c r="D2491" s="11">
        <f>ROUND(АТС!E251*$D$791*$D$792/100,2)</f>
        <v>23.28</v>
      </c>
      <c r="E2491" s="11">
        <f>ROUND(АТС!E251*$E$791*$E$792/100,2)</f>
        <v>21.39</v>
      </c>
      <c r="F2491" s="11">
        <f>ROUND(АТС!E251*$F$791*$F$792/100,2)</f>
        <v>14.56</v>
      </c>
      <c r="G2491" s="11">
        <f>ROUND(АТС!E251*$G$791*$G$792/100,2)</f>
        <v>8.52</v>
      </c>
    </row>
    <row r="2492" spans="1:7" x14ac:dyDescent="0.25">
      <c r="A2492" s="253"/>
      <c r="B2492" s="130">
        <f t="shared" si="39"/>
        <v>42225.791669999999</v>
      </c>
      <c r="C2492" s="131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53"/>
      <c r="B2493" s="128">
        <f t="shared" si="39"/>
        <v>42225.833330000001</v>
      </c>
      <c r="C2493" s="131">
        <v>20</v>
      </c>
      <c r="D2493" s="11">
        <f>ROUND(АТС!E253*$D$791*$D$792/100,2)</f>
        <v>37.57</v>
      </c>
      <c r="E2493" s="11">
        <f>ROUND(АТС!E253*$E$791*$E$792/100,2)</f>
        <v>34.520000000000003</v>
      </c>
      <c r="F2493" s="11">
        <f>ROUND(АТС!E253*$F$791*$F$792/100,2)</f>
        <v>23.5</v>
      </c>
      <c r="G2493" s="11">
        <f>ROUND(АТС!E253*$G$791*$G$792/100,2)</f>
        <v>13.75</v>
      </c>
    </row>
    <row r="2494" spans="1:7" x14ac:dyDescent="0.25">
      <c r="A2494" s="253"/>
      <c r="B2494" s="130">
        <f t="shared" si="39"/>
        <v>42225.875</v>
      </c>
      <c r="C2494" s="131">
        <v>21</v>
      </c>
      <c r="D2494" s="11">
        <f>ROUND(АТС!E254*$D$791*$D$792/100,2)</f>
        <v>72.67</v>
      </c>
      <c r="E2494" s="11">
        <f>ROUND(АТС!E254*$E$791*$E$792/100,2)</f>
        <v>66.77</v>
      </c>
      <c r="F2494" s="11">
        <f>ROUND(АТС!E254*$F$791*$F$792/100,2)</f>
        <v>45.45</v>
      </c>
      <c r="G2494" s="11">
        <f>ROUND(АТС!E254*$G$791*$G$792/100,2)</f>
        <v>26.6</v>
      </c>
    </row>
    <row r="2495" spans="1:7" x14ac:dyDescent="0.25">
      <c r="A2495" s="253"/>
      <c r="B2495" s="128">
        <f t="shared" si="39"/>
        <v>42225.916669999999</v>
      </c>
      <c r="C2495" s="131">
        <v>22</v>
      </c>
      <c r="D2495" s="11">
        <f>ROUND(АТС!E255*$D$791*$D$792/100,2)</f>
        <v>31.49</v>
      </c>
      <c r="E2495" s="11">
        <f>ROUND(АТС!E255*$E$791*$E$792/100,2)</f>
        <v>28.93</v>
      </c>
      <c r="F2495" s="11">
        <f>ROUND(АТС!E255*$F$791*$F$792/100,2)</f>
        <v>19.7</v>
      </c>
      <c r="G2495" s="11">
        <f>ROUND(АТС!E255*$G$791*$G$792/100,2)</f>
        <v>11.53</v>
      </c>
    </row>
    <row r="2496" spans="1:7" x14ac:dyDescent="0.25">
      <c r="A2496" s="253"/>
      <c r="B2496" s="130">
        <f t="shared" si="39"/>
        <v>42225.958330000001</v>
      </c>
      <c r="C2496" s="131">
        <v>23</v>
      </c>
      <c r="D2496" s="11">
        <f>ROUND(АТС!E256*$D$791*$D$792/100,2)</f>
        <v>151.58000000000001</v>
      </c>
      <c r="E2496" s="11">
        <f>ROUND(АТС!E256*$E$791*$E$792/100,2)</f>
        <v>139.27000000000001</v>
      </c>
      <c r="F2496" s="11">
        <f>ROUND(АТС!E256*$F$791*$F$792/100,2)</f>
        <v>94.81</v>
      </c>
      <c r="G2496" s="11">
        <f>ROUND(АТС!E256*$G$791*$G$792/100,2)</f>
        <v>55.48</v>
      </c>
    </row>
    <row r="2497" spans="1:7" x14ac:dyDescent="0.25">
      <c r="A2497" s="253"/>
      <c r="B2497" s="128">
        <f t="shared" si="39"/>
        <v>42226</v>
      </c>
      <c r="C2497" s="131">
        <v>0</v>
      </c>
      <c r="D2497" s="11">
        <f>ROUND(АТС!E257*$D$791*$D$792/100,2)</f>
        <v>66.05</v>
      </c>
      <c r="E2497" s="11">
        <f>ROUND(АТС!E257*$E$791*$E$792/100,2)</f>
        <v>60.69</v>
      </c>
      <c r="F2497" s="11">
        <f>ROUND(АТС!E257*$F$791*$F$792/100,2)</f>
        <v>41.31</v>
      </c>
      <c r="G2497" s="11">
        <f>ROUND(АТС!E257*$G$791*$G$792/100,2)</f>
        <v>24.18</v>
      </c>
    </row>
    <row r="2498" spans="1:7" x14ac:dyDescent="0.25">
      <c r="A2498" s="253"/>
      <c r="B2498" s="130">
        <f t="shared" ref="B2498:B2561" si="40">B2474+1</f>
        <v>42226.041669999999</v>
      </c>
      <c r="C2498" s="131">
        <v>1</v>
      </c>
      <c r="D2498" s="11">
        <f>ROUND(АТС!E258*$D$791*$D$792/100,2)</f>
        <v>19.22</v>
      </c>
      <c r="E2498" s="11">
        <f>ROUND(АТС!E258*$E$791*$E$792/100,2)</f>
        <v>17.66</v>
      </c>
      <c r="F2498" s="11">
        <f>ROUND(АТС!E258*$F$791*$F$792/100,2)</f>
        <v>12.02</v>
      </c>
      <c r="G2498" s="11">
        <f>ROUND(АТС!E258*$G$791*$G$792/100,2)</f>
        <v>7.03</v>
      </c>
    </row>
    <row r="2499" spans="1:7" x14ac:dyDescent="0.25">
      <c r="A2499" s="253"/>
      <c r="B2499" s="128">
        <f t="shared" si="40"/>
        <v>42226.083330000001</v>
      </c>
      <c r="C2499" s="131">
        <v>2</v>
      </c>
      <c r="D2499" s="11">
        <f>ROUND(АТС!E259*$D$791*$D$792/100,2)</f>
        <v>13.19</v>
      </c>
      <c r="E2499" s="11">
        <f>ROUND(АТС!E259*$E$791*$E$792/100,2)</f>
        <v>12.12</v>
      </c>
      <c r="F2499" s="11">
        <f>ROUND(АТС!E259*$F$791*$F$792/100,2)</f>
        <v>8.25</v>
      </c>
      <c r="G2499" s="11">
        <f>ROUND(АТС!E259*$G$791*$G$792/100,2)</f>
        <v>4.83</v>
      </c>
    </row>
    <row r="2500" spans="1:7" x14ac:dyDescent="0.25">
      <c r="A2500" s="253"/>
      <c r="B2500" s="130">
        <f t="shared" si="40"/>
        <v>42226.125</v>
      </c>
      <c r="C2500" s="131">
        <v>3</v>
      </c>
      <c r="D2500" s="11">
        <f>ROUND(АТС!E260*$D$791*$D$792/100,2)</f>
        <v>44.09</v>
      </c>
      <c r="E2500" s="11">
        <f>ROUND(АТС!E260*$E$791*$E$792/100,2)</f>
        <v>40.520000000000003</v>
      </c>
      <c r="F2500" s="11">
        <f>ROUND(АТС!E260*$F$791*$F$792/100,2)</f>
        <v>27.58</v>
      </c>
      <c r="G2500" s="11">
        <f>ROUND(АТС!E260*$G$791*$G$792/100,2)</f>
        <v>16.14</v>
      </c>
    </row>
    <row r="2501" spans="1:7" x14ac:dyDescent="0.25">
      <c r="A2501" s="253"/>
      <c r="B2501" s="128">
        <f t="shared" si="40"/>
        <v>42226.166669999999</v>
      </c>
      <c r="C2501" s="131">
        <v>4</v>
      </c>
      <c r="D2501" s="11">
        <f>ROUND(АТС!E261*$D$791*$D$792/100,2)</f>
        <v>20.010000000000002</v>
      </c>
      <c r="E2501" s="11">
        <f>ROUND(АТС!E261*$E$791*$E$792/100,2)</f>
        <v>18.39</v>
      </c>
      <c r="F2501" s="11">
        <f>ROUND(АТС!E261*$F$791*$F$792/100,2)</f>
        <v>12.52</v>
      </c>
      <c r="G2501" s="11">
        <f>ROUND(АТС!E261*$G$791*$G$792/100,2)</f>
        <v>7.33</v>
      </c>
    </row>
    <row r="2502" spans="1:7" x14ac:dyDescent="0.25">
      <c r="A2502" s="253"/>
      <c r="B2502" s="130">
        <f t="shared" si="40"/>
        <v>42226.208330000001</v>
      </c>
      <c r="C2502" s="131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3"/>
      <c r="B2503" s="128">
        <f t="shared" si="40"/>
        <v>42226.25</v>
      </c>
      <c r="C2503" s="131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3"/>
      <c r="B2504" s="130">
        <f t="shared" si="40"/>
        <v>42226.291669999999</v>
      </c>
      <c r="C2504" s="131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53"/>
      <c r="B2505" s="128">
        <f t="shared" si="40"/>
        <v>42226.333330000001</v>
      </c>
      <c r="C2505" s="131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53"/>
      <c r="B2506" s="130">
        <f t="shared" si="40"/>
        <v>42226.375</v>
      </c>
      <c r="C2506" s="131">
        <v>9</v>
      </c>
      <c r="D2506" s="11">
        <f>ROUND(АТС!E266*$D$791*$D$792/100,2)</f>
        <v>1.65</v>
      </c>
      <c r="E2506" s="11">
        <f>ROUND(АТС!E266*$E$791*$E$792/100,2)</f>
        <v>1.51</v>
      </c>
      <c r="F2506" s="11">
        <f>ROUND(АТС!E266*$F$791*$F$792/100,2)</f>
        <v>1.03</v>
      </c>
      <c r="G2506" s="11">
        <f>ROUND(АТС!E266*$G$791*$G$792/100,2)</f>
        <v>0.6</v>
      </c>
    </row>
    <row r="2507" spans="1:7" x14ac:dyDescent="0.25">
      <c r="A2507" s="253"/>
      <c r="B2507" s="128">
        <f t="shared" si="40"/>
        <v>42226.416669999999</v>
      </c>
      <c r="C2507" s="131">
        <v>10</v>
      </c>
      <c r="D2507" s="11">
        <f>ROUND(АТС!E267*$D$791*$D$792/100,2)</f>
        <v>8.6300000000000008</v>
      </c>
      <c r="E2507" s="11">
        <f>ROUND(АТС!E267*$E$791*$E$792/100,2)</f>
        <v>7.93</v>
      </c>
      <c r="F2507" s="11">
        <f>ROUND(АТС!E267*$F$791*$F$792/100,2)</f>
        <v>5.4</v>
      </c>
      <c r="G2507" s="11">
        <f>ROUND(АТС!E267*$G$791*$G$792/100,2)</f>
        <v>3.16</v>
      </c>
    </row>
    <row r="2508" spans="1:7" x14ac:dyDescent="0.25">
      <c r="A2508" s="253"/>
      <c r="B2508" s="130">
        <f t="shared" si="40"/>
        <v>42226.458330000001</v>
      </c>
      <c r="C2508" s="131">
        <v>11</v>
      </c>
      <c r="D2508" s="11">
        <f>ROUND(АТС!E268*$D$791*$D$792/100,2)</f>
        <v>0</v>
      </c>
      <c r="E2508" s="11">
        <f>ROUND(АТС!E268*$E$791*$E$792/100,2)</f>
        <v>0</v>
      </c>
      <c r="F2508" s="11">
        <f>ROUND(АТС!E268*$F$791*$F$792/100,2)</f>
        <v>0</v>
      </c>
      <c r="G2508" s="11">
        <f>ROUND(АТС!E268*$G$791*$G$792/100,2)</f>
        <v>0</v>
      </c>
    </row>
    <row r="2509" spans="1:7" x14ac:dyDescent="0.25">
      <c r="A2509" s="253"/>
      <c r="B2509" s="128">
        <f t="shared" si="40"/>
        <v>42226.5</v>
      </c>
      <c r="C2509" s="131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53"/>
      <c r="B2510" s="130">
        <f t="shared" si="40"/>
        <v>42226.541669999999</v>
      </c>
      <c r="C2510" s="131">
        <v>13</v>
      </c>
      <c r="D2510" s="11">
        <f>ROUND(АТС!E270*$D$791*$D$792/100,2)</f>
        <v>0</v>
      </c>
      <c r="E2510" s="11">
        <f>ROUND(АТС!E270*$E$791*$E$792/100,2)</f>
        <v>0</v>
      </c>
      <c r="F2510" s="11">
        <f>ROUND(АТС!E270*$F$791*$F$792/100,2)</f>
        <v>0</v>
      </c>
      <c r="G2510" s="11">
        <f>ROUND(АТС!E270*$G$791*$G$792/100,2)</f>
        <v>0</v>
      </c>
    </row>
    <row r="2511" spans="1:7" x14ac:dyDescent="0.25">
      <c r="A2511" s="253"/>
      <c r="B2511" s="128">
        <f t="shared" si="40"/>
        <v>42226.583330000001</v>
      </c>
      <c r="C2511" s="131">
        <v>14</v>
      </c>
      <c r="D2511" s="11">
        <f>ROUND(АТС!E271*$D$791*$D$792/100,2)</f>
        <v>0</v>
      </c>
      <c r="E2511" s="11">
        <f>ROUND(АТС!E271*$E$791*$E$792/100,2)</f>
        <v>0</v>
      </c>
      <c r="F2511" s="11">
        <f>ROUND(АТС!E271*$F$791*$F$792/100,2)</f>
        <v>0</v>
      </c>
      <c r="G2511" s="11">
        <f>ROUND(АТС!E271*$G$791*$G$792/100,2)</f>
        <v>0</v>
      </c>
    </row>
    <row r="2512" spans="1:7" x14ac:dyDescent="0.25">
      <c r="A2512" s="253"/>
      <c r="B2512" s="130">
        <f t="shared" si="40"/>
        <v>42226.625</v>
      </c>
      <c r="C2512" s="131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53"/>
      <c r="B2513" s="128">
        <f t="shared" si="40"/>
        <v>42226.666669999999</v>
      </c>
      <c r="C2513" s="131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53"/>
      <c r="B2514" s="130">
        <f t="shared" si="40"/>
        <v>42226.708330000001</v>
      </c>
      <c r="C2514" s="131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53"/>
      <c r="B2515" s="128">
        <f t="shared" si="40"/>
        <v>42226.75</v>
      </c>
      <c r="C2515" s="131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53"/>
      <c r="B2516" s="130">
        <f t="shared" si="40"/>
        <v>42226.791669999999</v>
      </c>
      <c r="C2516" s="131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53"/>
      <c r="B2517" s="128">
        <f t="shared" si="40"/>
        <v>42226.833330000001</v>
      </c>
      <c r="C2517" s="131">
        <v>20</v>
      </c>
      <c r="D2517" s="11">
        <f>ROUND(АТС!E277*$D$791*$D$792/100,2)</f>
        <v>0</v>
      </c>
      <c r="E2517" s="11">
        <f>ROUND(АТС!E277*$E$791*$E$792/100,2)</f>
        <v>0</v>
      </c>
      <c r="F2517" s="11">
        <f>ROUND(АТС!E277*$F$791*$F$792/100,2)</f>
        <v>0</v>
      </c>
      <c r="G2517" s="11">
        <f>ROUND(АТС!E277*$G$791*$G$792/100,2)</f>
        <v>0</v>
      </c>
    </row>
    <row r="2518" spans="1:7" x14ac:dyDescent="0.25">
      <c r="A2518" s="253"/>
      <c r="B2518" s="130">
        <f t="shared" si="40"/>
        <v>42226.875</v>
      </c>
      <c r="C2518" s="131">
        <v>21</v>
      </c>
      <c r="D2518" s="11">
        <f>ROUND(АТС!E278*$D$791*$D$792/100,2)</f>
        <v>0</v>
      </c>
      <c r="E2518" s="11">
        <f>ROUND(АТС!E278*$E$791*$E$792/100,2)</f>
        <v>0</v>
      </c>
      <c r="F2518" s="11">
        <f>ROUND(АТС!E278*$F$791*$F$792/100,2)</f>
        <v>0</v>
      </c>
      <c r="G2518" s="11">
        <f>ROUND(АТС!E278*$G$791*$G$792/100,2)</f>
        <v>0</v>
      </c>
    </row>
    <row r="2519" spans="1:7" x14ac:dyDescent="0.25">
      <c r="A2519" s="253"/>
      <c r="B2519" s="128">
        <f t="shared" si="40"/>
        <v>42226.916669999999</v>
      </c>
      <c r="C2519" s="131">
        <v>22</v>
      </c>
      <c r="D2519" s="11">
        <f>ROUND(АТС!E279*$D$791*$D$792/100,2)</f>
        <v>61.12</v>
      </c>
      <c r="E2519" s="11">
        <f>ROUND(АТС!E279*$E$791*$E$792/100,2)</f>
        <v>56.16</v>
      </c>
      <c r="F2519" s="11">
        <f>ROUND(АТС!E279*$F$791*$F$792/100,2)</f>
        <v>38.229999999999997</v>
      </c>
      <c r="G2519" s="11">
        <f>ROUND(АТС!E279*$G$791*$G$792/100,2)</f>
        <v>22.37</v>
      </c>
    </row>
    <row r="2520" spans="1:7" x14ac:dyDescent="0.25">
      <c r="A2520" s="253"/>
      <c r="B2520" s="130">
        <f t="shared" si="40"/>
        <v>42226.958330000001</v>
      </c>
      <c r="C2520" s="131">
        <v>23</v>
      </c>
      <c r="D2520" s="11">
        <f>ROUND(АТС!E280*$D$791*$D$792/100,2)</f>
        <v>202.59</v>
      </c>
      <c r="E2520" s="11">
        <f>ROUND(АТС!E280*$E$791*$E$792/100,2)</f>
        <v>186.14</v>
      </c>
      <c r="F2520" s="11">
        <f>ROUND(АТС!E280*$F$791*$F$792/100,2)</f>
        <v>126.71</v>
      </c>
      <c r="G2520" s="11">
        <f>ROUND(АТС!E280*$G$791*$G$792/100,2)</f>
        <v>74.16</v>
      </c>
    </row>
    <row r="2521" spans="1:7" x14ac:dyDescent="0.25">
      <c r="A2521" s="253"/>
      <c r="B2521" s="128">
        <f t="shared" si="40"/>
        <v>42227</v>
      </c>
      <c r="C2521" s="131">
        <v>0</v>
      </c>
      <c r="D2521" s="11">
        <f>ROUND(АТС!E281*$D$791*$D$792/100,2)</f>
        <v>244.98</v>
      </c>
      <c r="E2521" s="11">
        <f>ROUND(АТС!E281*$E$791*$E$792/100,2)</f>
        <v>225.09</v>
      </c>
      <c r="F2521" s="11">
        <f>ROUND(АТС!E281*$F$791*$F$792/100,2)</f>
        <v>153.22999999999999</v>
      </c>
      <c r="G2521" s="11">
        <f>ROUND(АТС!E281*$G$791*$G$792/100,2)</f>
        <v>89.68</v>
      </c>
    </row>
    <row r="2522" spans="1:7" x14ac:dyDescent="0.25">
      <c r="A2522" s="253"/>
      <c r="B2522" s="130">
        <f t="shared" si="40"/>
        <v>42227.041669999999</v>
      </c>
      <c r="C2522" s="131">
        <v>1</v>
      </c>
      <c r="D2522" s="11">
        <f>ROUND(АТС!E282*$D$791*$D$792/100,2)</f>
        <v>54.66</v>
      </c>
      <c r="E2522" s="11">
        <f>ROUND(АТС!E282*$E$791*$E$792/100,2)</f>
        <v>50.22</v>
      </c>
      <c r="F2522" s="11">
        <f>ROUND(АТС!E282*$F$791*$F$792/100,2)</f>
        <v>34.19</v>
      </c>
      <c r="G2522" s="11">
        <f>ROUND(АТС!E282*$G$791*$G$792/100,2)</f>
        <v>20.010000000000002</v>
      </c>
    </row>
    <row r="2523" spans="1:7" x14ac:dyDescent="0.25">
      <c r="A2523" s="253"/>
      <c r="B2523" s="128">
        <f t="shared" si="40"/>
        <v>42227.083330000001</v>
      </c>
      <c r="C2523" s="131">
        <v>2</v>
      </c>
      <c r="D2523" s="11">
        <f>ROUND(АТС!E283*$D$791*$D$792/100,2)</f>
        <v>28.74</v>
      </c>
      <c r="E2523" s="11">
        <f>ROUND(АТС!E283*$E$791*$E$792/100,2)</f>
        <v>26.4</v>
      </c>
      <c r="F2523" s="11">
        <f>ROUND(АТС!E283*$F$791*$F$792/100,2)</f>
        <v>17.97</v>
      </c>
      <c r="G2523" s="11">
        <f>ROUND(АТС!E283*$G$791*$G$792/100,2)</f>
        <v>10.52</v>
      </c>
    </row>
    <row r="2524" spans="1:7" x14ac:dyDescent="0.25">
      <c r="A2524" s="253"/>
      <c r="B2524" s="130">
        <f t="shared" si="40"/>
        <v>42227.125</v>
      </c>
      <c r="C2524" s="131">
        <v>3</v>
      </c>
      <c r="D2524" s="11">
        <f>ROUND(АТС!E284*$D$791*$D$792/100,2)</f>
        <v>8.83</v>
      </c>
      <c r="E2524" s="11">
        <f>ROUND(АТС!E284*$E$791*$E$792/100,2)</f>
        <v>8.11</v>
      </c>
      <c r="F2524" s="11">
        <f>ROUND(АТС!E284*$F$791*$F$792/100,2)</f>
        <v>5.52</v>
      </c>
      <c r="G2524" s="11">
        <f>ROUND(АТС!E284*$G$791*$G$792/100,2)</f>
        <v>3.23</v>
      </c>
    </row>
    <row r="2525" spans="1:7" x14ac:dyDescent="0.25">
      <c r="A2525" s="253"/>
      <c r="B2525" s="128">
        <f t="shared" si="40"/>
        <v>42227.166669999999</v>
      </c>
      <c r="C2525" s="131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53"/>
      <c r="B2526" s="130">
        <f t="shared" si="40"/>
        <v>42227.208330000001</v>
      </c>
      <c r="C2526" s="131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3"/>
      <c r="B2527" s="128">
        <f t="shared" si="40"/>
        <v>42227.25</v>
      </c>
      <c r="C2527" s="131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3"/>
      <c r="B2528" s="130">
        <f t="shared" si="40"/>
        <v>42227.291669999999</v>
      </c>
      <c r="C2528" s="131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3"/>
      <c r="B2529" s="128">
        <f t="shared" si="40"/>
        <v>42227.333330000001</v>
      </c>
      <c r="C2529" s="131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3"/>
      <c r="B2530" s="130">
        <f t="shared" si="40"/>
        <v>42227.375</v>
      </c>
      <c r="C2530" s="131">
        <v>9</v>
      </c>
      <c r="D2530" s="11">
        <f>ROUND(АТС!E290*$D$791*$D$792/100,2)</f>
        <v>131.59</v>
      </c>
      <c r="E2530" s="11">
        <f>ROUND(АТС!E290*$E$791*$E$792/100,2)</f>
        <v>120.9</v>
      </c>
      <c r="F2530" s="11">
        <f>ROUND(АТС!E290*$F$791*$F$792/100,2)</f>
        <v>82.3</v>
      </c>
      <c r="G2530" s="11">
        <f>ROUND(АТС!E290*$G$791*$G$792/100,2)</f>
        <v>48.17</v>
      </c>
    </row>
    <row r="2531" spans="1:7" x14ac:dyDescent="0.25">
      <c r="A2531" s="253"/>
      <c r="B2531" s="128">
        <f t="shared" si="40"/>
        <v>42227.416669999999</v>
      </c>
      <c r="C2531" s="131">
        <v>10</v>
      </c>
      <c r="D2531" s="11">
        <f>ROUND(АТС!E291*$D$791*$D$792/100,2)</f>
        <v>166.78</v>
      </c>
      <c r="E2531" s="11">
        <f>ROUND(АТС!E291*$E$791*$E$792/100,2)</f>
        <v>153.24</v>
      </c>
      <c r="F2531" s="11">
        <f>ROUND(АТС!E291*$F$791*$F$792/100,2)</f>
        <v>104.31</v>
      </c>
      <c r="G2531" s="11">
        <f>ROUND(АТС!E291*$G$791*$G$792/100,2)</f>
        <v>61.05</v>
      </c>
    </row>
    <row r="2532" spans="1:7" x14ac:dyDescent="0.25">
      <c r="A2532" s="253"/>
      <c r="B2532" s="130">
        <f t="shared" si="40"/>
        <v>42227.458330000001</v>
      </c>
      <c r="C2532" s="131">
        <v>11</v>
      </c>
      <c r="D2532" s="11">
        <f>ROUND(АТС!E292*$D$791*$D$792/100,2)</f>
        <v>187.69</v>
      </c>
      <c r="E2532" s="11">
        <f>ROUND(АТС!E292*$E$791*$E$792/100,2)</f>
        <v>172.46</v>
      </c>
      <c r="F2532" s="11">
        <f>ROUND(АТС!E292*$F$791*$F$792/100,2)</f>
        <v>117.4</v>
      </c>
      <c r="G2532" s="11">
        <f>ROUND(АТС!E292*$G$791*$G$792/100,2)</f>
        <v>68.709999999999994</v>
      </c>
    </row>
    <row r="2533" spans="1:7" x14ac:dyDescent="0.25">
      <c r="A2533" s="253"/>
      <c r="B2533" s="128">
        <f t="shared" si="40"/>
        <v>42227.5</v>
      </c>
      <c r="C2533" s="131">
        <v>12</v>
      </c>
      <c r="D2533" s="11">
        <f>ROUND(АТС!E293*$D$791*$D$792/100,2)</f>
        <v>5.67</v>
      </c>
      <c r="E2533" s="11">
        <f>ROUND(АТС!E293*$E$791*$E$792/100,2)</f>
        <v>5.21</v>
      </c>
      <c r="F2533" s="11">
        <f>ROUND(АТС!E293*$F$791*$F$792/100,2)</f>
        <v>3.55</v>
      </c>
      <c r="G2533" s="11">
        <f>ROUND(АТС!E293*$G$791*$G$792/100,2)</f>
        <v>2.08</v>
      </c>
    </row>
    <row r="2534" spans="1:7" x14ac:dyDescent="0.25">
      <c r="A2534" s="253"/>
      <c r="B2534" s="130">
        <f t="shared" si="40"/>
        <v>42227.541669999999</v>
      </c>
      <c r="C2534" s="131">
        <v>13</v>
      </c>
      <c r="D2534" s="11">
        <f>ROUND(АТС!E294*$D$791*$D$792/100,2)</f>
        <v>0</v>
      </c>
      <c r="E2534" s="11">
        <f>ROUND(АТС!E294*$E$791*$E$792/100,2)</f>
        <v>0</v>
      </c>
      <c r="F2534" s="11">
        <f>ROUND(АТС!E294*$F$791*$F$792/100,2)</f>
        <v>0</v>
      </c>
      <c r="G2534" s="11">
        <f>ROUND(АТС!E294*$G$791*$G$792/100,2)</f>
        <v>0</v>
      </c>
    </row>
    <row r="2535" spans="1:7" x14ac:dyDescent="0.25">
      <c r="A2535" s="253"/>
      <c r="B2535" s="128">
        <f t="shared" si="40"/>
        <v>42227.583330000001</v>
      </c>
      <c r="C2535" s="131">
        <v>14</v>
      </c>
      <c r="D2535" s="11">
        <f>ROUND(АТС!E295*$D$791*$D$792/100,2)</f>
        <v>17.010000000000002</v>
      </c>
      <c r="E2535" s="11">
        <f>ROUND(АТС!E295*$E$791*$E$792/100,2)</f>
        <v>15.63</v>
      </c>
      <c r="F2535" s="11">
        <f>ROUND(АТС!E295*$F$791*$F$792/100,2)</f>
        <v>10.64</v>
      </c>
      <c r="G2535" s="11">
        <f>ROUND(АТС!E295*$G$791*$G$792/100,2)</f>
        <v>6.23</v>
      </c>
    </row>
    <row r="2536" spans="1:7" x14ac:dyDescent="0.25">
      <c r="A2536" s="253"/>
      <c r="B2536" s="130">
        <f t="shared" si="40"/>
        <v>42227.625</v>
      </c>
      <c r="C2536" s="131">
        <v>15</v>
      </c>
      <c r="D2536" s="11">
        <f>ROUND(АТС!E296*$D$791*$D$792/100,2)</f>
        <v>0</v>
      </c>
      <c r="E2536" s="11">
        <f>ROUND(АТС!E296*$E$791*$E$792/100,2)</f>
        <v>0</v>
      </c>
      <c r="F2536" s="11">
        <f>ROUND(АТС!E296*$F$791*$F$792/100,2)</f>
        <v>0</v>
      </c>
      <c r="G2536" s="11">
        <f>ROUND(АТС!E296*$G$791*$G$792/100,2)</f>
        <v>0</v>
      </c>
    </row>
    <row r="2537" spans="1:7" x14ac:dyDescent="0.25">
      <c r="A2537" s="253"/>
      <c r="B2537" s="128">
        <f t="shared" si="40"/>
        <v>42227.666669999999</v>
      </c>
      <c r="C2537" s="131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53"/>
      <c r="B2538" s="130">
        <f t="shared" si="40"/>
        <v>42227.708330000001</v>
      </c>
      <c r="C2538" s="131">
        <v>17</v>
      </c>
      <c r="D2538" s="11">
        <f>ROUND(АТС!E298*$D$791*$D$792/100,2)</f>
        <v>84.63</v>
      </c>
      <c r="E2538" s="11">
        <f>ROUND(АТС!E298*$E$791*$E$792/100,2)</f>
        <v>77.760000000000005</v>
      </c>
      <c r="F2538" s="11">
        <f>ROUND(АТС!E298*$F$791*$F$792/100,2)</f>
        <v>52.93</v>
      </c>
      <c r="G2538" s="11">
        <f>ROUND(АТС!E298*$G$791*$G$792/100,2)</f>
        <v>30.98</v>
      </c>
    </row>
    <row r="2539" spans="1:7" x14ac:dyDescent="0.25">
      <c r="A2539" s="253"/>
      <c r="B2539" s="128">
        <f t="shared" si="40"/>
        <v>42227.75</v>
      </c>
      <c r="C2539" s="131">
        <v>18</v>
      </c>
      <c r="D2539" s="11">
        <f>ROUND(АТС!E299*$D$791*$D$792/100,2)</f>
        <v>33.380000000000003</v>
      </c>
      <c r="E2539" s="11">
        <f>ROUND(АТС!E299*$E$791*$E$792/100,2)</f>
        <v>30.67</v>
      </c>
      <c r="F2539" s="11">
        <f>ROUND(АТС!E299*$F$791*$F$792/100,2)</f>
        <v>20.88</v>
      </c>
      <c r="G2539" s="11">
        <f>ROUND(АТС!E299*$G$791*$G$792/100,2)</f>
        <v>12.22</v>
      </c>
    </row>
    <row r="2540" spans="1:7" x14ac:dyDescent="0.25">
      <c r="A2540" s="253"/>
      <c r="B2540" s="130">
        <f t="shared" si="40"/>
        <v>42227.791669999999</v>
      </c>
      <c r="C2540" s="131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53"/>
      <c r="B2541" s="128">
        <f t="shared" si="40"/>
        <v>42227.833330000001</v>
      </c>
      <c r="C2541" s="131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53"/>
      <c r="B2542" s="130">
        <f t="shared" si="40"/>
        <v>42227.875</v>
      </c>
      <c r="C2542" s="131">
        <v>21</v>
      </c>
      <c r="D2542" s="11">
        <f>ROUND(АТС!E302*$D$791*$D$792/100,2)</f>
        <v>79.349999999999994</v>
      </c>
      <c r="E2542" s="11">
        <f>ROUND(АТС!E302*$E$791*$E$792/100,2)</f>
        <v>72.900000000000006</v>
      </c>
      <c r="F2542" s="11">
        <f>ROUND(АТС!E302*$F$791*$F$792/100,2)</f>
        <v>49.63</v>
      </c>
      <c r="G2542" s="11">
        <f>ROUND(АТС!E302*$G$791*$G$792/100,2)</f>
        <v>29.04</v>
      </c>
    </row>
    <row r="2543" spans="1:7" x14ac:dyDescent="0.25">
      <c r="A2543" s="253"/>
      <c r="B2543" s="128">
        <f t="shared" si="40"/>
        <v>42227.916669999999</v>
      </c>
      <c r="C2543" s="131">
        <v>22</v>
      </c>
      <c r="D2543" s="11">
        <f>ROUND(АТС!E303*$D$791*$D$792/100,2)</f>
        <v>69.69</v>
      </c>
      <c r="E2543" s="11">
        <f>ROUND(АТС!E303*$E$791*$E$792/100,2)</f>
        <v>64.03</v>
      </c>
      <c r="F2543" s="11">
        <f>ROUND(АТС!E303*$F$791*$F$792/100,2)</f>
        <v>43.59</v>
      </c>
      <c r="G2543" s="11">
        <f>ROUND(АТС!E303*$G$791*$G$792/100,2)</f>
        <v>25.51</v>
      </c>
    </row>
    <row r="2544" spans="1:7" x14ac:dyDescent="0.25">
      <c r="A2544" s="253"/>
      <c r="B2544" s="130">
        <f t="shared" si="40"/>
        <v>42227.958330000001</v>
      </c>
      <c r="C2544" s="131">
        <v>23</v>
      </c>
      <c r="D2544" s="11">
        <f>ROUND(АТС!E304*$D$791*$D$792/100,2)</f>
        <v>133.72</v>
      </c>
      <c r="E2544" s="11">
        <f>ROUND(АТС!E304*$E$791*$E$792/100,2)</f>
        <v>122.86</v>
      </c>
      <c r="F2544" s="11">
        <f>ROUND(АТС!E304*$F$791*$F$792/100,2)</f>
        <v>83.63</v>
      </c>
      <c r="G2544" s="11">
        <f>ROUND(АТС!E304*$G$791*$G$792/100,2)</f>
        <v>48.95</v>
      </c>
    </row>
    <row r="2545" spans="1:7" x14ac:dyDescent="0.25">
      <c r="A2545" s="253"/>
      <c r="B2545" s="128">
        <f t="shared" si="40"/>
        <v>42228</v>
      </c>
      <c r="C2545" s="131">
        <v>0</v>
      </c>
      <c r="D2545" s="11">
        <f>ROUND(АТС!E305*$D$791*$D$792/100,2)</f>
        <v>49.93</v>
      </c>
      <c r="E2545" s="11">
        <f>ROUND(АТС!E305*$E$791*$E$792/100,2)</f>
        <v>45.88</v>
      </c>
      <c r="F2545" s="11">
        <f>ROUND(АТС!E305*$F$791*$F$792/100,2)</f>
        <v>31.23</v>
      </c>
      <c r="G2545" s="11">
        <f>ROUND(АТС!E305*$G$791*$G$792/100,2)</f>
        <v>18.28</v>
      </c>
    </row>
    <row r="2546" spans="1:7" x14ac:dyDescent="0.25">
      <c r="A2546" s="253"/>
      <c r="B2546" s="130">
        <f t="shared" si="40"/>
        <v>42228.041669999999</v>
      </c>
      <c r="C2546" s="131">
        <v>1</v>
      </c>
      <c r="D2546" s="11">
        <f>ROUND(АТС!E306*$D$791*$D$792/100,2)</f>
        <v>50.82</v>
      </c>
      <c r="E2546" s="11">
        <f>ROUND(АТС!E306*$E$791*$E$792/100,2)</f>
        <v>46.7</v>
      </c>
      <c r="F2546" s="11">
        <f>ROUND(АТС!E306*$F$791*$F$792/100,2)</f>
        <v>31.79</v>
      </c>
      <c r="G2546" s="11">
        <f>ROUND(АТС!E306*$G$791*$G$792/100,2)</f>
        <v>18.600000000000001</v>
      </c>
    </row>
    <row r="2547" spans="1:7" x14ac:dyDescent="0.25">
      <c r="A2547" s="253"/>
      <c r="B2547" s="128">
        <f t="shared" si="40"/>
        <v>42228.083330000001</v>
      </c>
      <c r="C2547" s="131">
        <v>2</v>
      </c>
      <c r="D2547" s="11">
        <f>ROUND(АТС!E307*$D$791*$D$792/100,2)</f>
        <v>34.67</v>
      </c>
      <c r="E2547" s="11">
        <f>ROUND(АТС!E307*$E$791*$E$792/100,2)</f>
        <v>31.86</v>
      </c>
      <c r="F2547" s="11">
        <f>ROUND(АТС!E307*$F$791*$F$792/100,2)</f>
        <v>21.69</v>
      </c>
      <c r="G2547" s="11">
        <f>ROUND(АТС!E307*$G$791*$G$792/100,2)</f>
        <v>12.69</v>
      </c>
    </row>
    <row r="2548" spans="1:7" x14ac:dyDescent="0.25">
      <c r="A2548" s="253"/>
      <c r="B2548" s="130">
        <f t="shared" si="40"/>
        <v>42228.125</v>
      </c>
      <c r="C2548" s="131">
        <v>3</v>
      </c>
      <c r="D2548" s="11">
        <f>ROUND(АТС!E308*$D$791*$D$792/100,2)</f>
        <v>31.88</v>
      </c>
      <c r="E2548" s="11">
        <f>ROUND(АТС!E308*$E$791*$E$792/100,2)</f>
        <v>29.29</v>
      </c>
      <c r="F2548" s="11">
        <f>ROUND(АТС!E308*$F$791*$F$792/100,2)</f>
        <v>19.940000000000001</v>
      </c>
      <c r="G2548" s="11">
        <f>ROUND(АТС!E308*$G$791*$G$792/100,2)</f>
        <v>11.67</v>
      </c>
    </row>
    <row r="2549" spans="1:7" x14ac:dyDescent="0.25">
      <c r="A2549" s="253"/>
      <c r="B2549" s="128">
        <f t="shared" si="40"/>
        <v>42228.166669999999</v>
      </c>
      <c r="C2549" s="131">
        <v>4</v>
      </c>
      <c r="D2549" s="11">
        <f>ROUND(АТС!E309*$D$791*$D$792/100,2)</f>
        <v>22.84</v>
      </c>
      <c r="E2549" s="11">
        <f>ROUND(АТС!E309*$E$791*$E$792/100,2)</f>
        <v>20.99</v>
      </c>
      <c r="F2549" s="11">
        <f>ROUND(АТС!E309*$F$791*$F$792/100,2)</f>
        <v>14.29</v>
      </c>
      <c r="G2549" s="11">
        <f>ROUND(АТС!E309*$G$791*$G$792/100,2)</f>
        <v>8.36</v>
      </c>
    </row>
    <row r="2550" spans="1:7" x14ac:dyDescent="0.25">
      <c r="A2550" s="253"/>
      <c r="B2550" s="130">
        <f t="shared" si="40"/>
        <v>42228.208330000001</v>
      </c>
      <c r="C2550" s="131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3"/>
      <c r="B2551" s="128">
        <f t="shared" si="40"/>
        <v>42228.25</v>
      </c>
      <c r="C2551" s="131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3"/>
      <c r="B2552" s="130">
        <f t="shared" si="40"/>
        <v>42228.291669999999</v>
      </c>
      <c r="C2552" s="131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3"/>
      <c r="B2553" s="128">
        <f t="shared" si="40"/>
        <v>42228.333330000001</v>
      </c>
      <c r="C2553" s="131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53"/>
      <c r="B2554" s="130">
        <f t="shared" si="40"/>
        <v>42228.375</v>
      </c>
      <c r="C2554" s="131">
        <v>9</v>
      </c>
      <c r="D2554" s="11">
        <f>ROUND(АТС!E314*$D$791*$D$792/100,2)</f>
        <v>0</v>
      </c>
      <c r="E2554" s="11">
        <f>ROUND(АТС!E314*$E$791*$E$792/100,2)</f>
        <v>0</v>
      </c>
      <c r="F2554" s="11">
        <f>ROUND(АТС!E314*$F$791*$F$792/100,2)</f>
        <v>0</v>
      </c>
      <c r="G2554" s="11">
        <f>ROUND(АТС!E314*$G$791*$G$792/100,2)</f>
        <v>0</v>
      </c>
    </row>
    <row r="2555" spans="1:7" x14ac:dyDescent="0.25">
      <c r="A2555" s="253"/>
      <c r="B2555" s="128">
        <f t="shared" si="40"/>
        <v>42228.416669999999</v>
      </c>
      <c r="C2555" s="131">
        <v>10</v>
      </c>
      <c r="D2555" s="11">
        <f>ROUND(АТС!E315*$D$791*$D$792/100,2)</f>
        <v>0</v>
      </c>
      <c r="E2555" s="11">
        <f>ROUND(АТС!E315*$E$791*$E$792/100,2)</f>
        <v>0</v>
      </c>
      <c r="F2555" s="11">
        <f>ROUND(АТС!E315*$F$791*$F$792/100,2)</f>
        <v>0</v>
      </c>
      <c r="G2555" s="11">
        <f>ROUND(АТС!E315*$G$791*$G$792/100,2)</f>
        <v>0</v>
      </c>
    </row>
    <row r="2556" spans="1:7" x14ac:dyDescent="0.25">
      <c r="A2556" s="253"/>
      <c r="B2556" s="130">
        <f t="shared" si="40"/>
        <v>42228.458330000001</v>
      </c>
      <c r="C2556" s="131">
        <v>11</v>
      </c>
      <c r="D2556" s="11">
        <f>ROUND(АТС!E316*$D$791*$D$792/100,2)</f>
        <v>0</v>
      </c>
      <c r="E2556" s="11">
        <f>ROUND(АТС!E316*$E$791*$E$792/100,2)</f>
        <v>0</v>
      </c>
      <c r="F2556" s="11">
        <f>ROUND(АТС!E316*$F$791*$F$792/100,2)</f>
        <v>0</v>
      </c>
      <c r="G2556" s="11">
        <f>ROUND(АТС!E316*$G$791*$G$792/100,2)</f>
        <v>0</v>
      </c>
    </row>
    <row r="2557" spans="1:7" x14ac:dyDescent="0.25">
      <c r="A2557" s="253"/>
      <c r="B2557" s="128">
        <f t="shared" si="40"/>
        <v>42228.5</v>
      </c>
      <c r="C2557" s="131">
        <v>12</v>
      </c>
      <c r="D2557" s="11">
        <f>ROUND(АТС!E317*$D$791*$D$792/100,2)</f>
        <v>0</v>
      </c>
      <c r="E2557" s="11">
        <f>ROUND(АТС!E317*$E$791*$E$792/100,2)</f>
        <v>0</v>
      </c>
      <c r="F2557" s="11">
        <f>ROUND(АТС!E317*$F$791*$F$792/100,2)</f>
        <v>0</v>
      </c>
      <c r="G2557" s="11">
        <f>ROUND(АТС!E317*$G$791*$G$792/100,2)</f>
        <v>0</v>
      </c>
    </row>
    <row r="2558" spans="1:7" x14ac:dyDescent="0.25">
      <c r="A2558" s="253"/>
      <c r="B2558" s="130">
        <f t="shared" si="40"/>
        <v>42228.541669999999</v>
      </c>
      <c r="C2558" s="131">
        <v>13</v>
      </c>
      <c r="D2558" s="11">
        <f>ROUND(АТС!E318*$D$791*$D$792/100,2)</f>
        <v>0</v>
      </c>
      <c r="E2558" s="11">
        <f>ROUND(АТС!E318*$E$791*$E$792/100,2)</f>
        <v>0</v>
      </c>
      <c r="F2558" s="11">
        <f>ROUND(АТС!E318*$F$791*$F$792/100,2)</f>
        <v>0</v>
      </c>
      <c r="G2558" s="11">
        <f>ROUND(АТС!E318*$G$791*$G$792/100,2)</f>
        <v>0</v>
      </c>
    </row>
    <row r="2559" spans="1:7" x14ac:dyDescent="0.25">
      <c r="A2559" s="253"/>
      <c r="B2559" s="128">
        <f t="shared" si="40"/>
        <v>42228.583330000001</v>
      </c>
      <c r="C2559" s="131">
        <v>14</v>
      </c>
      <c r="D2559" s="11">
        <f>ROUND(АТС!E319*$D$791*$D$792/100,2)</f>
        <v>0.05</v>
      </c>
      <c r="E2559" s="11">
        <f>ROUND(АТС!E319*$E$791*$E$792/100,2)</f>
        <v>0.04</v>
      </c>
      <c r="F2559" s="11">
        <f>ROUND(АТС!E319*$F$791*$F$792/100,2)</f>
        <v>0.03</v>
      </c>
      <c r="G2559" s="11">
        <f>ROUND(АТС!E319*$G$791*$G$792/100,2)</f>
        <v>0.02</v>
      </c>
    </row>
    <row r="2560" spans="1:7" x14ac:dyDescent="0.25">
      <c r="A2560" s="253"/>
      <c r="B2560" s="130">
        <f t="shared" si="40"/>
        <v>42228.625</v>
      </c>
      <c r="C2560" s="131">
        <v>15</v>
      </c>
      <c r="D2560" s="11">
        <f>ROUND(АТС!E320*$D$791*$D$792/100,2)</f>
        <v>7.0000000000000007E-2</v>
      </c>
      <c r="E2560" s="11">
        <f>ROUND(АТС!E320*$E$791*$E$792/100,2)</f>
        <v>0.06</v>
      </c>
      <c r="F2560" s="11">
        <f>ROUND(АТС!E320*$F$791*$F$792/100,2)</f>
        <v>0.04</v>
      </c>
      <c r="G2560" s="11">
        <f>ROUND(АТС!E320*$G$791*$G$792/100,2)</f>
        <v>0.02</v>
      </c>
    </row>
    <row r="2561" spans="1:7" x14ac:dyDescent="0.25">
      <c r="A2561" s="253"/>
      <c r="B2561" s="128">
        <f t="shared" si="40"/>
        <v>42228.666669999999</v>
      </c>
      <c r="C2561" s="131">
        <v>16</v>
      </c>
      <c r="D2561" s="11">
        <f>ROUND(АТС!E321*$D$791*$D$792/100,2)</f>
        <v>7.92</v>
      </c>
      <c r="E2561" s="11">
        <f>ROUND(АТС!E321*$E$791*$E$792/100,2)</f>
        <v>7.28</v>
      </c>
      <c r="F2561" s="11">
        <f>ROUND(АТС!E321*$F$791*$F$792/100,2)</f>
        <v>4.96</v>
      </c>
      <c r="G2561" s="11">
        <f>ROUND(АТС!E321*$G$791*$G$792/100,2)</f>
        <v>2.9</v>
      </c>
    </row>
    <row r="2562" spans="1:7" x14ac:dyDescent="0.25">
      <c r="A2562" s="253"/>
      <c r="B2562" s="130">
        <f t="shared" ref="B2562:B2625" si="41">B2538+1</f>
        <v>42228.708330000001</v>
      </c>
      <c r="C2562" s="131">
        <v>17</v>
      </c>
      <c r="D2562" s="11">
        <f>ROUND(АТС!E322*$D$791*$D$792/100,2)</f>
        <v>2.78</v>
      </c>
      <c r="E2562" s="11">
        <f>ROUND(АТС!E322*$E$791*$E$792/100,2)</f>
        <v>2.56</v>
      </c>
      <c r="F2562" s="11">
        <f>ROUND(АТС!E322*$F$791*$F$792/100,2)</f>
        <v>1.74</v>
      </c>
      <c r="G2562" s="11">
        <f>ROUND(АТС!E322*$G$791*$G$792/100,2)</f>
        <v>1.02</v>
      </c>
    </row>
    <row r="2563" spans="1:7" x14ac:dyDescent="0.25">
      <c r="A2563" s="253"/>
      <c r="B2563" s="128">
        <f t="shared" si="41"/>
        <v>42228.75</v>
      </c>
      <c r="C2563" s="131">
        <v>18</v>
      </c>
      <c r="D2563" s="11">
        <f>ROUND(АТС!E323*$D$791*$D$792/100,2)</f>
        <v>30.94</v>
      </c>
      <c r="E2563" s="11">
        <f>ROUND(АТС!E323*$E$791*$E$792/100,2)</f>
        <v>28.43</v>
      </c>
      <c r="F2563" s="11">
        <f>ROUND(АТС!E323*$F$791*$F$792/100,2)</f>
        <v>19.350000000000001</v>
      </c>
      <c r="G2563" s="11">
        <f>ROUND(АТС!E323*$G$791*$G$792/100,2)</f>
        <v>11.33</v>
      </c>
    </row>
    <row r="2564" spans="1:7" x14ac:dyDescent="0.25">
      <c r="A2564" s="253"/>
      <c r="B2564" s="130">
        <f t="shared" si="41"/>
        <v>42228.791669999999</v>
      </c>
      <c r="C2564" s="131">
        <v>19</v>
      </c>
      <c r="D2564" s="11">
        <f>ROUND(АТС!E324*$D$791*$D$792/100,2)</f>
        <v>7.0000000000000007E-2</v>
      </c>
      <c r="E2564" s="11">
        <f>ROUND(АТС!E324*$E$791*$E$792/100,2)</f>
        <v>0.06</v>
      </c>
      <c r="F2564" s="11">
        <f>ROUND(АТС!E324*$F$791*$F$792/100,2)</f>
        <v>0.04</v>
      </c>
      <c r="G2564" s="11">
        <f>ROUND(АТС!E324*$G$791*$G$792/100,2)</f>
        <v>0.02</v>
      </c>
    </row>
    <row r="2565" spans="1:7" x14ac:dyDescent="0.25">
      <c r="A2565" s="253"/>
      <c r="B2565" s="128">
        <f t="shared" si="41"/>
        <v>42228.833330000001</v>
      </c>
      <c r="C2565" s="131">
        <v>20</v>
      </c>
      <c r="D2565" s="11">
        <f>ROUND(АТС!E325*$D$791*$D$792/100,2)</f>
        <v>2.92</v>
      </c>
      <c r="E2565" s="11">
        <f>ROUND(АТС!E325*$E$791*$E$792/100,2)</f>
        <v>2.68</v>
      </c>
      <c r="F2565" s="11">
        <f>ROUND(АТС!E325*$F$791*$F$792/100,2)</f>
        <v>1.83</v>
      </c>
      <c r="G2565" s="11">
        <f>ROUND(АТС!E325*$G$791*$G$792/100,2)</f>
        <v>1.07</v>
      </c>
    </row>
    <row r="2566" spans="1:7" x14ac:dyDescent="0.25">
      <c r="A2566" s="253"/>
      <c r="B2566" s="130">
        <f t="shared" si="41"/>
        <v>42228.875</v>
      </c>
      <c r="C2566" s="131">
        <v>21</v>
      </c>
      <c r="D2566" s="11">
        <f>ROUND(АТС!E326*$D$791*$D$792/100,2)</f>
        <v>73.69</v>
      </c>
      <c r="E2566" s="11">
        <f>ROUND(АТС!E326*$E$791*$E$792/100,2)</f>
        <v>67.709999999999994</v>
      </c>
      <c r="F2566" s="11">
        <f>ROUND(АТС!E326*$F$791*$F$792/100,2)</f>
        <v>46.09</v>
      </c>
      <c r="G2566" s="11">
        <f>ROUND(АТС!E326*$G$791*$G$792/100,2)</f>
        <v>26.98</v>
      </c>
    </row>
    <row r="2567" spans="1:7" x14ac:dyDescent="0.25">
      <c r="A2567" s="253"/>
      <c r="B2567" s="128">
        <f t="shared" si="41"/>
        <v>42228.916669999999</v>
      </c>
      <c r="C2567" s="131">
        <v>22</v>
      </c>
      <c r="D2567" s="11">
        <f>ROUND(АТС!E327*$D$791*$D$792/100,2)</f>
        <v>186.38</v>
      </c>
      <c r="E2567" s="11">
        <f>ROUND(АТС!E327*$E$791*$E$792/100,2)</f>
        <v>171.25</v>
      </c>
      <c r="F2567" s="11">
        <f>ROUND(АТС!E327*$F$791*$F$792/100,2)</f>
        <v>116.58</v>
      </c>
      <c r="G2567" s="11">
        <f>ROUND(АТС!E327*$G$791*$G$792/100,2)</f>
        <v>68.23</v>
      </c>
    </row>
    <row r="2568" spans="1:7" x14ac:dyDescent="0.25">
      <c r="A2568" s="253"/>
      <c r="B2568" s="130">
        <f t="shared" si="41"/>
        <v>42228.958330000001</v>
      </c>
      <c r="C2568" s="131">
        <v>23</v>
      </c>
      <c r="D2568" s="11">
        <f>ROUND(АТС!E328*$D$791*$D$792/100,2)</f>
        <v>222.95</v>
      </c>
      <c r="E2568" s="11">
        <f>ROUND(АТС!E328*$E$791*$E$792/100,2)</f>
        <v>204.85</v>
      </c>
      <c r="F2568" s="11">
        <f>ROUND(АТС!E328*$F$791*$F$792/100,2)</f>
        <v>139.44999999999999</v>
      </c>
      <c r="G2568" s="11">
        <f>ROUND(АТС!E328*$G$791*$G$792/100,2)</f>
        <v>81.61</v>
      </c>
    </row>
    <row r="2569" spans="1:7" x14ac:dyDescent="0.25">
      <c r="A2569" s="253"/>
      <c r="B2569" s="128">
        <f t="shared" si="41"/>
        <v>42229</v>
      </c>
      <c r="C2569" s="131">
        <v>0</v>
      </c>
      <c r="D2569" s="11">
        <f>ROUND(АТС!E329*$D$791*$D$792/100,2)</f>
        <v>45.67</v>
      </c>
      <c r="E2569" s="11">
        <f>ROUND(АТС!E329*$E$791*$E$792/100,2)</f>
        <v>41.96</v>
      </c>
      <c r="F2569" s="11">
        <f>ROUND(АТС!E329*$F$791*$F$792/100,2)</f>
        <v>28.56</v>
      </c>
      <c r="G2569" s="11">
        <f>ROUND(АТС!E329*$G$791*$G$792/100,2)</f>
        <v>16.72</v>
      </c>
    </row>
    <row r="2570" spans="1:7" x14ac:dyDescent="0.25">
      <c r="A2570" s="253"/>
      <c r="B2570" s="130">
        <f t="shared" si="41"/>
        <v>42229.041669999999</v>
      </c>
      <c r="C2570" s="131">
        <v>1</v>
      </c>
      <c r="D2570" s="11">
        <f>ROUND(АТС!E330*$D$791*$D$792/100,2)</f>
        <v>43.19</v>
      </c>
      <c r="E2570" s="11">
        <f>ROUND(АТС!E330*$E$791*$E$792/100,2)</f>
        <v>39.69</v>
      </c>
      <c r="F2570" s="11">
        <f>ROUND(АТС!E330*$F$791*$F$792/100,2)</f>
        <v>27.01</v>
      </c>
      <c r="G2570" s="11">
        <f>ROUND(АТС!E330*$G$791*$G$792/100,2)</f>
        <v>15.81</v>
      </c>
    </row>
    <row r="2571" spans="1:7" x14ac:dyDescent="0.25">
      <c r="A2571" s="253"/>
      <c r="B2571" s="128">
        <f t="shared" si="41"/>
        <v>42229.083330000001</v>
      </c>
      <c r="C2571" s="131">
        <v>2</v>
      </c>
      <c r="D2571" s="11">
        <f>ROUND(АТС!E331*$D$791*$D$792/100,2)</f>
        <v>50.18</v>
      </c>
      <c r="E2571" s="11">
        <f>ROUND(АТС!E331*$E$791*$E$792/100,2)</f>
        <v>46.1</v>
      </c>
      <c r="F2571" s="11">
        <f>ROUND(АТС!E331*$F$791*$F$792/100,2)</f>
        <v>31.38</v>
      </c>
      <c r="G2571" s="11">
        <f>ROUND(АТС!E331*$G$791*$G$792/100,2)</f>
        <v>18.37</v>
      </c>
    </row>
    <row r="2572" spans="1:7" x14ac:dyDescent="0.25">
      <c r="A2572" s="253"/>
      <c r="B2572" s="130">
        <f t="shared" si="41"/>
        <v>42229.125</v>
      </c>
      <c r="C2572" s="131">
        <v>3</v>
      </c>
      <c r="D2572" s="11">
        <f>ROUND(АТС!E332*$D$791*$D$792/100,2)</f>
        <v>51.85</v>
      </c>
      <c r="E2572" s="11">
        <f>ROUND(АТС!E332*$E$791*$E$792/100,2)</f>
        <v>47.64</v>
      </c>
      <c r="F2572" s="11">
        <f>ROUND(АТС!E332*$F$791*$F$792/100,2)</f>
        <v>32.43</v>
      </c>
      <c r="G2572" s="11">
        <f>ROUND(АТС!E332*$G$791*$G$792/100,2)</f>
        <v>18.98</v>
      </c>
    </row>
    <row r="2573" spans="1:7" x14ac:dyDescent="0.25">
      <c r="A2573" s="253"/>
      <c r="B2573" s="128">
        <f t="shared" si="41"/>
        <v>42229.166669999999</v>
      </c>
      <c r="C2573" s="131">
        <v>4</v>
      </c>
      <c r="D2573" s="11">
        <f>ROUND(АТС!E333*$D$791*$D$792/100,2)</f>
        <v>18.22</v>
      </c>
      <c r="E2573" s="11">
        <f>ROUND(АТС!E333*$E$791*$E$792/100,2)</f>
        <v>16.739999999999998</v>
      </c>
      <c r="F2573" s="11">
        <f>ROUND(АТС!E333*$F$791*$F$792/100,2)</f>
        <v>11.4</v>
      </c>
      <c r="G2573" s="11">
        <f>ROUND(АТС!E333*$G$791*$G$792/100,2)</f>
        <v>6.67</v>
      </c>
    </row>
    <row r="2574" spans="1:7" x14ac:dyDescent="0.25">
      <c r="A2574" s="253"/>
      <c r="B2574" s="130">
        <f t="shared" si="41"/>
        <v>42229.208330000001</v>
      </c>
      <c r="C2574" s="131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3"/>
      <c r="B2575" s="128">
        <f t="shared" si="41"/>
        <v>42229.25</v>
      </c>
      <c r="C2575" s="131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3"/>
      <c r="B2576" s="130">
        <f t="shared" si="41"/>
        <v>42229.291669999999</v>
      </c>
      <c r="C2576" s="131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3"/>
      <c r="B2577" s="128">
        <f t="shared" si="41"/>
        <v>42229.333330000001</v>
      </c>
      <c r="C2577" s="131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3"/>
      <c r="B2578" s="130">
        <f t="shared" si="41"/>
        <v>42229.375</v>
      </c>
      <c r="C2578" s="131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53"/>
      <c r="B2579" s="128">
        <f t="shared" si="41"/>
        <v>42229.416669999999</v>
      </c>
      <c r="C2579" s="131">
        <v>10</v>
      </c>
      <c r="D2579" s="11">
        <f>ROUND(АТС!E339*$D$791*$D$792/100,2)</f>
        <v>0.44</v>
      </c>
      <c r="E2579" s="11">
        <f>ROUND(АТС!E339*$E$791*$E$792/100,2)</f>
        <v>0.4</v>
      </c>
      <c r="F2579" s="11">
        <f>ROUND(АТС!E339*$F$791*$F$792/100,2)</f>
        <v>0.27</v>
      </c>
      <c r="G2579" s="11">
        <f>ROUND(АТС!E339*$G$791*$G$792/100,2)</f>
        <v>0.16</v>
      </c>
    </row>
    <row r="2580" spans="1:7" x14ac:dyDescent="0.25">
      <c r="A2580" s="253"/>
      <c r="B2580" s="130">
        <f t="shared" si="41"/>
        <v>42229.458330000001</v>
      </c>
      <c r="C2580" s="131">
        <v>11</v>
      </c>
      <c r="D2580" s="11">
        <f>ROUND(АТС!E340*$D$791*$D$792/100,2)</f>
        <v>0</v>
      </c>
      <c r="E2580" s="11">
        <f>ROUND(АТС!E340*$E$791*$E$792/100,2)</f>
        <v>0</v>
      </c>
      <c r="F2580" s="11">
        <f>ROUND(АТС!E340*$F$791*$F$792/100,2)</f>
        <v>0</v>
      </c>
      <c r="G2580" s="11">
        <f>ROUND(АТС!E340*$G$791*$G$792/100,2)</f>
        <v>0</v>
      </c>
    </row>
    <row r="2581" spans="1:7" x14ac:dyDescent="0.25">
      <c r="A2581" s="253"/>
      <c r="B2581" s="128">
        <f t="shared" si="41"/>
        <v>42229.5</v>
      </c>
      <c r="C2581" s="131">
        <v>12</v>
      </c>
      <c r="D2581" s="11">
        <f>ROUND(АТС!E341*$D$791*$D$792/100,2)</f>
        <v>49.24</v>
      </c>
      <c r="E2581" s="11">
        <f>ROUND(АТС!E341*$E$791*$E$792/100,2)</f>
        <v>45.25</v>
      </c>
      <c r="F2581" s="11">
        <f>ROUND(АТС!E341*$F$791*$F$792/100,2)</f>
        <v>30.8</v>
      </c>
      <c r="G2581" s="11">
        <f>ROUND(АТС!E341*$G$791*$G$792/100,2)</f>
        <v>18.03</v>
      </c>
    </row>
    <row r="2582" spans="1:7" x14ac:dyDescent="0.25">
      <c r="A2582" s="253"/>
      <c r="B2582" s="130">
        <f t="shared" si="41"/>
        <v>42229.541669999999</v>
      </c>
      <c r="C2582" s="131">
        <v>13</v>
      </c>
      <c r="D2582" s="11">
        <f>ROUND(АТС!E342*$D$791*$D$792/100,2)</f>
        <v>57.27</v>
      </c>
      <c r="E2582" s="11">
        <f>ROUND(АТС!E342*$E$791*$E$792/100,2)</f>
        <v>52.62</v>
      </c>
      <c r="F2582" s="11">
        <f>ROUND(АТС!E342*$F$791*$F$792/100,2)</f>
        <v>35.82</v>
      </c>
      <c r="G2582" s="11">
        <f>ROUND(АТС!E342*$G$791*$G$792/100,2)</f>
        <v>20.96</v>
      </c>
    </row>
    <row r="2583" spans="1:7" x14ac:dyDescent="0.25">
      <c r="A2583" s="253"/>
      <c r="B2583" s="128">
        <f t="shared" si="41"/>
        <v>42229.583330000001</v>
      </c>
      <c r="C2583" s="131">
        <v>14</v>
      </c>
      <c r="D2583" s="11">
        <f>ROUND(АТС!E343*$D$791*$D$792/100,2)</f>
        <v>66.23</v>
      </c>
      <c r="E2583" s="11">
        <f>ROUND(АТС!E343*$E$791*$E$792/100,2)</f>
        <v>60.86</v>
      </c>
      <c r="F2583" s="11">
        <f>ROUND(АТС!E343*$F$791*$F$792/100,2)</f>
        <v>41.43</v>
      </c>
      <c r="G2583" s="11">
        <f>ROUND(АТС!E343*$G$791*$G$792/100,2)</f>
        <v>24.24</v>
      </c>
    </row>
    <row r="2584" spans="1:7" x14ac:dyDescent="0.25">
      <c r="A2584" s="253"/>
      <c r="B2584" s="130">
        <f t="shared" si="41"/>
        <v>42229.625</v>
      </c>
      <c r="C2584" s="131">
        <v>15</v>
      </c>
      <c r="D2584" s="11">
        <f>ROUND(АТС!E344*$D$791*$D$792/100,2)</f>
        <v>64.209999999999994</v>
      </c>
      <c r="E2584" s="11">
        <f>ROUND(АТС!E344*$E$791*$E$792/100,2)</f>
        <v>59</v>
      </c>
      <c r="F2584" s="11">
        <f>ROUND(АТС!E344*$F$791*$F$792/100,2)</f>
        <v>40.159999999999997</v>
      </c>
      <c r="G2584" s="11">
        <f>ROUND(АТС!E344*$G$791*$G$792/100,2)</f>
        <v>23.51</v>
      </c>
    </row>
    <row r="2585" spans="1:7" x14ac:dyDescent="0.25">
      <c r="A2585" s="253"/>
      <c r="B2585" s="128">
        <f t="shared" si="41"/>
        <v>42229.666669999999</v>
      </c>
      <c r="C2585" s="131">
        <v>16</v>
      </c>
      <c r="D2585" s="11">
        <f>ROUND(АТС!E345*$D$791*$D$792/100,2)</f>
        <v>74.42</v>
      </c>
      <c r="E2585" s="11">
        <f>ROUND(АТС!E345*$E$791*$E$792/100,2)</f>
        <v>68.38</v>
      </c>
      <c r="F2585" s="11">
        <f>ROUND(АТС!E345*$F$791*$F$792/100,2)</f>
        <v>46.55</v>
      </c>
      <c r="G2585" s="11">
        <f>ROUND(АТС!E345*$G$791*$G$792/100,2)</f>
        <v>27.24</v>
      </c>
    </row>
    <row r="2586" spans="1:7" x14ac:dyDescent="0.25">
      <c r="A2586" s="253"/>
      <c r="B2586" s="130">
        <f t="shared" si="41"/>
        <v>42229.708330000001</v>
      </c>
      <c r="C2586" s="131">
        <v>17</v>
      </c>
      <c r="D2586" s="11">
        <f>ROUND(АТС!E346*$D$791*$D$792/100,2)</f>
        <v>70.34</v>
      </c>
      <c r="E2586" s="11">
        <f>ROUND(АТС!E346*$E$791*$E$792/100,2)</f>
        <v>64.63</v>
      </c>
      <c r="F2586" s="11">
        <f>ROUND(АТС!E346*$F$791*$F$792/100,2)</f>
        <v>44</v>
      </c>
      <c r="G2586" s="11">
        <f>ROUND(АТС!E346*$G$791*$G$792/100,2)</f>
        <v>25.75</v>
      </c>
    </row>
    <row r="2587" spans="1:7" x14ac:dyDescent="0.25">
      <c r="A2587" s="253"/>
      <c r="B2587" s="128">
        <f t="shared" si="41"/>
        <v>42229.75</v>
      </c>
      <c r="C2587" s="131">
        <v>18</v>
      </c>
      <c r="D2587" s="11">
        <f>ROUND(АТС!E347*$D$791*$D$792/100,2)</f>
        <v>67.59</v>
      </c>
      <c r="E2587" s="11">
        <f>ROUND(АТС!E347*$E$791*$E$792/100,2)</f>
        <v>62.1</v>
      </c>
      <c r="F2587" s="11">
        <f>ROUND(АТС!E347*$F$791*$F$792/100,2)</f>
        <v>42.28</v>
      </c>
      <c r="G2587" s="11">
        <f>ROUND(АТС!E347*$G$791*$G$792/100,2)</f>
        <v>24.74</v>
      </c>
    </row>
    <row r="2588" spans="1:7" x14ac:dyDescent="0.25">
      <c r="A2588" s="253"/>
      <c r="B2588" s="130">
        <f t="shared" si="41"/>
        <v>42229.791669999999</v>
      </c>
      <c r="C2588" s="131">
        <v>19</v>
      </c>
      <c r="D2588" s="11">
        <f>ROUND(АТС!E348*$D$791*$D$792/100,2)</f>
        <v>59.45</v>
      </c>
      <c r="E2588" s="11">
        <f>ROUND(АТС!E348*$E$791*$E$792/100,2)</f>
        <v>54.62</v>
      </c>
      <c r="F2588" s="11">
        <f>ROUND(АТС!E348*$F$791*$F$792/100,2)</f>
        <v>37.18</v>
      </c>
      <c r="G2588" s="11">
        <f>ROUND(АТС!E348*$G$791*$G$792/100,2)</f>
        <v>21.76</v>
      </c>
    </row>
    <row r="2589" spans="1:7" x14ac:dyDescent="0.25">
      <c r="A2589" s="253"/>
      <c r="B2589" s="128">
        <f t="shared" si="41"/>
        <v>42229.833330000001</v>
      </c>
      <c r="C2589" s="131">
        <v>20</v>
      </c>
      <c r="D2589" s="11">
        <f>ROUND(АТС!E349*$D$791*$D$792/100,2)</f>
        <v>66.13</v>
      </c>
      <c r="E2589" s="11">
        <f>ROUND(АТС!E349*$E$791*$E$792/100,2)</f>
        <v>60.76</v>
      </c>
      <c r="F2589" s="11">
        <f>ROUND(АТС!E349*$F$791*$F$792/100,2)</f>
        <v>41.36</v>
      </c>
      <c r="G2589" s="11">
        <f>ROUND(АТС!E349*$G$791*$G$792/100,2)</f>
        <v>24.21</v>
      </c>
    </row>
    <row r="2590" spans="1:7" x14ac:dyDescent="0.25">
      <c r="A2590" s="253"/>
      <c r="B2590" s="130">
        <f t="shared" si="41"/>
        <v>42229.875</v>
      </c>
      <c r="C2590" s="131">
        <v>21</v>
      </c>
      <c r="D2590" s="11">
        <f>ROUND(АТС!E350*$D$791*$D$792/100,2)</f>
        <v>106.92</v>
      </c>
      <c r="E2590" s="11">
        <f>ROUND(АТС!E350*$E$791*$E$792/100,2)</f>
        <v>98.24</v>
      </c>
      <c r="F2590" s="11">
        <f>ROUND(АТС!E350*$F$791*$F$792/100,2)</f>
        <v>66.88</v>
      </c>
      <c r="G2590" s="11">
        <f>ROUND(АТС!E350*$G$791*$G$792/100,2)</f>
        <v>39.14</v>
      </c>
    </row>
    <row r="2591" spans="1:7" x14ac:dyDescent="0.25">
      <c r="A2591" s="253"/>
      <c r="B2591" s="128">
        <f t="shared" si="41"/>
        <v>42229.916669999999</v>
      </c>
      <c r="C2591" s="131">
        <v>22</v>
      </c>
      <c r="D2591" s="11">
        <f>ROUND(АТС!E351*$D$791*$D$792/100,2)</f>
        <v>166.5</v>
      </c>
      <c r="E2591" s="11">
        <f>ROUND(АТС!E351*$E$791*$E$792/100,2)</f>
        <v>152.99</v>
      </c>
      <c r="F2591" s="11">
        <f>ROUND(АТС!E351*$F$791*$F$792/100,2)</f>
        <v>104.14</v>
      </c>
      <c r="G2591" s="11">
        <f>ROUND(АТС!E351*$G$791*$G$792/100,2)</f>
        <v>60.95</v>
      </c>
    </row>
    <row r="2592" spans="1:7" x14ac:dyDescent="0.25">
      <c r="A2592" s="253"/>
      <c r="B2592" s="130">
        <f t="shared" si="41"/>
        <v>42229.958330000001</v>
      </c>
      <c r="C2592" s="131">
        <v>23</v>
      </c>
      <c r="D2592" s="11">
        <f>ROUND(АТС!E352*$D$791*$D$792/100,2)</f>
        <v>169.45</v>
      </c>
      <c r="E2592" s="11">
        <f>ROUND(АТС!E352*$E$791*$E$792/100,2)</f>
        <v>155.69999999999999</v>
      </c>
      <c r="F2592" s="11">
        <f>ROUND(АТС!E352*$F$791*$F$792/100,2)</f>
        <v>105.99</v>
      </c>
      <c r="G2592" s="11">
        <f>ROUND(АТС!E352*$G$791*$G$792/100,2)</f>
        <v>62.03</v>
      </c>
    </row>
    <row r="2593" spans="1:7" x14ac:dyDescent="0.25">
      <c r="A2593" s="253"/>
      <c r="B2593" s="128">
        <f t="shared" si="41"/>
        <v>42230</v>
      </c>
      <c r="C2593" s="131">
        <v>0</v>
      </c>
      <c r="D2593" s="11">
        <f>ROUND(АТС!E353*$D$791*$D$792/100,2)</f>
        <v>41.77</v>
      </c>
      <c r="E2593" s="11">
        <f>ROUND(АТС!E353*$E$791*$E$792/100,2)</f>
        <v>38.380000000000003</v>
      </c>
      <c r="F2593" s="11">
        <f>ROUND(АТС!E353*$F$791*$F$792/100,2)</f>
        <v>26.13</v>
      </c>
      <c r="G2593" s="11">
        <f>ROUND(АТС!E353*$G$791*$G$792/100,2)</f>
        <v>15.29</v>
      </c>
    </row>
    <row r="2594" spans="1:7" x14ac:dyDescent="0.25">
      <c r="A2594" s="253"/>
      <c r="B2594" s="130">
        <f t="shared" si="41"/>
        <v>42230.041669999999</v>
      </c>
      <c r="C2594" s="131">
        <v>1</v>
      </c>
      <c r="D2594" s="11">
        <f>ROUND(АТС!E354*$D$791*$D$792/100,2)</f>
        <v>21.39</v>
      </c>
      <c r="E2594" s="11">
        <f>ROUND(АТС!E354*$E$791*$E$792/100,2)</f>
        <v>19.66</v>
      </c>
      <c r="F2594" s="11">
        <f>ROUND(АТС!E354*$F$791*$F$792/100,2)</f>
        <v>13.38</v>
      </c>
      <c r="G2594" s="11">
        <f>ROUND(АТС!E354*$G$791*$G$792/100,2)</f>
        <v>7.83</v>
      </c>
    </row>
    <row r="2595" spans="1:7" x14ac:dyDescent="0.25">
      <c r="A2595" s="253"/>
      <c r="B2595" s="128">
        <f t="shared" si="41"/>
        <v>42230.083330000001</v>
      </c>
      <c r="C2595" s="131">
        <v>2</v>
      </c>
      <c r="D2595" s="11">
        <f>ROUND(АТС!E355*$D$791*$D$792/100,2)</f>
        <v>25.79</v>
      </c>
      <c r="E2595" s="11">
        <f>ROUND(АТС!E355*$E$791*$E$792/100,2)</f>
        <v>23.69</v>
      </c>
      <c r="F2595" s="11">
        <f>ROUND(АТС!E355*$F$791*$F$792/100,2)</f>
        <v>16.13</v>
      </c>
      <c r="G2595" s="11">
        <f>ROUND(АТС!E355*$G$791*$G$792/100,2)</f>
        <v>9.44</v>
      </c>
    </row>
    <row r="2596" spans="1:7" x14ac:dyDescent="0.25">
      <c r="A2596" s="253"/>
      <c r="B2596" s="130">
        <f t="shared" si="41"/>
        <v>42230.125</v>
      </c>
      <c r="C2596" s="131">
        <v>3</v>
      </c>
      <c r="D2596" s="11">
        <f>ROUND(АТС!E356*$D$791*$D$792/100,2)</f>
        <v>6.85</v>
      </c>
      <c r="E2596" s="11">
        <f>ROUND(АТС!E356*$E$791*$E$792/100,2)</f>
        <v>6.29</v>
      </c>
      <c r="F2596" s="11">
        <f>ROUND(АТС!E356*$F$791*$F$792/100,2)</f>
        <v>4.28</v>
      </c>
      <c r="G2596" s="11">
        <f>ROUND(АТС!E356*$G$791*$G$792/100,2)</f>
        <v>2.5099999999999998</v>
      </c>
    </row>
    <row r="2597" spans="1:7" x14ac:dyDescent="0.25">
      <c r="A2597" s="253"/>
      <c r="B2597" s="128">
        <f t="shared" si="41"/>
        <v>42230.166669999999</v>
      </c>
      <c r="C2597" s="131">
        <v>4</v>
      </c>
      <c r="D2597" s="11">
        <f>ROUND(АТС!E357*$D$791*$D$792/100,2)</f>
        <v>2.73</v>
      </c>
      <c r="E2597" s="11">
        <f>ROUND(АТС!E357*$E$791*$E$792/100,2)</f>
        <v>2.5</v>
      </c>
      <c r="F2597" s="11">
        <f>ROUND(АТС!E357*$F$791*$F$792/100,2)</f>
        <v>1.71</v>
      </c>
      <c r="G2597" s="11">
        <f>ROUND(АТС!E357*$G$791*$G$792/100,2)</f>
        <v>1</v>
      </c>
    </row>
    <row r="2598" spans="1:7" x14ac:dyDescent="0.25">
      <c r="A2598" s="253"/>
      <c r="B2598" s="130">
        <f t="shared" si="41"/>
        <v>42230.208330000001</v>
      </c>
      <c r="C2598" s="131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3"/>
      <c r="B2599" s="128">
        <f t="shared" si="41"/>
        <v>42230.25</v>
      </c>
      <c r="C2599" s="131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3"/>
      <c r="B2600" s="130">
        <f t="shared" si="41"/>
        <v>42230.291669999999</v>
      </c>
      <c r="C2600" s="131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3"/>
      <c r="B2601" s="128">
        <f t="shared" si="41"/>
        <v>42230.333330000001</v>
      </c>
      <c r="C2601" s="131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53"/>
      <c r="B2602" s="130">
        <f t="shared" si="41"/>
        <v>42230.375</v>
      </c>
      <c r="C2602" s="131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53"/>
      <c r="B2603" s="128">
        <f t="shared" si="41"/>
        <v>42230.416669999999</v>
      </c>
      <c r="C2603" s="131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53"/>
      <c r="B2604" s="130">
        <f t="shared" si="41"/>
        <v>42230.458330000001</v>
      </c>
      <c r="C2604" s="131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53"/>
      <c r="B2605" s="128">
        <f t="shared" si="41"/>
        <v>42230.5</v>
      </c>
      <c r="C2605" s="131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53"/>
      <c r="B2606" s="130">
        <f t="shared" si="41"/>
        <v>42230.541669999999</v>
      </c>
      <c r="C2606" s="131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53"/>
      <c r="B2607" s="128">
        <f t="shared" si="41"/>
        <v>42230.583330000001</v>
      </c>
      <c r="C2607" s="131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53"/>
      <c r="B2608" s="130">
        <f t="shared" si="41"/>
        <v>42230.625</v>
      </c>
      <c r="C2608" s="131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53"/>
      <c r="B2609" s="128">
        <f t="shared" si="41"/>
        <v>42230.666669999999</v>
      </c>
      <c r="C2609" s="131">
        <v>16</v>
      </c>
      <c r="D2609" s="11">
        <f>ROUND(АТС!E369*$D$791*$D$792/100,2)</f>
        <v>0.1</v>
      </c>
      <c r="E2609" s="11">
        <f>ROUND(АТС!E369*$E$791*$E$792/100,2)</f>
        <v>0.09</v>
      </c>
      <c r="F2609" s="11">
        <f>ROUND(АТС!E369*$F$791*$F$792/100,2)</f>
        <v>0.06</v>
      </c>
      <c r="G2609" s="11">
        <f>ROUND(АТС!E369*$G$791*$G$792/100,2)</f>
        <v>0.04</v>
      </c>
    </row>
    <row r="2610" spans="1:7" x14ac:dyDescent="0.25">
      <c r="A2610" s="253"/>
      <c r="B2610" s="130">
        <f t="shared" si="41"/>
        <v>42230.708330000001</v>
      </c>
      <c r="C2610" s="131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3"/>
      <c r="B2611" s="128">
        <f t="shared" si="41"/>
        <v>42230.75</v>
      </c>
      <c r="C2611" s="131">
        <v>18</v>
      </c>
      <c r="D2611" s="11">
        <f>ROUND(АТС!E371*$D$791*$D$792/100,2)</f>
        <v>8.9700000000000006</v>
      </c>
      <c r="E2611" s="11">
        <f>ROUND(АТС!E371*$E$791*$E$792/100,2)</f>
        <v>8.25</v>
      </c>
      <c r="F2611" s="11">
        <f>ROUND(АТС!E371*$F$791*$F$792/100,2)</f>
        <v>5.61</v>
      </c>
      <c r="G2611" s="11">
        <f>ROUND(АТС!E371*$G$791*$G$792/100,2)</f>
        <v>3.29</v>
      </c>
    </row>
    <row r="2612" spans="1:7" x14ac:dyDescent="0.25">
      <c r="A2612" s="253"/>
      <c r="B2612" s="130">
        <f t="shared" si="41"/>
        <v>42230.791669999999</v>
      </c>
      <c r="C2612" s="131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53"/>
      <c r="B2613" s="128">
        <f t="shared" si="41"/>
        <v>42230.833330000001</v>
      </c>
      <c r="C2613" s="131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53"/>
      <c r="B2614" s="130">
        <f t="shared" si="41"/>
        <v>42230.875</v>
      </c>
      <c r="C2614" s="131">
        <v>21</v>
      </c>
      <c r="D2614" s="11">
        <f>ROUND(АТС!E374*$D$791*$D$792/100,2)</f>
        <v>64.95</v>
      </c>
      <c r="E2614" s="11">
        <f>ROUND(АТС!E374*$E$791*$E$792/100,2)</f>
        <v>59.67</v>
      </c>
      <c r="F2614" s="11">
        <f>ROUND(АТС!E374*$F$791*$F$792/100,2)</f>
        <v>40.619999999999997</v>
      </c>
      <c r="G2614" s="11">
        <f>ROUND(АТС!E374*$G$791*$G$792/100,2)</f>
        <v>23.77</v>
      </c>
    </row>
    <row r="2615" spans="1:7" x14ac:dyDescent="0.25">
      <c r="A2615" s="253"/>
      <c r="B2615" s="128">
        <f t="shared" si="41"/>
        <v>42230.916669999999</v>
      </c>
      <c r="C2615" s="131">
        <v>22</v>
      </c>
      <c r="D2615" s="11">
        <f>ROUND(АТС!E375*$D$791*$D$792/100,2)</f>
        <v>8.7899999999999991</v>
      </c>
      <c r="E2615" s="11">
        <f>ROUND(АТС!E375*$E$791*$E$792/100,2)</f>
        <v>8.08</v>
      </c>
      <c r="F2615" s="11">
        <f>ROUND(АТС!E375*$F$791*$F$792/100,2)</f>
        <v>5.5</v>
      </c>
      <c r="G2615" s="11">
        <f>ROUND(АТС!E375*$G$791*$G$792/100,2)</f>
        <v>3.22</v>
      </c>
    </row>
    <row r="2616" spans="1:7" x14ac:dyDescent="0.25">
      <c r="A2616" s="253"/>
      <c r="B2616" s="130">
        <f t="shared" si="41"/>
        <v>42230.958330000001</v>
      </c>
      <c r="C2616" s="131">
        <v>23</v>
      </c>
      <c r="D2616" s="11">
        <f>ROUND(АТС!E376*$D$791*$D$792/100,2)</f>
        <v>142.79</v>
      </c>
      <c r="E2616" s="11">
        <f>ROUND(АТС!E376*$E$791*$E$792/100,2)</f>
        <v>131.19999999999999</v>
      </c>
      <c r="F2616" s="11">
        <f>ROUND(АТС!E376*$F$791*$F$792/100,2)</f>
        <v>89.31</v>
      </c>
      <c r="G2616" s="11">
        <f>ROUND(АТС!E376*$G$791*$G$792/100,2)</f>
        <v>52.27</v>
      </c>
    </row>
    <row r="2617" spans="1:7" x14ac:dyDescent="0.25">
      <c r="A2617" s="253"/>
      <c r="B2617" s="128">
        <f t="shared" si="41"/>
        <v>42231</v>
      </c>
      <c r="C2617" s="131">
        <v>0</v>
      </c>
      <c r="D2617" s="11">
        <f>ROUND(АТС!E377*$D$791*$D$792/100,2)</f>
        <v>101.38</v>
      </c>
      <c r="E2617" s="11">
        <f>ROUND(АТС!E377*$E$791*$E$792/100,2)</f>
        <v>93.15</v>
      </c>
      <c r="F2617" s="11">
        <f>ROUND(АТС!E377*$F$791*$F$792/100,2)</f>
        <v>63.41</v>
      </c>
      <c r="G2617" s="11">
        <f>ROUND(АТС!E377*$G$791*$G$792/100,2)</f>
        <v>37.11</v>
      </c>
    </row>
    <row r="2618" spans="1:7" x14ac:dyDescent="0.25">
      <c r="A2618" s="253"/>
      <c r="B2618" s="130">
        <f t="shared" si="41"/>
        <v>42231.041669999999</v>
      </c>
      <c r="C2618" s="131">
        <v>1</v>
      </c>
      <c r="D2618" s="11">
        <f>ROUND(АТС!E378*$D$791*$D$792/100,2)</f>
        <v>91.77</v>
      </c>
      <c r="E2618" s="11">
        <f>ROUND(АТС!E378*$E$791*$E$792/100,2)</f>
        <v>84.32</v>
      </c>
      <c r="F2618" s="11">
        <f>ROUND(АТС!E378*$F$791*$F$792/100,2)</f>
        <v>57.4</v>
      </c>
      <c r="G2618" s="11">
        <f>ROUND(АТС!E378*$G$791*$G$792/100,2)</f>
        <v>33.590000000000003</v>
      </c>
    </row>
    <row r="2619" spans="1:7" x14ac:dyDescent="0.25">
      <c r="A2619" s="253"/>
      <c r="B2619" s="128">
        <f t="shared" si="41"/>
        <v>42231.083330000001</v>
      </c>
      <c r="C2619" s="131">
        <v>2</v>
      </c>
      <c r="D2619" s="11">
        <f>ROUND(АТС!E379*$D$791*$D$792/100,2)</f>
        <v>42.68</v>
      </c>
      <c r="E2619" s="11">
        <f>ROUND(АТС!E379*$E$791*$E$792/100,2)</f>
        <v>39.22</v>
      </c>
      <c r="F2619" s="11">
        <f>ROUND(АТС!E379*$F$791*$F$792/100,2)</f>
        <v>26.7</v>
      </c>
      <c r="G2619" s="11">
        <f>ROUND(АТС!E379*$G$791*$G$792/100,2)</f>
        <v>15.62</v>
      </c>
    </row>
    <row r="2620" spans="1:7" x14ac:dyDescent="0.25">
      <c r="A2620" s="253"/>
      <c r="B2620" s="130">
        <f t="shared" si="41"/>
        <v>42231.125</v>
      </c>
      <c r="C2620" s="131">
        <v>3</v>
      </c>
      <c r="D2620" s="11">
        <f>ROUND(АТС!E380*$D$791*$D$792/100,2)</f>
        <v>32.72</v>
      </c>
      <c r="E2620" s="11">
        <f>ROUND(АТС!E380*$E$791*$E$792/100,2)</f>
        <v>30.07</v>
      </c>
      <c r="F2620" s="11">
        <f>ROUND(АТС!E380*$F$791*$F$792/100,2)</f>
        <v>20.47</v>
      </c>
      <c r="G2620" s="11">
        <f>ROUND(АТС!E380*$G$791*$G$792/100,2)</f>
        <v>11.98</v>
      </c>
    </row>
    <row r="2621" spans="1:7" x14ac:dyDescent="0.25">
      <c r="A2621" s="253"/>
      <c r="B2621" s="128">
        <f t="shared" si="41"/>
        <v>42231.166669999999</v>
      </c>
      <c r="C2621" s="131">
        <v>4</v>
      </c>
      <c r="D2621" s="11">
        <f>ROUND(АТС!E381*$D$791*$D$792/100,2)</f>
        <v>22.34</v>
      </c>
      <c r="E2621" s="11">
        <f>ROUND(АТС!E381*$E$791*$E$792/100,2)</f>
        <v>20.53</v>
      </c>
      <c r="F2621" s="11">
        <f>ROUND(АТС!E381*$F$791*$F$792/100,2)</f>
        <v>13.97</v>
      </c>
      <c r="G2621" s="11">
        <f>ROUND(АТС!E381*$G$791*$G$792/100,2)</f>
        <v>8.18</v>
      </c>
    </row>
    <row r="2622" spans="1:7" x14ac:dyDescent="0.25">
      <c r="A2622" s="253"/>
      <c r="B2622" s="130">
        <f t="shared" si="41"/>
        <v>42231.208330000001</v>
      </c>
      <c r="C2622" s="131">
        <v>5</v>
      </c>
      <c r="D2622" s="11">
        <f>ROUND(АТС!E382*$D$791*$D$792/100,2)</f>
        <v>3.68</v>
      </c>
      <c r="E2622" s="11">
        <f>ROUND(АТС!E382*$E$791*$E$792/100,2)</f>
        <v>3.38</v>
      </c>
      <c r="F2622" s="11">
        <f>ROUND(АТС!E382*$F$791*$F$792/100,2)</f>
        <v>2.2999999999999998</v>
      </c>
      <c r="G2622" s="11">
        <f>ROUND(АТС!E382*$G$791*$G$792/100,2)</f>
        <v>1.35</v>
      </c>
    </row>
    <row r="2623" spans="1:7" x14ac:dyDescent="0.25">
      <c r="A2623" s="253"/>
      <c r="B2623" s="128">
        <f t="shared" si="41"/>
        <v>42231.25</v>
      </c>
      <c r="C2623" s="131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3"/>
      <c r="B2624" s="130">
        <f t="shared" si="41"/>
        <v>42231.291669999999</v>
      </c>
      <c r="C2624" s="131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3"/>
      <c r="B2625" s="128">
        <f t="shared" si="41"/>
        <v>42231.333330000001</v>
      </c>
      <c r="C2625" s="131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3"/>
      <c r="B2626" s="130">
        <f t="shared" ref="B2626:B2689" si="42">B2602+1</f>
        <v>42231.375</v>
      </c>
      <c r="C2626" s="131">
        <v>9</v>
      </c>
      <c r="D2626" s="11">
        <f>ROUND(АТС!E386*$D$791*$D$792/100,2)</f>
        <v>22.51</v>
      </c>
      <c r="E2626" s="11">
        <f>ROUND(АТС!E386*$E$791*$E$792/100,2)</f>
        <v>20.68</v>
      </c>
      <c r="F2626" s="11">
        <f>ROUND(АТС!E386*$F$791*$F$792/100,2)</f>
        <v>14.08</v>
      </c>
      <c r="G2626" s="11">
        <f>ROUND(АТС!E386*$G$791*$G$792/100,2)</f>
        <v>8.24</v>
      </c>
    </row>
    <row r="2627" spans="1:7" x14ac:dyDescent="0.25">
      <c r="A2627" s="253"/>
      <c r="B2627" s="128">
        <f t="shared" si="42"/>
        <v>42231.416669999999</v>
      </c>
      <c r="C2627" s="131">
        <v>10</v>
      </c>
      <c r="D2627" s="11">
        <f>ROUND(АТС!E387*$D$791*$D$792/100,2)</f>
        <v>55.46</v>
      </c>
      <c r="E2627" s="11">
        <f>ROUND(АТС!E387*$E$791*$E$792/100,2)</f>
        <v>50.96</v>
      </c>
      <c r="F2627" s="11">
        <f>ROUND(АТС!E387*$F$791*$F$792/100,2)</f>
        <v>34.69</v>
      </c>
      <c r="G2627" s="11">
        <f>ROUND(АТС!E387*$G$791*$G$792/100,2)</f>
        <v>20.3</v>
      </c>
    </row>
    <row r="2628" spans="1:7" x14ac:dyDescent="0.25">
      <c r="A2628" s="253"/>
      <c r="B2628" s="130">
        <f t="shared" si="42"/>
        <v>42231.458330000001</v>
      </c>
      <c r="C2628" s="131">
        <v>11</v>
      </c>
      <c r="D2628" s="11">
        <f>ROUND(АТС!E388*$D$791*$D$792/100,2)</f>
        <v>87.73</v>
      </c>
      <c r="E2628" s="11">
        <f>ROUND(АТС!E388*$E$791*$E$792/100,2)</f>
        <v>80.599999999999994</v>
      </c>
      <c r="F2628" s="11">
        <f>ROUND(АТС!E388*$F$791*$F$792/100,2)</f>
        <v>54.87</v>
      </c>
      <c r="G2628" s="11">
        <f>ROUND(АТС!E388*$G$791*$G$792/100,2)</f>
        <v>32.11</v>
      </c>
    </row>
    <row r="2629" spans="1:7" x14ac:dyDescent="0.25">
      <c r="A2629" s="253"/>
      <c r="B2629" s="128">
        <f t="shared" si="42"/>
        <v>42231.5</v>
      </c>
      <c r="C2629" s="131">
        <v>12</v>
      </c>
      <c r="D2629" s="11">
        <f>ROUND(АТС!E389*$D$791*$D$792/100,2)</f>
        <v>68.67</v>
      </c>
      <c r="E2629" s="11">
        <f>ROUND(АТС!E389*$E$791*$E$792/100,2)</f>
        <v>63.1</v>
      </c>
      <c r="F2629" s="11">
        <f>ROUND(АТС!E389*$F$791*$F$792/100,2)</f>
        <v>42.95</v>
      </c>
      <c r="G2629" s="11">
        <f>ROUND(АТС!E389*$G$791*$G$792/100,2)</f>
        <v>25.14</v>
      </c>
    </row>
    <row r="2630" spans="1:7" x14ac:dyDescent="0.25">
      <c r="A2630" s="253"/>
      <c r="B2630" s="130">
        <f t="shared" si="42"/>
        <v>42231.541669999999</v>
      </c>
      <c r="C2630" s="131">
        <v>13</v>
      </c>
      <c r="D2630" s="11">
        <f>ROUND(АТС!E390*$D$791*$D$792/100,2)</f>
        <v>72.67</v>
      </c>
      <c r="E2630" s="11">
        <f>ROUND(АТС!E390*$E$791*$E$792/100,2)</f>
        <v>66.77</v>
      </c>
      <c r="F2630" s="11">
        <f>ROUND(АТС!E390*$F$791*$F$792/100,2)</f>
        <v>45.45</v>
      </c>
      <c r="G2630" s="11">
        <f>ROUND(АТС!E390*$G$791*$G$792/100,2)</f>
        <v>26.6</v>
      </c>
    </row>
    <row r="2631" spans="1:7" x14ac:dyDescent="0.25">
      <c r="A2631" s="253"/>
      <c r="B2631" s="128">
        <f t="shared" si="42"/>
        <v>42231.583330000001</v>
      </c>
      <c r="C2631" s="131">
        <v>14</v>
      </c>
      <c r="D2631" s="11">
        <f>ROUND(АТС!E391*$D$791*$D$792/100,2)</f>
        <v>90.91</v>
      </c>
      <c r="E2631" s="11">
        <f>ROUND(АТС!E391*$E$791*$E$792/100,2)</f>
        <v>83.53</v>
      </c>
      <c r="F2631" s="11">
        <f>ROUND(АТС!E391*$F$791*$F$792/100,2)</f>
        <v>56.86</v>
      </c>
      <c r="G2631" s="11">
        <f>ROUND(АТС!E391*$G$791*$G$792/100,2)</f>
        <v>33.28</v>
      </c>
    </row>
    <row r="2632" spans="1:7" x14ac:dyDescent="0.25">
      <c r="A2632" s="253"/>
      <c r="B2632" s="130">
        <f t="shared" si="42"/>
        <v>42231.625</v>
      </c>
      <c r="C2632" s="131">
        <v>15</v>
      </c>
      <c r="D2632" s="11">
        <f>ROUND(АТС!E392*$D$791*$D$792/100,2)</f>
        <v>65.05</v>
      </c>
      <c r="E2632" s="11">
        <f>ROUND(АТС!E392*$E$791*$E$792/100,2)</f>
        <v>59.77</v>
      </c>
      <c r="F2632" s="11">
        <f>ROUND(АТС!E392*$F$791*$F$792/100,2)</f>
        <v>40.69</v>
      </c>
      <c r="G2632" s="11">
        <f>ROUND(АТС!E392*$G$791*$G$792/100,2)</f>
        <v>23.81</v>
      </c>
    </row>
    <row r="2633" spans="1:7" x14ac:dyDescent="0.25">
      <c r="A2633" s="253"/>
      <c r="B2633" s="128">
        <f t="shared" si="42"/>
        <v>42231.666669999999</v>
      </c>
      <c r="C2633" s="131">
        <v>16</v>
      </c>
      <c r="D2633" s="11">
        <f>ROUND(АТС!E393*$D$791*$D$792/100,2)</f>
        <v>68.180000000000007</v>
      </c>
      <c r="E2633" s="11">
        <f>ROUND(АТС!E393*$E$791*$E$792/100,2)</f>
        <v>62.65</v>
      </c>
      <c r="F2633" s="11">
        <f>ROUND(АТС!E393*$F$791*$F$792/100,2)</f>
        <v>42.65</v>
      </c>
      <c r="G2633" s="11">
        <f>ROUND(АТС!E393*$G$791*$G$792/100,2)</f>
        <v>24.96</v>
      </c>
    </row>
    <row r="2634" spans="1:7" x14ac:dyDescent="0.25">
      <c r="A2634" s="253"/>
      <c r="B2634" s="130">
        <f t="shared" si="42"/>
        <v>42231.708330000001</v>
      </c>
      <c r="C2634" s="131">
        <v>17</v>
      </c>
      <c r="D2634" s="11">
        <f>ROUND(АТС!E394*$D$791*$D$792/100,2)</f>
        <v>94.17</v>
      </c>
      <c r="E2634" s="11">
        <f>ROUND(АТС!E394*$E$791*$E$792/100,2)</f>
        <v>86.53</v>
      </c>
      <c r="F2634" s="11">
        <f>ROUND(АТС!E394*$F$791*$F$792/100,2)</f>
        <v>58.9</v>
      </c>
      <c r="G2634" s="11">
        <f>ROUND(АТС!E394*$G$791*$G$792/100,2)</f>
        <v>34.47</v>
      </c>
    </row>
    <row r="2635" spans="1:7" x14ac:dyDescent="0.25">
      <c r="A2635" s="253"/>
      <c r="B2635" s="128">
        <f t="shared" si="42"/>
        <v>42231.75</v>
      </c>
      <c r="C2635" s="131">
        <v>18</v>
      </c>
      <c r="D2635" s="11">
        <f>ROUND(АТС!E395*$D$791*$D$792/100,2)</f>
        <v>80.37</v>
      </c>
      <c r="E2635" s="11">
        <f>ROUND(АТС!E395*$E$791*$E$792/100,2)</f>
        <v>73.849999999999994</v>
      </c>
      <c r="F2635" s="11">
        <f>ROUND(АТС!E395*$F$791*$F$792/100,2)</f>
        <v>50.27</v>
      </c>
      <c r="G2635" s="11">
        <f>ROUND(АТС!E395*$G$791*$G$792/100,2)</f>
        <v>29.42</v>
      </c>
    </row>
    <row r="2636" spans="1:7" x14ac:dyDescent="0.25">
      <c r="A2636" s="253"/>
      <c r="B2636" s="130">
        <f t="shared" si="42"/>
        <v>42231.791669999999</v>
      </c>
      <c r="C2636" s="131">
        <v>19</v>
      </c>
      <c r="D2636" s="11">
        <f>ROUND(АТС!E396*$D$791*$D$792/100,2)</f>
        <v>39.85</v>
      </c>
      <c r="E2636" s="11">
        <f>ROUND(АТС!E396*$E$791*$E$792/100,2)</f>
        <v>36.61</v>
      </c>
      <c r="F2636" s="11">
        <f>ROUND(АТС!E396*$F$791*$F$792/100,2)</f>
        <v>24.92</v>
      </c>
      <c r="G2636" s="11">
        <f>ROUND(АТС!E396*$G$791*$G$792/100,2)</f>
        <v>14.59</v>
      </c>
    </row>
    <row r="2637" spans="1:7" x14ac:dyDescent="0.25">
      <c r="A2637" s="253"/>
      <c r="B2637" s="128">
        <f t="shared" si="42"/>
        <v>42231.833330000001</v>
      </c>
      <c r="C2637" s="131">
        <v>20</v>
      </c>
      <c r="D2637" s="11">
        <f>ROUND(АТС!E397*$D$791*$D$792/100,2)</f>
        <v>92.12</v>
      </c>
      <c r="E2637" s="11">
        <f>ROUND(АТС!E397*$E$791*$E$792/100,2)</f>
        <v>84.64</v>
      </c>
      <c r="F2637" s="11">
        <f>ROUND(АТС!E397*$F$791*$F$792/100,2)</f>
        <v>57.62</v>
      </c>
      <c r="G2637" s="11">
        <f>ROUND(АТС!E397*$G$791*$G$792/100,2)</f>
        <v>33.72</v>
      </c>
    </row>
    <row r="2638" spans="1:7" x14ac:dyDescent="0.25">
      <c r="A2638" s="253"/>
      <c r="B2638" s="130">
        <f t="shared" si="42"/>
        <v>42231.875</v>
      </c>
      <c r="C2638" s="131">
        <v>21</v>
      </c>
      <c r="D2638" s="11">
        <f>ROUND(АТС!E398*$D$791*$D$792/100,2)</f>
        <v>188.66</v>
      </c>
      <c r="E2638" s="11">
        <f>ROUND(АТС!E398*$E$791*$E$792/100,2)</f>
        <v>173.34</v>
      </c>
      <c r="F2638" s="11">
        <f>ROUND(АТС!E398*$F$791*$F$792/100,2)</f>
        <v>118</v>
      </c>
      <c r="G2638" s="11">
        <f>ROUND(АТС!E398*$G$791*$G$792/100,2)</f>
        <v>69.06</v>
      </c>
    </row>
    <row r="2639" spans="1:7" x14ac:dyDescent="0.25">
      <c r="A2639" s="253"/>
      <c r="B2639" s="128">
        <f t="shared" si="42"/>
        <v>42231.916669999999</v>
      </c>
      <c r="C2639" s="131">
        <v>22</v>
      </c>
      <c r="D2639" s="11">
        <f>ROUND(АТС!E399*$D$791*$D$792/100,2)</f>
        <v>187.25</v>
      </c>
      <c r="E2639" s="11">
        <f>ROUND(АТС!E399*$E$791*$E$792/100,2)</f>
        <v>172.05</v>
      </c>
      <c r="F2639" s="11">
        <f>ROUND(АТС!E399*$F$791*$F$792/100,2)</f>
        <v>117.12</v>
      </c>
      <c r="G2639" s="11">
        <f>ROUND(АТС!E399*$G$791*$G$792/100,2)</f>
        <v>68.540000000000006</v>
      </c>
    </row>
    <row r="2640" spans="1:7" x14ac:dyDescent="0.25">
      <c r="A2640" s="253"/>
      <c r="B2640" s="130">
        <f t="shared" si="42"/>
        <v>42231.958330000001</v>
      </c>
      <c r="C2640" s="131">
        <v>23</v>
      </c>
      <c r="D2640" s="11">
        <f>ROUND(АТС!E400*$D$791*$D$792/100,2)</f>
        <v>168.04</v>
      </c>
      <c r="E2640" s="11">
        <f>ROUND(АТС!E400*$E$791*$E$792/100,2)</f>
        <v>154.4</v>
      </c>
      <c r="F2640" s="11">
        <f>ROUND(АТС!E400*$F$791*$F$792/100,2)</f>
        <v>105.11</v>
      </c>
      <c r="G2640" s="11">
        <f>ROUND(АТС!E400*$G$791*$G$792/100,2)</f>
        <v>61.51</v>
      </c>
    </row>
    <row r="2641" spans="1:7" x14ac:dyDescent="0.25">
      <c r="A2641" s="253"/>
      <c r="B2641" s="128">
        <f t="shared" si="42"/>
        <v>42232</v>
      </c>
      <c r="C2641" s="131">
        <v>0</v>
      </c>
      <c r="D2641" s="11">
        <f>ROUND(АТС!E401*$D$791*$D$792/100,2)</f>
        <v>69.27</v>
      </c>
      <c r="E2641" s="11">
        <f>ROUND(АТС!E401*$E$791*$E$792/100,2)</f>
        <v>63.64</v>
      </c>
      <c r="F2641" s="11">
        <f>ROUND(АТС!E401*$F$791*$F$792/100,2)</f>
        <v>43.32</v>
      </c>
      <c r="G2641" s="11">
        <f>ROUND(АТС!E401*$G$791*$G$792/100,2)</f>
        <v>25.36</v>
      </c>
    </row>
    <row r="2642" spans="1:7" x14ac:dyDescent="0.25">
      <c r="A2642" s="253"/>
      <c r="B2642" s="130">
        <f t="shared" si="42"/>
        <v>42232.041669999999</v>
      </c>
      <c r="C2642" s="131">
        <v>1</v>
      </c>
      <c r="D2642" s="11">
        <f>ROUND(АТС!E402*$D$791*$D$792/100,2)</f>
        <v>18.510000000000002</v>
      </c>
      <c r="E2642" s="11">
        <f>ROUND(АТС!E402*$E$791*$E$792/100,2)</f>
        <v>17.010000000000002</v>
      </c>
      <c r="F2642" s="11">
        <f>ROUND(АТС!E402*$F$791*$F$792/100,2)</f>
        <v>11.58</v>
      </c>
      <c r="G2642" s="11">
        <f>ROUND(АТС!E402*$G$791*$G$792/100,2)</f>
        <v>6.78</v>
      </c>
    </row>
    <row r="2643" spans="1:7" x14ac:dyDescent="0.25">
      <c r="A2643" s="253"/>
      <c r="B2643" s="128">
        <f t="shared" si="42"/>
        <v>42232.083330000001</v>
      </c>
      <c r="C2643" s="131">
        <v>2</v>
      </c>
      <c r="D2643" s="11">
        <f>ROUND(АТС!E403*$D$791*$D$792/100,2)</f>
        <v>8.4499999999999993</v>
      </c>
      <c r="E2643" s="11">
        <f>ROUND(АТС!E403*$E$791*$E$792/100,2)</f>
        <v>7.76</v>
      </c>
      <c r="F2643" s="11">
        <f>ROUND(АТС!E403*$F$791*$F$792/100,2)</f>
        <v>5.28</v>
      </c>
      <c r="G2643" s="11">
        <f>ROUND(АТС!E403*$G$791*$G$792/100,2)</f>
        <v>3.09</v>
      </c>
    </row>
    <row r="2644" spans="1:7" x14ac:dyDescent="0.25">
      <c r="A2644" s="253"/>
      <c r="B2644" s="130">
        <f t="shared" si="42"/>
        <v>42232.125</v>
      </c>
      <c r="C2644" s="131">
        <v>3</v>
      </c>
      <c r="D2644" s="11">
        <f>ROUND(АТС!E404*$D$791*$D$792/100,2)</f>
        <v>11.1</v>
      </c>
      <c r="E2644" s="11">
        <f>ROUND(АТС!E404*$E$791*$E$792/100,2)</f>
        <v>10.199999999999999</v>
      </c>
      <c r="F2644" s="11">
        <f>ROUND(АТС!E404*$F$791*$F$792/100,2)</f>
        <v>6.94</v>
      </c>
      <c r="G2644" s="11">
        <f>ROUND(АТС!E404*$G$791*$G$792/100,2)</f>
        <v>4.0599999999999996</v>
      </c>
    </row>
    <row r="2645" spans="1:7" x14ac:dyDescent="0.25">
      <c r="A2645" s="253"/>
      <c r="B2645" s="128">
        <f t="shared" si="42"/>
        <v>42232.166669999999</v>
      </c>
      <c r="C2645" s="131">
        <v>4</v>
      </c>
      <c r="D2645" s="11">
        <f>ROUND(АТС!E405*$D$791*$D$792/100,2)</f>
        <v>3.21</v>
      </c>
      <c r="E2645" s="11">
        <f>ROUND(АТС!E405*$E$791*$E$792/100,2)</f>
        <v>2.95</v>
      </c>
      <c r="F2645" s="11">
        <f>ROUND(АТС!E405*$F$791*$F$792/100,2)</f>
        <v>2.0099999999999998</v>
      </c>
      <c r="G2645" s="11">
        <f>ROUND(АТС!E405*$G$791*$G$792/100,2)</f>
        <v>1.17</v>
      </c>
    </row>
    <row r="2646" spans="1:7" x14ac:dyDescent="0.25">
      <c r="A2646" s="253"/>
      <c r="B2646" s="130">
        <f t="shared" si="42"/>
        <v>42232.208330000001</v>
      </c>
      <c r="C2646" s="131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3"/>
      <c r="B2647" s="128">
        <f t="shared" si="42"/>
        <v>42232.25</v>
      </c>
      <c r="C2647" s="131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3"/>
      <c r="B2648" s="130">
        <f t="shared" si="42"/>
        <v>42232.291669999999</v>
      </c>
      <c r="C2648" s="131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3"/>
      <c r="B2649" s="128">
        <f t="shared" si="42"/>
        <v>42232.333330000001</v>
      </c>
      <c r="C2649" s="131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53"/>
      <c r="B2650" s="130">
        <f t="shared" si="42"/>
        <v>42232.375</v>
      </c>
      <c r="C2650" s="131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3"/>
      <c r="B2651" s="128">
        <f t="shared" si="42"/>
        <v>42232.416669999999</v>
      </c>
      <c r="C2651" s="131">
        <v>10</v>
      </c>
      <c r="D2651" s="11">
        <f>ROUND(АТС!E411*$D$791*$D$792/100,2)</f>
        <v>55.82</v>
      </c>
      <c r="E2651" s="11">
        <f>ROUND(АТС!E411*$E$791*$E$792/100,2)</f>
        <v>51.29</v>
      </c>
      <c r="F2651" s="11">
        <f>ROUND(АТС!E411*$F$791*$F$792/100,2)</f>
        <v>34.92</v>
      </c>
      <c r="G2651" s="11">
        <f>ROUND(АТС!E411*$G$791*$G$792/100,2)</f>
        <v>20.43</v>
      </c>
    </row>
    <row r="2652" spans="1:7" x14ac:dyDescent="0.25">
      <c r="A2652" s="253"/>
      <c r="B2652" s="130">
        <f t="shared" si="42"/>
        <v>42232.458330000001</v>
      </c>
      <c r="C2652" s="131">
        <v>11</v>
      </c>
      <c r="D2652" s="11">
        <f>ROUND(АТС!E412*$D$791*$D$792/100,2)</f>
        <v>10.46</v>
      </c>
      <c r="E2652" s="11">
        <f>ROUND(АТС!E412*$E$791*$E$792/100,2)</f>
        <v>9.61</v>
      </c>
      <c r="F2652" s="11">
        <f>ROUND(АТС!E412*$F$791*$F$792/100,2)</f>
        <v>6.54</v>
      </c>
      <c r="G2652" s="11">
        <f>ROUND(АТС!E412*$G$791*$G$792/100,2)</f>
        <v>3.83</v>
      </c>
    </row>
    <row r="2653" spans="1:7" x14ac:dyDescent="0.25">
      <c r="A2653" s="253"/>
      <c r="B2653" s="128">
        <f t="shared" si="42"/>
        <v>42232.5</v>
      </c>
      <c r="C2653" s="131">
        <v>12</v>
      </c>
      <c r="D2653" s="11">
        <f>ROUND(АТС!E413*$D$791*$D$792/100,2)</f>
        <v>0.01</v>
      </c>
      <c r="E2653" s="11">
        <f>ROUND(АТС!E413*$E$791*$E$792/100,2)</f>
        <v>0.01</v>
      </c>
      <c r="F2653" s="11">
        <f>ROUND(АТС!E413*$F$791*$F$792/100,2)</f>
        <v>0.01</v>
      </c>
      <c r="G2653" s="11">
        <f>ROUND(АТС!E413*$G$791*$G$792/100,2)</f>
        <v>0</v>
      </c>
    </row>
    <row r="2654" spans="1:7" x14ac:dyDescent="0.25">
      <c r="A2654" s="253"/>
      <c r="B2654" s="130">
        <f t="shared" si="42"/>
        <v>42232.541669999999</v>
      </c>
      <c r="C2654" s="131">
        <v>13</v>
      </c>
      <c r="D2654" s="11">
        <f>ROUND(АТС!E414*$D$791*$D$792/100,2)</f>
        <v>2.5299999999999998</v>
      </c>
      <c r="E2654" s="11">
        <f>ROUND(АТС!E414*$E$791*$E$792/100,2)</f>
        <v>2.3199999999999998</v>
      </c>
      <c r="F2654" s="11">
        <f>ROUND(АТС!E414*$F$791*$F$792/100,2)</f>
        <v>1.58</v>
      </c>
      <c r="G2654" s="11">
        <f>ROUND(АТС!E414*$G$791*$G$792/100,2)</f>
        <v>0.93</v>
      </c>
    </row>
    <row r="2655" spans="1:7" x14ac:dyDescent="0.25">
      <c r="A2655" s="253"/>
      <c r="B2655" s="128">
        <f t="shared" si="42"/>
        <v>42232.583330000001</v>
      </c>
      <c r="C2655" s="131">
        <v>14</v>
      </c>
      <c r="D2655" s="11">
        <f>ROUND(АТС!E415*$D$791*$D$792/100,2)</f>
        <v>0</v>
      </c>
      <c r="E2655" s="11">
        <f>ROUND(АТС!E415*$E$791*$E$792/100,2)</f>
        <v>0</v>
      </c>
      <c r="F2655" s="11">
        <f>ROUND(АТС!E415*$F$791*$F$792/100,2)</f>
        <v>0</v>
      </c>
      <c r="G2655" s="11">
        <f>ROUND(АТС!E415*$G$791*$G$792/100,2)</f>
        <v>0</v>
      </c>
    </row>
    <row r="2656" spans="1:7" x14ac:dyDescent="0.25">
      <c r="A2656" s="253"/>
      <c r="B2656" s="130">
        <f t="shared" si="42"/>
        <v>42232.625</v>
      </c>
      <c r="C2656" s="131">
        <v>15</v>
      </c>
      <c r="D2656" s="11">
        <f>ROUND(АТС!E416*$D$791*$D$792/100,2)</f>
        <v>0</v>
      </c>
      <c r="E2656" s="11">
        <f>ROUND(АТС!E416*$E$791*$E$792/100,2)</f>
        <v>0</v>
      </c>
      <c r="F2656" s="11">
        <f>ROUND(АТС!E416*$F$791*$F$792/100,2)</f>
        <v>0</v>
      </c>
      <c r="G2656" s="11">
        <f>ROUND(АТС!E416*$G$791*$G$792/100,2)</f>
        <v>0</v>
      </c>
    </row>
    <row r="2657" spans="1:7" x14ac:dyDescent="0.25">
      <c r="A2657" s="253"/>
      <c r="B2657" s="128">
        <f t="shared" si="42"/>
        <v>42232.666669999999</v>
      </c>
      <c r="C2657" s="131">
        <v>16</v>
      </c>
      <c r="D2657" s="11">
        <f>ROUND(АТС!E417*$D$791*$D$792/100,2)</f>
        <v>0</v>
      </c>
      <c r="E2657" s="11">
        <f>ROUND(АТС!E417*$E$791*$E$792/100,2)</f>
        <v>0</v>
      </c>
      <c r="F2657" s="11">
        <f>ROUND(АТС!E417*$F$791*$F$792/100,2)</f>
        <v>0</v>
      </c>
      <c r="G2657" s="11">
        <f>ROUND(АТС!E417*$G$791*$G$792/100,2)</f>
        <v>0</v>
      </c>
    </row>
    <row r="2658" spans="1:7" x14ac:dyDescent="0.25">
      <c r="A2658" s="253"/>
      <c r="B2658" s="130">
        <f t="shared" si="42"/>
        <v>42232.708330000001</v>
      </c>
      <c r="C2658" s="131">
        <v>17</v>
      </c>
      <c r="D2658" s="11">
        <f>ROUND(АТС!E418*$D$791*$D$792/100,2)</f>
        <v>0.52</v>
      </c>
      <c r="E2658" s="11">
        <f>ROUND(АТС!E418*$E$791*$E$792/100,2)</f>
        <v>0.48</v>
      </c>
      <c r="F2658" s="11">
        <f>ROUND(АТС!E418*$F$791*$F$792/100,2)</f>
        <v>0.33</v>
      </c>
      <c r="G2658" s="11">
        <f>ROUND(АТС!E418*$G$791*$G$792/100,2)</f>
        <v>0.19</v>
      </c>
    </row>
    <row r="2659" spans="1:7" x14ac:dyDescent="0.25">
      <c r="A2659" s="253"/>
      <c r="B2659" s="128">
        <f t="shared" si="42"/>
        <v>42232.75</v>
      </c>
      <c r="C2659" s="131">
        <v>18</v>
      </c>
      <c r="D2659" s="11">
        <f>ROUND(АТС!E419*$D$791*$D$792/100,2)</f>
        <v>0.73</v>
      </c>
      <c r="E2659" s="11">
        <f>ROUND(АТС!E419*$E$791*$E$792/100,2)</f>
        <v>0.68</v>
      </c>
      <c r="F2659" s="11">
        <f>ROUND(АТС!E419*$F$791*$F$792/100,2)</f>
        <v>0.46</v>
      </c>
      <c r="G2659" s="11">
        <f>ROUND(АТС!E419*$G$791*$G$792/100,2)</f>
        <v>0.27</v>
      </c>
    </row>
    <row r="2660" spans="1:7" x14ac:dyDescent="0.25">
      <c r="A2660" s="253"/>
      <c r="B2660" s="130">
        <f t="shared" si="42"/>
        <v>42232.791669999999</v>
      </c>
      <c r="C2660" s="131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53"/>
      <c r="B2661" s="128">
        <f t="shared" si="42"/>
        <v>42232.833330000001</v>
      </c>
      <c r="C2661" s="131">
        <v>20</v>
      </c>
      <c r="D2661" s="11">
        <f>ROUND(АТС!E421*$D$791*$D$792/100,2)</f>
        <v>23.16</v>
      </c>
      <c r="E2661" s="11">
        <f>ROUND(АТС!E421*$E$791*$E$792/100,2)</f>
        <v>21.28</v>
      </c>
      <c r="F2661" s="11">
        <f>ROUND(АТС!E421*$F$791*$F$792/100,2)</f>
        <v>14.49</v>
      </c>
      <c r="G2661" s="11">
        <f>ROUND(АТС!E421*$G$791*$G$792/100,2)</f>
        <v>8.48</v>
      </c>
    </row>
    <row r="2662" spans="1:7" x14ac:dyDescent="0.25">
      <c r="A2662" s="253"/>
      <c r="B2662" s="130">
        <f t="shared" si="42"/>
        <v>42232.875</v>
      </c>
      <c r="C2662" s="131">
        <v>21</v>
      </c>
      <c r="D2662" s="11">
        <f>ROUND(АТС!E422*$D$791*$D$792/100,2)</f>
        <v>10.119999999999999</v>
      </c>
      <c r="E2662" s="11">
        <f>ROUND(АТС!E422*$E$791*$E$792/100,2)</f>
        <v>9.3000000000000007</v>
      </c>
      <c r="F2662" s="11">
        <f>ROUND(АТС!E422*$F$791*$F$792/100,2)</f>
        <v>6.33</v>
      </c>
      <c r="G2662" s="11">
        <f>ROUND(АТС!E422*$G$791*$G$792/100,2)</f>
        <v>3.7</v>
      </c>
    </row>
    <row r="2663" spans="1:7" x14ac:dyDescent="0.25">
      <c r="A2663" s="253"/>
      <c r="B2663" s="128">
        <f t="shared" si="42"/>
        <v>42232.916669999999</v>
      </c>
      <c r="C2663" s="131">
        <v>22</v>
      </c>
      <c r="D2663" s="11">
        <f>ROUND(АТС!E423*$D$791*$D$792/100,2)</f>
        <v>99.01</v>
      </c>
      <c r="E2663" s="11">
        <f>ROUND(АТС!E423*$E$791*$E$792/100,2)</f>
        <v>90.97</v>
      </c>
      <c r="F2663" s="11">
        <f>ROUND(АТС!E423*$F$791*$F$792/100,2)</f>
        <v>61.93</v>
      </c>
      <c r="G2663" s="11">
        <f>ROUND(АТС!E423*$G$791*$G$792/100,2)</f>
        <v>36.24</v>
      </c>
    </row>
    <row r="2664" spans="1:7" x14ac:dyDescent="0.25">
      <c r="A2664" s="253"/>
      <c r="B2664" s="130">
        <f t="shared" si="42"/>
        <v>42232.958330000001</v>
      </c>
      <c r="C2664" s="131">
        <v>23</v>
      </c>
      <c r="D2664" s="11">
        <f>ROUND(АТС!E424*$D$791*$D$792/100,2)</f>
        <v>129.4</v>
      </c>
      <c r="E2664" s="11">
        <f>ROUND(АТС!E424*$E$791*$E$792/100,2)</f>
        <v>118.9</v>
      </c>
      <c r="F2664" s="11">
        <f>ROUND(АТС!E424*$F$791*$F$792/100,2)</f>
        <v>80.94</v>
      </c>
      <c r="G2664" s="11">
        <f>ROUND(АТС!E424*$G$791*$G$792/100,2)</f>
        <v>47.37</v>
      </c>
    </row>
    <row r="2665" spans="1:7" x14ac:dyDescent="0.25">
      <c r="A2665" s="253"/>
      <c r="B2665" s="128">
        <f t="shared" si="42"/>
        <v>42233</v>
      </c>
      <c r="C2665" s="131">
        <v>0</v>
      </c>
      <c r="D2665" s="11">
        <f>ROUND(АТС!E425*$D$791*$D$792/100,2)</f>
        <v>88.58</v>
      </c>
      <c r="E2665" s="11">
        <f>ROUND(АТС!E425*$E$791*$E$792/100,2)</f>
        <v>81.38</v>
      </c>
      <c r="F2665" s="11">
        <f>ROUND(АТС!E425*$F$791*$F$792/100,2)</f>
        <v>55.4</v>
      </c>
      <c r="G2665" s="11">
        <f>ROUND(АТС!E425*$G$791*$G$792/100,2)</f>
        <v>32.42</v>
      </c>
    </row>
    <row r="2666" spans="1:7" x14ac:dyDescent="0.25">
      <c r="A2666" s="253"/>
      <c r="B2666" s="130">
        <f t="shared" si="42"/>
        <v>42233.041669999999</v>
      </c>
      <c r="C2666" s="131">
        <v>1</v>
      </c>
      <c r="D2666" s="11">
        <f>ROUND(АТС!E426*$D$791*$D$792/100,2)</f>
        <v>32.11</v>
      </c>
      <c r="E2666" s="11">
        <f>ROUND(АТС!E426*$E$791*$E$792/100,2)</f>
        <v>29.5</v>
      </c>
      <c r="F2666" s="11">
        <f>ROUND(АТС!E426*$F$791*$F$792/100,2)</f>
        <v>20.079999999999998</v>
      </c>
      <c r="G2666" s="11">
        <f>ROUND(АТС!E426*$G$791*$G$792/100,2)</f>
        <v>11.75</v>
      </c>
    </row>
    <row r="2667" spans="1:7" x14ac:dyDescent="0.25">
      <c r="A2667" s="253"/>
      <c r="B2667" s="128">
        <f t="shared" si="42"/>
        <v>42233.083330000001</v>
      </c>
      <c r="C2667" s="131">
        <v>2</v>
      </c>
      <c r="D2667" s="11">
        <f>ROUND(АТС!E427*$D$791*$D$792/100,2)</f>
        <v>21.51</v>
      </c>
      <c r="E2667" s="11">
        <f>ROUND(АТС!E427*$E$791*$E$792/100,2)</f>
        <v>19.760000000000002</v>
      </c>
      <c r="F2667" s="11">
        <f>ROUND(АТС!E427*$F$791*$F$792/100,2)</f>
        <v>13.45</v>
      </c>
      <c r="G2667" s="11">
        <f>ROUND(АТС!E427*$G$791*$G$792/100,2)</f>
        <v>7.87</v>
      </c>
    </row>
    <row r="2668" spans="1:7" x14ac:dyDescent="0.25">
      <c r="A2668" s="253"/>
      <c r="B2668" s="130">
        <f t="shared" si="42"/>
        <v>42233.125</v>
      </c>
      <c r="C2668" s="131">
        <v>3</v>
      </c>
      <c r="D2668" s="11">
        <f>ROUND(АТС!E428*$D$791*$D$792/100,2)</f>
        <v>23.77</v>
      </c>
      <c r="E2668" s="11">
        <f>ROUND(АТС!E428*$E$791*$E$792/100,2)</f>
        <v>21.84</v>
      </c>
      <c r="F2668" s="11">
        <f>ROUND(АТС!E428*$F$791*$F$792/100,2)</f>
        <v>14.87</v>
      </c>
      <c r="G2668" s="11">
        <f>ROUND(АТС!E428*$G$791*$G$792/100,2)</f>
        <v>8.6999999999999993</v>
      </c>
    </row>
    <row r="2669" spans="1:7" x14ac:dyDescent="0.25">
      <c r="A2669" s="253"/>
      <c r="B2669" s="128">
        <f t="shared" si="42"/>
        <v>42233.166669999999</v>
      </c>
      <c r="C2669" s="131">
        <v>4</v>
      </c>
      <c r="D2669" s="11">
        <f>ROUND(АТС!E429*$D$791*$D$792/100,2)</f>
        <v>108.33</v>
      </c>
      <c r="E2669" s="11">
        <f>ROUND(АТС!E429*$E$791*$E$792/100,2)</f>
        <v>99.54</v>
      </c>
      <c r="F2669" s="11">
        <f>ROUND(АТС!E429*$F$791*$F$792/100,2)</f>
        <v>67.760000000000005</v>
      </c>
      <c r="G2669" s="11">
        <f>ROUND(АТС!E429*$G$791*$G$792/100,2)</f>
        <v>39.65</v>
      </c>
    </row>
    <row r="2670" spans="1:7" x14ac:dyDescent="0.25">
      <c r="A2670" s="253"/>
      <c r="B2670" s="130">
        <f t="shared" si="42"/>
        <v>42233.208330000001</v>
      </c>
      <c r="C2670" s="131">
        <v>5</v>
      </c>
      <c r="D2670" s="11">
        <f>ROUND(АТС!E430*$D$791*$D$792/100,2)</f>
        <v>34</v>
      </c>
      <c r="E2670" s="11">
        <f>ROUND(АТС!E430*$E$791*$E$792/100,2)</f>
        <v>31.24</v>
      </c>
      <c r="F2670" s="11">
        <f>ROUND(АТС!E430*$F$791*$F$792/100,2)</f>
        <v>21.27</v>
      </c>
      <c r="G2670" s="11">
        <f>ROUND(АТС!E430*$G$791*$G$792/100,2)</f>
        <v>12.45</v>
      </c>
    </row>
    <row r="2671" spans="1:7" x14ac:dyDescent="0.25">
      <c r="A2671" s="253"/>
      <c r="B2671" s="128">
        <f t="shared" si="42"/>
        <v>42233.25</v>
      </c>
      <c r="C2671" s="131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3"/>
      <c r="B2672" s="130">
        <f t="shared" si="42"/>
        <v>42233.291669999999</v>
      </c>
      <c r="C2672" s="131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3"/>
      <c r="B2673" s="128">
        <f t="shared" si="42"/>
        <v>42233.333330000001</v>
      </c>
      <c r="C2673" s="131">
        <v>8</v>
      </c>
      <c r="D2673" s="11">
        <f>ROUND(АТС!E433*$D$791*$D$792/100,2)</f>
        <v>43</v>
      </c>
      <c r="E2673" s="11">
        <f>ROUND(АТС!E433*$E$791*$E$792/100,2)</f>
        <v>39.51</v>
      </c>
      <c r="F2673" s="11">
        <f>ROUND(АТС!E433*$F$791*$F$792/100,2)</f>
        <v>26.9</v>
      </c>
      <c r="G2673" s="11">
        <f>ROUND(АТС!E433*$G$791*$G$792/100,2)</f>
        <v>15.74</v>
      </c>
    </row>
    <row r="2674" spans="1:7" x14ac:dyDescent="0.25">
      <c r="A2674" s="253"/>
      <c r="B2674" s="130">
        <f t="shared" si="42"/>
        <v>42233.375</v>
      </c>
      <c r="C2674" s="131">
        <v>9</v>
      </c>
      <c r="D2674" s="11">
        <f>ROUND(АТС!E434*$D$791*$D$792/100,2)</f>
        <v>42.71</v>
      </c>
      <c r="E2674" s="11">
        <f>ROUND(АТС!E434*$E$791*$E$792/100,2)</f>
        <v>39.24</v>
      </c>
      <c r="F2674" s="11">
        <f>ROUND(АТС!E434*$F$791*$F$792/100,2)</f>
        <v>26.71</v>
      </c>
      <c r="G2674" s="11">
        <f>ROUND(АТС!E434*$G$791*$G$792/100,2)</f>
        <v>15.63</v>
      </c>
    </row>
    <row r="2675" spans="1:7" x14ac:dyDescent="0.25">
      <c r="A2675" s="253"/>
      <c r="B2675" s="128">
        <f t="shared" si="42"/>
        <v>42233.416669999999</v>
      </c>
      <c r="C2675" s="131">
        <v>10</v>
      </c>
      <c r="D2675" s="11">
        <f>ROUND(АТС!E435*$D$791*$D$792/100,2)</f>
        <v>17.88</v>
      </c>
      <c r="E2675" s="11">
        <f>ROUND(АТС!E435*$E$791*$E$792/100,2)</f>
        <v>16.43</v>
      </c>
      <c r="F2675" s="11">
        <f>ROUND(АТС!E435*$F$791*$F$792/100,2)</f>
        <v>11.19</v>
      </c>
      <c r="G2675" s="11">
        <f>ROUND(АТС!E435*$G$791*$G$792/100,2)</f>
        <v>6.55</v>
      </c>
    </row>
    <row r="2676" spans="1:7" x14ac:dyDescent="0.25">
      <c r="A2676" s="253"/>
      <c r="B2676" s="130">
        <f t="shared" si="42"/>
        <v>42233.458330000001</v>
      </c>
      <c r="C2676" s="131">
        <v>11</v>
      </c>
      <c r="D2676" s="11">
        <f>ROUND(АТС!E436*$D$791*$D$792/100,2)</f>
        <v>28.96</v>
      </c>
      <c r="E2676" s="11">
        <f>ROUND(АТС!E436*$E$791*$E$792/100,2)</f>
        <v>26.61</v>
      </c>
      <c r="F2676" s="11">
        <f>ROUND(АТС!E436*$F$791*$F$792/100,2)</f>
        <v>18.11</v>
      </c>
      <c r="G2676" s="11">
        <f>ROUND(АТС!E436*$G$791*$G$792/100,2)</f>
        <v>10.6</v>
      </c>
    </row>
    <row r="2677" spans="1:7" x14ac:dyDescent="0.25">
      <c r="A2677" s="253"/>
      <c r="B2677" s="128">
        <f t="shared" si="42"/>
        <v>42233.5</v>
      </c>
      <c r="C2677" s="131">
        <v>12</v>
      </c>
      <c r="D2677" s="11">
        <f>ROUND(АТС!E437*$D$791*$D$792/100,2)</f>
        <v>41.94</v>
      </c>
      <c r="E2677" s="11">
        <f>ROUND(АТС!E437*$E$791*$E$792/100,2)</f>
        <v>38.53</v>
      </c>
      <c r="F2677" s="11">
        <f>ROUND(АТС!E437*$F$791*$F$792/100,2)</f>
        <v>26.23</v>
      </c>
      <c r="G2677" s="11">
        <f>ROUND(АТС!E437*$G$791*$G$792/100,2)</f>
        <v>15.35</v>
      </c>
    </row>
    <row r="2678" spans="1:7" x14ac:dyDescent="0.25">
      <c r="A2678" s="253"/>
      <c r="B2678" s="130">
        <f t="shared" si="42"/>
        <v>42233.541669999999</v>
      </c>
      <c r="C2678" s="131">
        <v>13</v>
      </c>
      <c r="D2678" s="11">
        <f>ROUND(АТС!E438*$D$791*$D$792/100,2)</f>
        <v>55.74</v>
      </c>
      <c r="E2678" s="11">
        <f>ROUND(АТС!E438*$E$791*$E$792/100,2)</f>
        <v>51.22</v>
      </c>
      <c r="F2678" s="11">
        <f>ROUND(АТС!E438*$F$791*$F$792/100,2)</f>
        <v>34.86</v>
      </c>
      <c r="G2678" s="11">
        <f>ROUND(АТС!E438*$G$791*$G$792/100,2)</f>
        <v>20.399999999999999</v>
      </c>
    </row>
    <row r="2679" spans="1:7" x14ac:dyDescent="0.25">
      <c r="A2679" s="253"/>
      <c r="B2679" s="128">
        <f t="shared" si="42"/>
        <v>42233.583330000001</v>
      </c>
      <c r="C2679" s="131">
        <v>14</v>
      </c>
      <c r="D2679" s="11">
        <f>ROUND(АТС!E439*$D$791*$D$792/100,2)</f>
        <v>67.59</v>
      </c>
      <c r="E2679" s="11">
        <f>ROUND(АТС!E439*$E$791*$E$792/100,2)</f>
        <v>62.1</v>
      </c>
      <c r="F2679" s="11">
        <f>ROUND(АТС!E439*$F$791*$F$792/100,2)</f>
        <v>42.27</v>
      </c>
      <c r="G2679" s="11">
        <f>ROUND(АТС!E439*$G$791*$G$792/100,2)</f>
        <v>24.74</v>
      </c>
    </row>
    <row r="2680" spans="1:7" x14ac:dyDescent="0.25">
      <c r="A2680" s="253"/>
      <c r="B2680" s="130">
        <f t="shared" si="42"/>
        <v>42233.625</v>
      </c>
      <c r="C2680" s="131">
        <v>15</v>
      </c>
      <c r="D2680" s="11">
        <f>ROUND(АТС!E440*$D$791*$D$792/100,2)</f>
        <v>74.34</v>
      </c>
      <c r="E2680" s="11">
        <f>ROUND(АТС!E440*$E$791*$E$792/100,2)</f>
        <v>68.31</v>
      </c>
      <c r="F2680" s="11">
        <f>ROUND(АТС!E440*$F$791*$F$792/100,2)</f>
        <v>46.5</v>
      </c>
      <c r="G2680" s="11">
        <f>ROUND(АТС!E440*$G$791*$G$792/100,2)</f>
        <v>27.21</v>
      </c>
    </row>
    <row r="2681" spans="1:7" x14ac:dyDescent="0.25">
      <c r="A2681" s="253"/>
      <c r="B2681" s="128">
        <f t="shared" si="42"/>
        <v>42233.666669999999</v>
      </c>
      <c r="C2681" s="131">
        <v>16</v>
      </c>
      <c r="D2681" s="11">
        <f>ROUND(АТС!E441*$D$791*$D$792/100,2)</f>
        <v>121.9</v>
      </c>
      <c r="E2681" s="11">
        <f>ROUND(АТС!E441*$E$791*$E$792/100,2)</f>
        <v>112.01</v>
      </c>
      <c r="F2681" s="11">
        <f>ROUND(АТС!E441*$F$791*$F$792/100,2)</f>
        <v>76.25</v>
      </c>
      <c r="G2681" s="11">
        <f>ROUND(АТС!E441*$G$791*$G$792/100,2)</f>
        <v>44.62</v>
      </c>
    </row>
    <row r="2682" spans="1:7" x14ac:dyDescent="0.25">
      <c r="A2682" s="253"/>
      <c r="B2682" s="130">
        <f t="shared" si="42"/>
        <v>42233.708330000001</v>
      </c>
      <c r="C2682" s="131">
        <v>17</v>
      </c>
      <c r="D2682" s="11">
        <f>ROUND(АТС!E442*$D$791*$D$792/100,2)</f>
        <v>138.66999999999999</v>
      </c>
      <c r="E2682" s="11">
        <f>ROUND(АТС!E442*$E$791*$E$792/100,2)</f>
        <v>127.41</v>
      </c>
      <c r="F2682" s="11">
        <f>ROUND(АТС!E442*$F$791*$F$792/100,2)</f>
        <v>86.73</v>
      </c>
      <c r="G2682" s="11">
        <f>ROUND(АТС!E442*$G$791*$G$792/100,2)</f>
        <v>50.76</v>
      </c>
    </row>
    <row r="2683" spans="1:7" x14ac:dyDescent="0.25">
      <c r="A2683" s="253"/>
      <c r="B2683" s="128">
        <f t="shared" si="42"/>
        <v>42233.75</v>
      </c>
      <c r="C2683" s="131">
        <v>18</v>
      </c>
      <c r="D2683" s="11">
        <f>ROUND(АТС!E443*$D$791*$D$792/100,2)</f>
        <v>50.39</v>
      </c>
      <c r="E2683" s="11">
        <f>ROUND(АТС!E443*$E$791*$E$792/100,2)</f>
        <v>46.3</v>
      </c>
      <c r="F2683" s="11">
        <f>ROUND(АТС!E443*$F$791*$F$792/100,2)</f>
        <v>31.52</v>
      </c>
      <c r="G2683" s="11">
        <f>ROUND(АТС!E443*$G$791*$G$792/100,2)</f>
        <v>18.45</v>
      </c>
    </row>
    <row r="2684" spans="1:7" x14ac:dyDescent="0.25">
      <c r="A2684" s="253"/>
      <c r="B2684" s="130">
        <f t="shared" si="42"/>
        <v>42233.791669999999</v>
      </c>
      <c r="C2684" s="131">
        <v>19</v>
      </c>
      <c r="D2684" s="11">
        <f>ROUND(АТС!E444*$D$791*$D$792/100,2)</f>
        <v>20.57</v>
      </c>
      <c r="E2684" s="11">
        <f>ROUND(АТС!E444*$E$791*$E$792/100,2)</f>
        <v>18.899999999999999</v>
      </c>
      <c r="F2684" s="11">
        <f>ROUND(АТС!E444*$F$791*$F$792/100,2)</f>
        <v>12.87</v>
      </c>
      <c r="G2684" s="11">
        <f>ROUND(АТС!E444*$G$791*$G$792/100,2)</f>
        <v>7.53</v>
      </c>
    </row>
    <row r="2685" spans="1:7" x14ac:dyDescent="0.25">
      <c r="A2685" s="253"/>
      <c r="B2685" s="128">
        <f t="shared" si="42"/>
        <v>42233.833330000001</v>
      </c>
      <c r="C2685" s="131">
        <v>20</v>
      </c>
      <c r="D2685" s="11">
        <f>ROUND(АТС!E445*$D$791*$D$792/100,2)</f>
        <v>124.42</v>
      </c>
      <c r="E2685" s="11">
        <f>ROUND(АТС!E445*$E$791*$E$792/100,2)</f>
        <v>114.32</v>
      </c>
      <c r="F2685" s="11">
        <f>ROUND(АТС!E445*$F$791*$F$792/100,2)</f>
        <v>77.819999999999993</v>
      </c>
      <c r="G2685" s="11">
        <f>ROUND(АТС!E445*$G$791*$G$792/100,2)</f>
        <v>45.54</v>
      </c>
    </row>
    <row r="2686" spans="1:7" x14ac:dyDescent="0.25">
      <c r="A2686" s="253"/>
      <c r="B2686" s="130">
        <f t="shared" si="42"/>
        <v>42233.875</v>
      </c>
      <c r="C2686" s="131">
        <v>21</v>
      </c>
      <c r="D2686" s="11">
        <f>ROUND(АТС!E446*$D$791*$D$792/100,2)</f>
        <v>189.12</v>
      </c>
      <c r="E2686" s="11">
        <f>ROUND(АТС!E446*$E$791*$E$792/100,2)</f>
        <v>173.77</v>
      </c>
      <c r="F2686" s="11">
        <f>ROUND(АТС!E446*$F$791*$F$792/100,2)</f>
        <v>118.29</v>
      </c>
      <c r="G2686" s="11">
        <f>ROUND(АТС!E446*$G$791*$G$792/100,2)</f>
        <v>69.23</v>
      </c>
    </row>
    <row r="2687" spans="1:7" x14ac:dyDescent="0.25">
      <c r="A2687" s="253"/>
      <c r="B2687" s="128">
        <f t="shared" si="42"/>
        <v>42233.916669999999</v>
      </c>
      <c r="C2687" s="131">
        <v>22</v>
      </c>
      <c r="D2687" s="11">
        <f>ROUND(АТС!E447*$D$791*$D$792/100,2)</f>
        <v>108.46</v>
      </c>
      <c r="E2687" s="11">
        <f>ROUND(АТС!E447*$E$791*$E$792/100,2)</f>
        <v>99.65</v>
      </c>
      <c r="F2687" s="11">
        <f>ROUND(АТС!E447*$F$791*$F$792/100,2)</f>
        <v>67.84</v>
      </c>
      <c r="G2687" s="11">
        <f>ROUND(АТС!E447*$G$791*$G$792/100,2)</f>
        <v>39.700000000000003</v>
      </c>
    </row>
    <row r="2688" spans="1:7" x14ac:dyDescent="0.25">
      <c r="A2688" s="253"/>
      <c r="B2688" s="130">
        <f t="shared" si="42"/>
        <v>42233.958330000001</v>
      </c>
      <c r="C2688" s="131">
        <v>23</v>
      </c>
      <c r="D2688" s="11">
        <f>ROUND(АТС!E448*$D$791*$D$792/100,2)</f>
        <v>171.54</v>
      </c>
      <c r="E2688" s="11">
        <f>ROUND(АТС!E448*$E$791*$E$792/100,2)</f>
        <v>157.61000000000001</v>
      </c>
      <c r="F2688" s="11">
        <f>ROUND(АТС!E448*$F$791*$F$792/100,2)</f>
        <v>107.29</v>
      </c>
      <c r="G2688" s="11">
        <f>ROUND(АТС!E448*$G$791*$G$792/100,2)</f>
        <v>62.79</v>
      </c>
    </row>
    <row r="2689" spans="1:7" x14ac:dyDescent="0.25">
      <c r="A2689" s="253"/>
      <c r="B2689" s="128">
        <f t="shared" si="42"/>
        <v>42234</v>
      </c>
      <c r="C2689" s="131">
        <v>0</v>
      </c>
      <c r="D2689" s="11">
        <f>ROUND(АТС!E449*$D$791*$D$792/100,2)</f>
        <v>86.74</v>
      </c>
      <c r="E2689" s="11">
        <f>ROUND(АТС!E449*$E$791*$E$792/100,2)</f>
        <v>79.7</v>
      </c>
      <c r="F2689" s="11">
        <f>ROUND(АТС!E449*$F$791*$F$792/100,2)</f>
        <v>54.26</v>
      </c>
      <c r="G2689" s="11">
        <f>ROUND(АТС!E449*$G$791*$G$792/100,2)</f>
        <v>31.75</v>
      </c>
    </row>
    <row r="2690" spans="1:7" x14ac:dyDescent="0.25">
      <c r="A2690" s="253"/>
      <c r="B2690" s="130">
        <f t="shared" ref="B2690:B2753" si="43">B2666+1</f>
        <v>42234.041669999999</v>
      </c>
      <c r="C2690" s="131">
        <v>1</v>
      </c>
      <c r="D2690" s="11">
        <f>ROUND(АТС!E450*$D$791*$D$792/100,2)</f>
        <v>58.01</v>
      </c>
      <c r="E2690" s="11">
        <f>ROUND(АТС!E450*$E$791*$E$792/100,2)</f>
        <v>53.3</v>
      </c>
      <c r="F2690" s="11">
        <f>ROUND(АТС!E450*$F$791*$F$792/100,2)</f>
        <v>36.28</v>
      </c>
      <c r="G2690" s="11">
        <f>ROUND(АТС!E450*$G$791*$G$792/100,2)</f>
        <v>21.24</v>
      </c>
    </row>
    <row r="2691" spans="1:7" x14ac:dyDescent="0.25">
      <c r="A2691" s="253"/>
      <c r="B2691" s="128">
        <f t="shared" si="43"/>
        <v>42234.083330000001</v>
      </c>
      <c r="C2691" s="131">
        <v>2</v>
      </c>
      <c r="D2691" s="11">
        <f>ROUND(АТС!E451*$D$791*$D$792/100,2)</f>
        <v>121.45</v>
      </c>
      <c r="E2691" s="11">
        <f>ROUND(АТС!E451*$E$791*$E$792/100,2)</f>
        <v>111.59</v>
      </c>
      <c r="F2691" s="11">
        <f>ROUND(АТС!E451*$F$791*$F$792/100,2)</f>
        <v>75.959999999999994</v>
      </c>
      <c r="G2691" s="11">
        <f>ROUND(АТС!E451*$G$791*$G$792/100,2)</f>
        <v>44.46</v>
      </c>
    </row>
    <row r="2692" spans="1:7" x14ac:dyDescent="0.25">
      <c r="A2692" s="253"/>
      <c r="B2692" s="130">
        <f t="shared" si="43"/>
        <v>42234.125</v>
      </c>
      <c r="C2692" s="131">
        <v>3</v>
      </c>
      <c r="D2692" s="11">
        <f>ROUND(АТС!E452*$D$791*$D$792/100,2)</f>
        <v>133</v>
      </c>
      <c r="E2692" s="11">
        <f>ROUND(АТС!E452*$E$791*$E$792/100,2)</f>
        <v>122.21</v>
      </c>
      <c r="F2692" s="11">
        <f>ROUND(АТС!E452*$F$791*$F$792/100,2)</f>
        <v>83.19</v>
      </c>
      <c r="G2692" s="11">
        <f>ROUND(АТС!E452*$G$791*$G$792/100,2)</f>
        <v>48.69</v>
      </c>
    </row>
    <row r="2693" spans="1:7" x14ac:dyDescent="0.25">
      <c r="A2693" s="253"/>
      <c r="B2693" s="128">
        <f t="shared" si="43"/>
        <v>42234.166669999999</v>
      </c>
      <c r="C2693" s="131">
        <v>4</v>
      </c>
      <c r="D2693" s="11">
        <f>ROUND(АТС!E453*$D$791*$D$792/100,2)</f>
        <v>199.69</v>
      </c>
      <c r="E2693" s="11">
        <f>ROUND(АТС!E453*$E$791*$E$792/100,2)</f>
        <v>183.48</v>
      </c>
      <c r="F2693" s="11">
        <f>ROUND(АТС!E453*$F$791*$F$792/100,2)</f>
        <v>124.9</v>
      </c>
      <c r="G2693" s="11">
        <f>ROUND(АТС!E453*$G$791*$G$792/100,2)</f>
        <v>73.099999999999994</v>
      </c>
    </row>
    <row r="2694" spans="1:7" x14ac:dyDescent="0.25">
      <c r="A2694" s="253"/>
      <c r="B2694" s="130">
        <f t="shared" si="43"/>
        <v>42234.208330000001</v>
      </c>
      <c r="C2694" s="131">
        <v>5</v>
      </c>
      <c r="D2694" s="11">
        <f>ROUND(АТС!E454*$D$791*$D$792/100,2)</f>
        <v>20.99</v>
      </c>
      <c r="E2694" s="11">
        <f>ROUND(АТС!E454*$E$791*$E$792/100,2)</f>
        <v>19.28</v>
      </c>
      <c r="F2694" s="11">
        <f>ROUND(АТС!E454*$F$791*$F$792/100,2)</f>
        <v>13.13</v>
      </c>
      <c r="G2694" s="11">
        <f>ROUND(АТС!E454*$G$791*$G$792/100,2)</f>
        <v>7.68</v>
      </c>
    </row>
    <row r="2695" spans="1:7" x14ac:dyDescent="0.25">
      <c r="A2695" s="253"/>
      <c r="B2695" s="128">
        <f t="shared" si="43"/>
        <v>42234.25</v>
      </c>
      <c r="C2695" s="131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3"/>
      <c r="B2696" s="130">
        <f t="shared" si="43"/>
        <v>42234.291669999999</v>
      </c>
      <c r="C2696" s="131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3"/>
      <c r="B2697" s="128">
        <f t="shared" si="43"/>
        <v>42234.333330000001</v>
      </c>
      <c r="C2697" s="131">
        <v>8</v>
      </c>
      <c r="D2697" s="11">
        <f>ROUND(АТС!E457*$D$791*$D$792/100,2)</f>
        <v>21.76</v>
      </c>
      <c r="E2697" s="11">
        <f>ROUND(АТС!E457*$E$791*$E$792/100,2)</f>
        <v>20</v>
      </c>
      <c r="F2697" s="11">
        <f>ROUND(АТС!E457*$F$791*$F$792/100,2)</f>
        <v>13.61</v>
      </c>
      <c r="G2697" s="11">
        <f>ROUND(АТС!E457*$G$791*$G$792/100,2)</f>
        <v>7.97</v>
      </c>
    </row>
    <row r="2698" spans="1:7" x14ac:dyDescent="0.25">
      <c r="A2698" s="253"/>
      <c r="B2698" s="130">
        <f t="shared" si="43"/>
        <v>42234.375</v>
      </c>
      <c r="C2698" s="131">
        <v>9</v>
      </c>
      <c r="D2698" s="11">
        <f>ROUND(АТС!E458*$D$791*$D$792/100,2)</f>
        <v>9.66</v>
      </c>
      <c r="E2698" s="11">
        <f>ROUND(АТС!E458*$E$791*$E$792/100,2)</f>
        <v>8.8800000000000008</v>
      </c>
      <c r="F2698" s="11">
        <f>ROUND(АТС!E458*$F$791*$F$792/100,2)</f>
        <v>6.04</v>
      </c>
      <c r="G2698" s="11">
        <f>ROUND(АТС!E458*$G$791*$G$792/100,2)</f>
        <v>3.54</v>
      </c>
    </row>
    <row r="2699" spans="1:7" x14ac:dyDescent="0.25">
      <c r="A2699" s="253"/>
      <c r="B2699" s="128">
        <f t="shared" si="43"/>
        <v>42234.416669999999</v>
      </c>
      <c r="C2699" s="131">
        <v>10</v>
      </c>
      <c r="D2699" s="11">
        <f>ROUND(АТС!E459*$D$791*$D$792/100,2)</f>
        <v>34.74</v>
      </c>
      <c r="E2699" s="11">
        <f>ROUND(АТС!E459*$E$791*$E$792/100,2)</f>
        <v>31.92</v>
      </c>
      <c r="F2699" s="11">
        <f>ROUND(АТС!E459*$F$791*$F$792/100,2)</f>
        <v>21.73</v>
      </c>
      <c r="G2699" s="11">
        <f>ROUND(АТС!E459*$G$791*$G$792/100,2)</f>
        <v>12.72</v>
      </c>
    </row>
    <row r="2700" spans="1:7" x14ac:dyDescent="0.25">
      <c r="A2700" s="253"/>
      <c r="B2700" s="130">
        <f t="shared" si="43"/>
        <v>42234.458330000001</v>
      </c>
      <c r="C2700" s="131">
        <v>11</v>
      </c>
      <c r="D2700" s="11">
        <f>ROUND(АТС!E460*$D$791*$D$792/100,2)</f>
        <v>44.8</v>
      </c>
      <c r="E2700" s="11">
        <f>ROUND(АТС!E460*$E$791*$E$792/100,2)</f>
        <v>41.17</v>
      </c>
      <c r="F2700" s="11">
        <f>ROUND(АТС!E460*$F$791*$F$792/100,2)</f>
        <v>28.02</v>
      </c>
      <c r="G2700" s="11">
        <f>ROUND(АТС!E460*$G$791*$G$792/100,2)</f>
        <v>16.399999999999999</v>
      </c>
    </row>
    <row r="2701" spans="1:7" x14ac:dyDescent="0.25">
      <c r="A2701" s="253"/>
      <c r="B2701" s="128">
        <f t="shared" si="43"/>
        <v>42234.5</v>
      </c>
      <c r="C2701" s="131">
        <v>12</v>
      </c>
      <c r="D2701" s="11">
        <f>ROUND(АТС!E461*$D$791*$D$792/100,2)</f>
        <v>37.94</v>
      </c>
      <c r="E2701" s="11">
        <f>ROUND(АТС!E461*$E$791*$E$792/100,2)</f>
        <v>34.86</v>
      </c>
      <c r="F2701" s="11">
        <f>ROUND(АТС!E461*$F$791*$F$792/100,2)</f>
        <v>23.73</v>
      </c>
      <c r="G2701" s="11">
        <f>ROUND(АТС!E461*$G$791*$G$792/100,2)</f>
        <v>13.89</v>
      </c>
    </row>
    <row r="2702" spans="1:7" x14ac:dyDescent="0.25">
      <c r="A2702" s="253"/>
      <c r="B2702" s="130">
        <f t="shared" si="43"/>
        <v>42234.541669999999</v>
      </c>
      <c r="C2702" s="131">
        <v>13</v>
      </c>
      <c r="D2702" s="11">
        <f>ROUND(АТС!E462*$D$791*$D$792/100,2)</f>
        <v>41.81</v>
      </c>
      <c r="E2702" s="11">
        <f>ROUND(АТС!E462*$E$791*$E$792/100,2)</f>
        <v>38.42</v>
      </c>
      <c r="F2702" s="11">
        <f>ROUND(АТС!E462*$F$791*$F$792/100,2)</f>
        <v>26.15</v>
      </c>
      <c r="G2702" s="11">
        <f>ROUND(АТС!E462*$G$791*$G$792/100,2)</f>
        <v>15.31</v>
      </c>
    </row>
    <row r="2703" spans="1:7" x14ac:dyDescent="0.25">
      <c r="A2703" s="253"/>
      <c r="B2703" s="128">
        <f t="shared" si="43"/>
        <v>42234.583330000001</v>
      </c>
      <c r="C2703" s="131">
        <v>14</v>
      </c>
      <c r="D2703" s="11">
        <f>ROUND(АТС!E463*$D$791*$D$792/100,2)</f>
        <v>89.55</v>
      </c>
      <c r="E2703" s="11">
        <f>ROUND(АТС!E463*$E$791*$E$792/100,2)</f>
        <v>82.28</v>
      </c>
      <c r="F2703" s="11">
        <f>ROUND(АТС!E463*$F$791*$F$792/100,2)</f>
        <v>56.01</v>
      </c>
      <c r="G2703" s="11">
        <f>ROUND(АТС!E463*$G$791*$G$792/100,2)</f>
        <v>32.78</v>
      </c>
    </row>
    <row r="2704" spans="1:7" x14ac:dyDescent="0.25">
      <c r="A2704" s="253"/>
      <c r="B2704" s="130">
        <f t="shared" si="43"/>
        <v>42234.625</v>
      </c>
      <c r="C2704" s="131">
        <v>15</v>
      </c>
      <c r="D2704" s="11">
        <f>ROUND(АТС!E464*$D$791*$D$792/100,2)</f>
        <v>77.47</v>
      </c>
      <c r="E2704" s="11">
        <f>ROUND(АТС!E464*$E$791*$E$792/100,2)</f>
        <v>71.180000000000007</v>
      </c>
      <c r="F2704" s="11">
        <f>ROUND(АТС!E464*$F$791*$F$792/100,2)</f>
        <v>48.46</v>
      </c>
      <c r="G2704" s="11">
        <f>ROUND(АТС!E464*$G$791*$G$792/100,2)</f>
        <v>28.36</v>
      </c>
    </row>
    <row r="2705" spans="1:7" x14ac:dyDescent="0.25">
      <c r="A2705" s="253"/>
      <c r="B2705" s="128">
        <f t="shared" si="43"/>
        <v>42234.666669999999</v>
      </c>
      <c r="C2705" s="131">
        <v>16</v>
      </c>
      <c r="D2705" s="11">
        <f>ROUND(АТС!E465*$D$791*$D$792/100,2)</f>
        <v>150.05000000000001</v>
      </c>
      <c r="E2705" s="11">
        <f>ROUND(АТС!E465*$E$791*$E$792/100,2)</f>
        <v>137.86000000000001</v>
      </c>
      <c r="F2705" s="11">
        <f>ROUND(АТС!E465*$F$791*$F$792/100,2)</f>
        <v>93.85</v>
      </c>
      <c r="G2705" s="11">
        <f>ROUND(АТС!E465*$G$791*$G$792/100,2)</f>
        <v>54.92</v>
      </c>
    </row>
    <row r="2706" spans="1:7" x14ac:dyDescent="0.25">
      <c r="A2706" s="253"/>
      <c r="B2706" s="130">
        <f t="shared" si="43"/>
        <v>42234.708330000001</v>
      </c>
      <c r="C2706" s="131">
        <v>17</v>
      </c>
      <c r="D2706" s="11">
        <f>ROUND(АТС!E466*$D$791*$D$792/100,2)</f>
        <v>142.38</v>
      </c>
      <c r="E2706" s="11">
        <f>ROUND(АТС!E466*$E$791*$E$792/100,2)</f>
        <v>130.82</v>
      </c>
      <c r="F2706" s="11">
        <f>ROUND(АТС!E466*$F$791*$F$792/100,2)</f>
        <v>89.05</v>
      </c>
      <c r="G2706" s="11">
        <f>ROUND(АТС!E466*$G$791*$G$792/100,2)</f>
        <v>52.12</v>
      </c>
    </row>
    <row r="2707" spans="1:7" x14ac:dyDescent="0.25">
      <c r="A2707" s="253"/>
      <c r="B2707" s="128">
        <f t="shared" si="43"/>
        <v>42234.75</v>
      </c>
      <c r="C2707" s="131">
        <v>18</v>
      </c>
      <c r="D2707" s="11">
        <f>ROUND(АТС!E467*$D$791*$D$792/100,2)</f>
        <v>133.38</v>
      </c>
      <c r="E2707" s="11">
        <f>ROUND(АТС!E467*$E$791*$E$792/100,2)</f>
        <v>122.55</v>
      </c>
      <c r="F2707" s="11">
        <f>ROUND(АТС!E467*$F$791*$F$792/100,2)</f>
        <v>83.42</v>
      </c>
      <c r="G2707" s="11">
        <f>ROUND(АТС!E467*$G$791*$G$792/100,2)</f>
        <v>48.82</v>
      </c>
    </row>
    <row r="2708" spans="1:7" x14ac:dyDescent="0.25">
      <c r="A2708" s="253"/>
      <c r="B2708" s="130">
        <f t="shared" si="43"/>
        <v>42234.791669999999</v>
      </c>
      <c r="C2708" s="131">
        <v>19</v>
      </c>
      <c r="D2708" s="11">
        <f>ROUND(АТС!E468*$D$791*$D$792/100,2)</f>
        <v>104.87</v>
      </c>
      <c r="E2708" s="11">
        <f>ROUND(АТС!E468*$E$791*$E$792/100,2)</f>
        <v>96.36</v>
      </c>
      <c r="F2708" s="11">
        <f>ROUND(АТС!E468*$F$791*$F$792/100,2)</f>
        <v>65.59</v>
      </c>
      <c r="G2708" s="11">
        <f>ROUND(АТС!E468*$G$791*$G$792/100,2)</f>
        <v>38.39</v>
      </c>
    </row>
    <row r="2709" spans="1:7" x14ac:dyDescent="0.25">
      <c r="A2709" s="253"/>
      <c r="B2709" s="128">
        <f t="shared" si="43"/>
        <v>42234.833330000001</v>
      </c>
      <c r="C2709" s="131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53"/>
      <c r="B2710" s="130">
        <f t="shared" si="43"/>
        <v>42234.875</v>
      </c>
      <c r="C2710" s="131">
        <v>21</v>
      </c>
      <c r="D2710" s="11">
        <f>ROUND(АТС!E470*$D$791*$D$792/100,2)</f>
        <v>0</v>
      </c>
      <c r="E2710" s="11">
        <f>ROUND(АТС!E470*$E$791*$E$792/100,2)</f>
        <v>0</v>
      </c>
      <c r="F2710" s="11">
        <f>ROUND(АТС!E470*$F$791*$F$792/100,2)</f>
        <v>0</v>
      </c>
      <c r="G2710" s="11">
        <f>ROUND(АТС!E470*$G$791*$G$792/100,2)</f>
        <v>0</v>
      </c>
    </row>
    <row r="2711" spans="1:7" x14ac:dyDescent="0.25">
      <c r="A2711" s="253"/>
      <c r="B2711" s="128">
        <f t="shared" si="43"/>
        <v>42234.916669999999</v>
      </c>
      <c r="C2711" s="131">
        <v>22</v>
      </c>
      <c r="D2711" s="11">
        <f>ROUND(АТС!E471*$D$791*$D$792/100,2)</f>
        <v>22.44</v>
      </c>
      <c r="E2711" s="11">
        <f>ROUND(АТС!E471*$E$791*$E$792/100,2)</f>
        <v>20.62</v>
      </c>
      <c r="F2711" s="11">
        <f>ROUND(АТС!E471*$F$791*$F$792/100,2)</f>
        <v>14.03</v>
      </c>
      <c r="G2711" s="11">
        <f>ROUND(АТС!E471*$G$791*$G$792/100,2)</f>
        <v>8.2100000000000009</v>
      </c>
    </row>
    <row r="2712" spans="1:7" x14ac:dyDescent="0.25">
      <c r="A2712" s="253"/>
      <c r="B2712" s="130">
        <f t="shared" si="43"/>
        <v>42234.958330000001</v>
      </c>
      <c r="C2712" s="131">
        <v>23</v>
      </c>
      <c r="D2712" s="11">
        <f>ROUND(АТС!E472*$D$791*$D$792/100,2)</f>
        <v>94.43</v>
      </c>
      <c r="E2712" s="11">
        <f>ROUND(АТС!E472*$E$791*$E$792/100,2)</f>
        <v>86.76</v>
      </c>
      <c r="F2712" s="11">
        <f>ROUND(АТС!E472*$F$791*$F$792/100,2)</f>
        <v>59.06</v>
      </c>
      <c r="G2712" s="11">
        <f>ROUND(АТС!E472*$G$791*$G$792/100,2)</f>
        <v>34.56</v>
      </c>
    </row>
    <row r="2713" spans="1:7" x14ac:dyDescent="0.25">
      <c r="A2713" s="253"/>
      <c r="B2713" s="128">
        <f t="shared" si="43"/>
        <v>42235</v>
      </c>
      <c r="C2713" s="131">
        <v>0</v>
      </c>
      <c r="D2713" s="11">
        <f>ROUND(АТС!E473*$D$791*$D$792/100,2)</f>
        <v>24.09</v>
      </c>
      <c r="E2713" s="11">
        <f>ROUND(АТС!E473*$E$791*$E$792/100,2)</f>
        <v>22.14</v>
      </c>
      <c r="F2713" s="11">
        <f>ROUND(АТС!E473*$F$791*$F$792/100,2)</f>
        <v>15.07</v>
      </c>
      <c r="G2713" s="11">
        <f>ROUND(АТС!E473*$G$791*$G$792/100,2)</f>
        <v>8.82</v>
      </c>
    </row>
    <row r="2714" spans="1:7" x14ac:dyDescent="0.25">
      <c r="A2714" s="253"/>
      <c r="B2714" s="130">
        <f t="shared" si="43"/>
        <v>42235.041669999999</v>
      </c>
      <c r="C2714" s="131">
        <v>1</v>
      </c>
      <c r="D2714" s="11">
        <f>ROUND(АТС!E474*$D$791*$D$792/100,2)</f>
        <v>32.159999999999997</v>
      </c>
      <c r="E2714" s="11">
        <f>ROUND(АТС!E474*$E$791*$E$792/100,2)</f>
        <v>29.55</v>
      </c>
      <c r="F2714" s="11">
        <f>ROUND(АТС!E474*$F$791*$F$792/100,2)</f>
        <v>20.11</v>
      </c>
      <c r="G2714" s="11">
        <f>ROUND(АТС!E474*$G$791*$G$792/100,2)</f>
        <v>11.77</v>
      </c>
    </row>
    <row r="2715" spans="1:7" x14ac:dyDescent="0.25">
      <c r="A2715" s="253"/>
      <c r="B2715" s="128">
        <f t="shared" si="43"/>
        <v>42235.083330000001</v>
      </c>
      <c r="C2715" s="131">
        <v>2</v>
      </c>
      <c r="D2715" s="11">
        <f>ROUND(АТС!E475*$D$791*$D$792/100,2)</f>
        <v>296.11</v>
      </c>
      <c r="E2715" s="11">
        <f>ROUND(АТС!E475*$E$791*$E$792/100,2)</f>
        <v>272.07</v>
      </c>
      <c r="F2715" s="11">
        <f>ROUND(АТС!E475*$F$791*$F$792/100,2)</f>
        <v>185.21</v>
      </c>
      <c r="G2715" s="11">
        <f>ROUND(АТС!E475*$G$791*$G$792/100,2)</f>
        <v>108.39</v>
      </c>
    </row>
    <row r="2716" spans="1:7" x14ac:dyDescent="0.25">
      <c r="A2716" s="253"/>
      <c r="B2716" s="130">
        <f t="shared" si="43"/>
        <v>42235.125</v>
      </c>
      <c r="C2716" s="131">
        <v>3</v>
      </c>
      <c r="D2716" s="11">
        <f>ROUND(АТС!E476*$D$791*$D$792/100,2)</f>
        <v>66.349999999999994</v>
      </c>
      <c r="E2716" s="11">
        <f>ROUND(АТС!E476*$E$791*$E$792/100,2)</f>
        <v>60.96</v>
      </c>
      <c r="F2716" s="11">
        <f>ROUND(АТС!E476*$F$791*$F$792/100,2)</f>
        <v>41.5</v>
      </c>
      <c r="G2716" s="11">
        <f>ROUND(АТС!E476*$G$791*$G$792/100,2)</f>
        <v>24.29</v>
      </c>
    </row>
    <row r="2717" spans="1:7" x14ac:dyDescent="0.25">
      <c r="A2717" s="253"/>
      <c r="B2717" s="128">
        <f t="shared" si="43"/>
        <v>42235.166669999999</v>
      </c>
      <c r="C2717" s="131">
        <v>4</v>
      </c>
      <c r="D2717" s="11">
        <f>ROUND(АТС!E477*$D$791*$D$792/100,2)</f>
        <v>9.7100000000000009</v>
      </c>
      <c r="E2717" s="11">
        <f>ROUND(АТС!E477*$E$791*$E$792/100,2)</f>
        <v>8.92</v>
      </c>
      <c r="F2717" s="11">
        <f>ROUND(АТС!E477*$F$791*$F$792/100,2)</f>
        <v>6.07</v>
      </c>
      <c r="G2717" s="11">
        <f>ROUND(АТС!E477*$G$791*$G$792/100,2)</f>
        <v>3.55</v>
      </c>
    </row>
    <row r="2718" spans="1:7" x14ac:dyDescent="0.25">
      <c r="A2718" s="253"/>
      <c r="B2718" s="130">
        <f t="shared" si="43"/>
        <v>42235.208330000001</v>
      </c>
      <c r="C2718" s="131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3"/>
      <c r="B2719" s="128">
        <f t="shared" si="43"/>
        <v>42235.25</v>
      </c>
      <c r="C2719" s="131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3"/>
      <c r="B2720" s="130">
        <f t="shared" si="43"/>
        <v>42235.291669999999</v>
      </c>
      <c r="C2720" s="131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3"/>
      <c r="B2721" s="128">
        <f t="shared" si="43"/>
        <v>42235.333330000001</v>
      </c>
      <c r="C2721" s="131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3"/>
      <c r="B2722" s="130">
        <f t="shared" si="43"/>
        <v>42235.375</v>
      </c>
      <c r="C2722" s="131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3"/>
      <c r="B2723" s="128">
        <f t="shared" si="43"/>
        <v>42235.416669999999</v>
      </c>
      <c r="C2723" s="131">
        <v>10</v>
      </c>
      <c r="D2723" s="11">
        <f>ROUND(АТС!E483*$D$791*$D$792/100,2)</f>
        <v>0</v>
      </c>
      <c r="E2723" s="11">
        <f>ROUND(АТС!E483*$E$791*$E$792/100,2)</f>
        <v>0</v>
      </c>
      <c r="F2723" s="11">
        <f>ROUND(АТС!E483*$F$791*$F$792/100,2)</f>
        <v>0</v>
      </c>
      <c r="G2723" s="11">
        <f>ROUND(АТС!E483*$G$791*$G$792/100,2)</f>
        <v>0</v>
      </c>
    </row>
    <row r="2724" spans="1:7" x14ac:dyDescent="0.25">
      <c r="A2724" s="253"/>
      <c r="B2724" s="130">
        <f t="shared" si="43"/>
        <v>42235.458330000001</v>
      </c>
      <c r="C2724" s="131">
        <v>11</v>
      </c>
      <c r="D2724" s="11">
        <f>ROUND(АТС!E484*$D$791*$D$792/100,2)</f>
        <v>0</v>
      </c>
      <c r="E2724" s="11">
        <f>ROUND(АТС!E484*$E$791*$E$792/100,2)</f>
        <v>0</v>
      </c>
      <c r="F2724" s="11">
        <f>ROUND(АТС!E484*$F$791*$F$792/100,2)</f>
        <v>0</v>
      </c>
      <c r="G2724" s="11">
        <f>ROUND(АТС!E484*$G$791*$G$792/100,2)</f>
        <v>0</v>
      </c>
    </row>
    <row r="2725" spans="1:7" x14ac:dyDescent="0.25">
      <c r="A2725" s="253"/>
      <c r="B2725" s="128">
        <f t="shared" si="43"/>
        <v>42235.5</v>
      </c>
      <c r="C2725" s="131">
        <v>12</v>
      </c>
      <c r="D2725" s="11">
        <f>ROUND(АТС!E485*$D$791*$D$792/100,2)</f>
        <v>0</v>
      </c>
      <c r="E2725" s="11">
        <f>ROUND(АТС!E485*$E$791*$E$792/100,2)</f>
        <v>0</v>
      </c>
      <c r="F2725" s="11">
        <f>ROUND(АТС!E485*$F$791*$F$792/100,2)</f>
        <v>0</v>
      </c>
      <c r="G2725" s="11">
        <f>ROUND(АТС!E485*$G$791*$G$792/100,2)</f>
        <v>0</v>
      </c>
    </row>
    <row r="2726" spans="1:7" x14ac:dyDescent="0.25">
      <c r="A2726" s="253"/>
      <c r="B2726" s="130">
        <f t="shared" si="43"/>
        <v>42235.541669999999</v>
      </c>
      <c r="C2726" s="131">
        <v>13</v>
      </c>
      <c r="D2726" s="11">
        <f>ROUND(АТС!E486*$D$791*$D$792/100,2)</f>
        <v>0</v>
      </c>
      <c r="E2726" s="11">
        <f>ROUND(АТС!E486*$E$791*$E$792/100,2)</f>
        <v>0</v>
      </c>
      <c r="F2726" s="11">
        <f>ROUND(АТС!E486*$F$791*$F$792/100,2)</f>
        <v>0</v>
      </c>
      <c r="G2726" s="11">
        <f>ROUND(АТС!E486*$G$791*$G$792/100,2)</f>
        <v>0</v>
      </c>
    </row>
    <row r="2727" spans="1:7" x14ac:dyDescent="0.25">
      <c r="A2727" s="253"/>
      <c r="B2727" s="128">
        <f t="shared" si="43"/>
        <v>42235.583330000001</v>
      </c>
      <c r="C2727" s="131">
        <v>14</v>
      </c>
      <c r="D2727" s="11">
        <f>ROUND(АТС!E487*$D$791*$D$792/100,2)</f>
        <v>36</v>
      </c>
      <c r="E2727" s="11">
        <f>ROUND(АТС!E487*$E$791*$E$792/100,2)</f>
        <v>33.08</v>
      </c>
      <c r="F2727" s="11">
        <f>ROUND(АТС!E487*$F$791*$F$792/100,2)</f>
        <v>22.52</v>
      </c>
      <c r="G2727" s="11">
        <f>ROUND(АТС!E487*$G$791*$G$792/100,2)</f>
        <v>13.18</v>
      </c>
    </row>
    <row r="2728" spans="1:7" x14ac:dyDescent="0.25">
      <c r="A2728" s="253"/>
      <c r="B2728" s="130">
        <f t="shared" si="43"/>
        <v>42235.625</v>
      </c>
      <c r="C2728" s="131">
        <v>15</v>
      </c>
      <c r="D2728" s="11">
        <f>ROUND(АТС!E488*$D$791*$D$792/100,2)</f>
        <v>54.74</v>
      </c>
      <c r="E2728" s="11">
        <f>ROUND(АТС!E488*$E$791*$E$792/100,2)</f>
        <v>50.3</v>
      </c>
      <c r="F2728" s="11">
        <f>ROUND(АТС!E488*$F$791*$F$792/100,2)</f>
        <v>34.24</v>
      </c>
      <c r="G2728" s="11">
        <f>ROUND(АТС!E488*$G$791*$G$792/100,2)</f>
        <v>20.04</v>
      </c>
    </row>
    <row r="2729" spans="1:7" x14ac:dyDescent="0.25">
      <c r="A2729" s="253"/>
      <c r="B2729" s="128">
        <f t="shared" si="43"/>
        <v>42235.666669999999</v>
      </c>
      <c r="C2729" s="131">
        <v>16</v>
      </c>
      <c r="D2729" s="11">
        <f>ROUND(АТС!E489*$D$791*$D$792/100,2)</f>
        <v>155.83000000000001</v>
      </c>
      <c r="E2729" s="11">
        <f>ROUND(АТС!E489*$E$791*$E$792/100,2)</f>
        <v>143.18</v>
      </c>
      <c r="F2729" s="11">
        <f>ROUND(АТС!E489*$F$791*$F$792/100,2)</f>
        <v>97.47</v>
      </c>
      <c r="G2729" s="11">
        <f>ROUND(АТС!E489*$G$791*$G$792/100,2)</f>
        <v>57.04</v>
      </c>
    </row>
    <row r="2730" spans="1:7" x14ac:dyDescent="0.25">
      <c r="A2730" s="253"/>
      <c r="B2730" s="130">
        <f t="shared" si="43"/>
        <v>42235.708330000001</v>
      </c>
      <c r="C2730" s="131">
        <v>17</v>
      </c>
      <c r="D2730" s="11">
        <f>ROUND(АТС!E490*$D$791*$D$792/100,2)</f>
        <v>171.67</v>
      </c>
      <c r="E2730" s="11">
        <f>ROUND(АТС!E490*$E$791*$E$792/100,2)</f>
        <v>157.74</v>
      </c>
      <c r="F2730" s="11">
        <f>ROUND(АТС!E490*$F$791*$F$792/100,2)</f>
        <v>107.38</v>
      </c>
      <c r="G2730" s="11">
        <f>ROUND(АТС!E490*$G$791*$G$792/100,2)</f>
        <v>62.84</v>
      </c>
    </row>
    <row r="2731" spans="1:7" x14ac:dyDescent="0.25">
      <c r="A2731" s="253"/>
      <c r="B2731" s="128">
        <f t="shared" si="43"/>
        <v>42235.75</v>
      </c>
      <c r="C2731" s="131">
        <v>18</v>
      </c>
      <c r="D2731" s="11">
        <f>ROUND(АТС!E491*$D$791*$D$792/100,2)</f>
        <v>95.03</v>
      </c>
      <c r="E2731" s="11">
        <f>ROUND(АТС!E491*$E$791*$E$792/100,2)</f>
        <v>87.32</v>
      </c>
      <c r="F2731" s="11">
        <f>ROUND(АТС!E491*$F$791*$F$792/100,2)</f>
        <v>59.44</v>
      </c>
      <c r="G2731" s="11">
        <f>ROUND(АТС!E491*$G$791*$G$792/100,2)</f>
        <v>34.79</v>
      </c>
    </row>
    <row r="2732" spans="1:7" x14ac:dyDescent="0.25">
      <c r="A2732" s="253"/>
      <c r="B2732" s="130">
        <f t="shared" si="43"/>
        <v>42235.791669999999</v>
      </c>
      <c r="C2732" s="131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53"/>
      <c r="B2733" s="128">
        <f t="shared" si="43"/>
        <v>42235.833330000001</v>
      </c>
      <c r="C2733" s="131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53"/>
      <c r="B2734" s="130">
        <f t="shared" si="43"/>
        <v>42235.875</v>
      </c>
      <c r="C2734" s="131">
        <v>21</v>
      </c>
      <c r="D2734" s="11">
        <f>ROUND(АТС!E494*$D$791*$D$792/100,2)</f>
        <v>133.34</v>
      </c>
      <c r="E2734" s="11">
        <f>ROUND(АТС!E494*$E$791*$E$792/100,2)</f>
        <v>122.52</v>
      </c>
      <c r="F2734" s="11">
        <f>ROUND(АТС!E494*$F$791*$F$792/100,2)</f>
        <v>83.4</v>
      </c>
      <c r="G2734" s="11">
        <f>ROUND(АТС!E494*$G$791*$G$792/100,2)</f>
        <v>48.81</v>
      </c>
    </row>
    <row r="2735" spans="1:7" x14ac:dyDescent="0.25">
      <c r="A2735" s="253"/>
      <c r="B2735" s="128">
        <f t="shared" si="43"/>
        <v>42235.916669999999</v>
      </c>
      <c r="C2735" s="131">
        <v>22</v>
      </c>
      <c r="D2735" s="11">
        <f>ROUND(АТС!E495*$D$791*$D$792/100,2)</f>
        <v>157.16</v>
      </c>
      <c r="E2735" s="11">
        <f>ROUND(АТС!E495*$E$791*$E$792/100,2)</f>
        <v>144.41</v>
      </c>
      <c r="F2735" s="11">
        <f>ROUND(АТС!E495*$F$791*$F$792/100,2)</f>
        <v>98.3</v>
      </c>
      <c r="G2735" s="11">
        <f>ROUND(АТС!E495*$G$791*$G$792/100,2)</f>
        <v>57.53</v>
      </c>
    </row>
    <row r="2736" spans="1:7" x14ac:dyDescent="0.25">
      <c r="A2736" s="253"/>
      <c r="B2736" s="130">
        <f t="shared" si="43"/>
        <v>42235.958330000001</v>
      </c>
      <c r="C2736" s="131">
        <v>23</v>
      </c>
      <c r="D2736" s="11">
        <f>ROUND(АТС!E496*$D$791*$D$792/100,2)</f>
        <v>156.29</v>
      </c>
      <c r="E2736" s="11">
        <f>ROUND(АТС!E496*$E$791*$E$792/100,2)</f>
        <v>143.61000000000001</v>
      </c>
      <c r="F2736" s="11">
        <f>ROUND(АТС!E496*$F$791*$F$792/100,2)</f>
        <v>97.76</v>
      </c>
      <c r="G2736" s="11">
        <f>ROUND(АТС!E496*$G$791*$G$792/100,2)</f>
        <v>57.21</v>
      </c>
    </row>
    <row r="2737" spans="1:7" x14ac:dyDescent="0.25">
      <c r="A2737" s="253"/>
      <c r="B2737" s="128">
        <f t="shared" si="43"/>
        <v>42236</v>
      </c>
      <c r="C2737" s="131">
        <v>0</v>
      </c>
      <c r="D2737" s="11">
        <f>ROUND(АТС!E497*$D$791*$D$792/100,2)</f>
        <v>66.16</v>
      </c>
      <c r="E2737" s="11">
        <f>ROUND(АТС!E497*$E$791*$E$792/100,2)</f>
        <v>60.79</v>
      </c>
      <c r="F2737" s="11">
        <f>ROUND(АТС!E497*$F$791*$F$792/100,2)</f>
        <v>41.38</v>
      </c>
      <c r="G2737" s="11">
        <f>ROUND(АТС!E497*$G$791*$G$792/100,2)</f>
        <v>24.22</v>
      </c>
    </row>
    <row r="2738" spans="1:7" x14ac:dyDescent="0.25">
      <c r="A2738" s="253"/>
      <c r="B2738" s="130">
        <f t="shared" si="43"/>
        <v>42236.041669999999</v>
      </c>
      <c r="C2738" s="131">
        <v>1</v>
      </c>
      <c r="D2738" s="11">
        <f>ROUND(АТС!E498*$D$791*$D$792/100,2)</f>
        <v>126.98</v>
      </c>
      <c r="E2738" s="11">
        <f>ROUND(АТС!E498*$E$791*$E$792/100,2)</f>
        <v>116.67</v>
      </c>
      <c r="F2738" s="11">
        <f>ROUND(АТС!E498*$F$791*$F$792/100,2)</f>
        <v>79.42</v>
      </c>
      <c r="G2738" s="11">
        <f>ROUND(АТС!E498*$G$791*$G$792/100,2)</f>
        <v>46.48</v>
      </c>
    </row>
    <row r="2739" spans="1:7" x14ac:dyDescent="0.25">
      <c r="A2739" s="253"/>
      <c r="B2739" s="128">
        <f t="shared" si="43"/>
        <v>42236.083330000001</v>
      </c>
      <c r="C2739" s="131">
        <v>2</v>
      </c>
      <c r="D2739" s="11">
        <f>ROUND(АТС!E499*$D$791*$D$792/100,2)</f>
        <v>212.71</v>
      </c>
      <c r="E2739" s="11">
        <f>ROUND(АТС!E499*$E$791*$E$792/100,2)</f>
        <v>195.45</v>
      </c>
      <c r="F2739" s="11">
        <f>ROUND(АТС!E499*$F$791*$F$792/100,2)</f>
        <v>133.04</v>
      </c>
      <c r="G2739" s="11">
        <f>ROUND(АТС!E499*$G$791*$G$792/100,2)</f>
        <v>77.86</v>
      </c>
    </row>
    <row r="2740" spans="1:7" x14ac:dyDescent="0.25">
      <c r="A2740" s="253"/>
      <c r="B2740" s="130">
        <f t="shared" si="43"/>
        <v>42236.125</v>
      </c>
      <c r="C2740" s="131">
        <v>3</v>
      </c>
      <c r="D2740" s="11">
        <f>ROUND(АТС!E500*$D$791*$D$792/100,2)</f>
        <v>114.17</v>
      </c>
      <c r="E2740" s="11">
        <f>ROUND(АТС!E500*$E$791*$E$792/100,2)</f>
        <v>104.91</v>
      </c>
      <c r="F2740" s="11">
        <f>ROUND(АТС!E500*$F$791*$F$792/100,2)</f>
        <v>71.41</v>
      </c>
      <c r="G2740" s="11">
        <f>ROUND(АТС!E500*$G$791*$G$792/100,2)</f>
        <v>41.79</v>
      </c>
    </row>
    <row r="2741" spans="1:7" x14ac:dyDescent="0.25">
      <c r="A2741" s="253"/>
      <c r="B2741" s="128">
        <f t="shared" si="43"/>
        <v>42236.166669999999</v>
      </c>
      <c r="C2741" s="131">
        <v>4</v>
      </c>
      <c r="D2741" s="11">
        <f>ROUND(АТС!E501*$D$791*$D$792/100,2)</f>
        <v>94.52</v>
      </c>
      <c r="E2741" s="11">
        <f>ROUND(АТС!E501*$E$791*$E$792/100,2)</f>
        <v>86.85</v>
      </c>
      <c r="F2741" s="11">
        <f>ROUND(АТС!E501*$F$791*$F$792/100,2)</f>
        <v>59.12</v>
      </c>
      <c r="G2741" s="11">
        <f>ROUND(АТС!E501*$G$791*$G$792/100,2)</f>
        <v>34.6</v>
      </c>
    </row>
    <row r="2742" spans="1:7" x14ac:dyDescent="0.25">
      <c r="A2742" s="253"/>
      <c r="B2742" s="130">
        <f t="shared" si="43"/>
        <v>42236.208330000001</v>
      </c>
      <c r="C2742" s="131">
        <v>5</v>
      </c>
      <c r="D2742" s="11">
        <f>ROUND(АТС!E502*$D$791*$D$792/100,2)</f>
        <v>9.36</v>
      </c>
      <c r="E2742" s="11">
        <f>ROUND(АТС!E502*$E$791*$E$792/100,2)</f>
        <v>8.6</v>
      </c>
      <c r="F2742" s="11">
        <f>ROUND(АТС!E502*$F$791*$F$792/100,2)</f>
        <v>5.85</v>
      </c>
      <c r="G2742" s="11">
        <f>ROUND(АТС!E502*$G$791*$G$792/100,2)</f>
        <v>3.43</v>
      </c>
    </row>
    <row r="2743" spans="1:7" x14ac:dyDescent="0.25">
      <c r="A2743" s="253"/>
      <c r="B2743" s="128">
        <f t="shared" si="43"/>
        <v>42236.25</v>
      </c>
      <c r="C2743" s="131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3"/>
      <c r="B2744" s="130">
        <f t="shared" si="43"/>
        <v>42236.291669999999</v>
      </c>
      <c r="C2744" s="131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3"/>
      <c r="B2745" s="128">
        <f t="shared" si="43"/>
        <v>42236.333330000001</v>
      </c>
      <c r="C2745" s="131">
        <v>8</v>
      </c>
      <c r="D2745" s="11">
        <f>ROUND(АТС!E505*$D$791*$D$792/100,2)</f>
        <v>108.59</v>
      </c>
      <c r="E2745" s="11">
        <f>ROUND(АТС!E505*$E$791*$E$792/100,2)</f>
        <v>99.77</v>
      </c>
      <c r="F2745" s="11">
        <f>ROUND(АТС!E505*$F$791*$F$792/100,2)</f>
        <v>67.92</v>
      </c>
      <c r="G2745" s="11">
        <f>ROUND(АТС!E505*$G$791*$G$792/100,2)</f>
        <v>39.75</v>
      </c>
    </row>
    <row r="2746" spans="1:7" x14ac:dyDescent="0.25">
      <c r="A2746" s="253"/>
      <c r="B2746" s="130">
        <f t="shared" si="43"/>
        <v>42236.375</v>
      </c>
      <c r="C2746" s="131">
        <v>9</v>
      </c>
      <c r="D2746" s="11">
        <f>ROUND(АТС!E506*$D$791*$D$792/100,2)</f>
        <v>116.16</v>
      </c>
      <c r="E2746" s="11">
        <f>ROUND(АТС!E506*$E$791*$E$792/100,2)</f>
        <v>106.73</v>
      </c>
      <c r="F2746" s="11">
        <f>ROUND(АТС!E506*$F$791*$F$792/100,2)</f>
        <v>72.650000000000006</v>
      </c>
      <c r="G2746" s="11">
        <f>ROUND(АТС!E506*$G$791*$G$792/100,2)</f>
        <v>42.52</v>
      </c>
    </row>
    <row r="2747" spans="1:7" x14ac:dyDescent="0.25">
      <c r="A2747" s="253"/>
      <c r="B2747" s="128">
        <f t="shared" si="43"/>
        <v>42236.416669999999</v>
      </c>
      <c r="C2747" s="131">
        <v>10</v>
      </c>
      <c r="D2747" s="11">
        <f>ROUND(АТС!E507*$D$791*$D$792/100,2)</f>
        <v>37.25</v>
      </c>
      <c r="E2747" s="11">
        <f>ROUND(АТС!E507*$E$791*$E$792/100,2)</f>
        <v>34.229999999999997</v>
      </c>
      <c r="F2747" s="11">
        <f>ROUND(АТС!E507*$F$791*$F$792/100,2)</f>
        <v>23.3</v>
      </c>
      <c r="G2747" s="11">
        <f>ROUND(АТС!E507*$G$791*$G$792/100,2)</f>
        <v>13.64</v>
      </c>
    </row>
    <row r="2748" spans="1:7" x14ac:dyDescent="0.25">
      <c r="A2748" s="253"/>
      <c r="B2748" s="130">
        <f t="shared" si="43"/>
        <v>42236.458330000001</v>
      </c>
      <c r="C2748" s="131">
        <v>11</v>
      </c>
      <c r="D2748" s="11">
        <f>ROUND(АТС!E508*$D$791*$D$792/100,2)</f>
        <v>37.61</v>
      </c>
      <c r="E2748" s="11">
        <f>ROUND(АТС!E508*$E$791*$E$792/100,2)</f>
        <v>34.56</v>
      </c>
      <c r="F2748" s="11">
        <f>ROUND(АТС!E508*$F$791*$F$792/100,2)</f>
        <v>23.52</v>
      </c>
      <c r="G2748" s="11">
        <f>ROUND(АТС!E508*$G$791*$G$792/100,2)</f>
        <v>13.77</v>
      </c>
    </row>
    <row r="2749" spans="1:7" x14ac:dyDescent="0.25">
      <c r="A2749" s="253"/>
      <c r="B2749" s="128">
        <f t="shared" si="43"/>
        <v>42236.5</v>
      </c>
      <c r="C2749" s="131">
        <v>12</v>
      </c>
      <c r="D2749" s="11">
        <f>ROUND(АТС!E509*$D$791*$D$792/100,2)</f>
        <v>79.790000000000006</v>
      </c>
      <c r="E2749" s="11">
        <f>ROUND(АТС!E509*$E$791*$E$792/100,2)</f>
        <v>73.319999999999993</v>
      </c>
      <c r="F2749" s="11">
        <f>ROUND(АТС!E509*$F$791*$F$792/100,2)</f>
        <v>49.91</v>
      </c>
      <c r="G2749" s="11">
        <f>ROUND(АТС!E509*$G$791*$G$792/100,2)</f>
        <v>29.21</v>
      </c>
    </row>
    <row r="2750" spans="1:7" x14ac:dyDescent="0.25">
      <c r="A2750" s="253"/>
      <c r="B2750" s="130">
        <f t="shared" si="43"/>
        <v>42236.541669999999</v>
      </c>
      <c r="C2750" s="131">
        <v>13</v>
      </c>
      <c r="D2750" s="11">
        <f>ROUND(АТС!E510*$D$791*$D$792/100,2)</f>
        <v>33.75</v>
      </c>
      <c r="E2750" s="11">
        <f>ROUND(АТС!E510*$E$791*$E$792/100,2)</f>
        <v>31.01</v>
      </c>
      <c r="F2750" s="11">
        <f>ROUND(АТС!E510*$F$791*$F$792/100,2)</f>
        <v>21.11</v>
      </c>
      <c r="G2750" s="11">
        <f>ROUND(АТС!E510*$G$791*$G$792/100,2)</f>
        <v>12.35</v>
      </c>
    </row>
    <row r="2751" spans="1:7" x14ac:dyDescent="0.25">
      <c r="A2751" s="253"/>
      <c r="B2751" s="128">
        <f t="shared" si="43"/>
        <v>42236.583330000001</v>
      </c>
      <c r="C2751" s="131">
        <v>14</v>
      </c>
      <c r="D2751" s="11">
        <f>ROUND(АТС!E511*$D$791*$D$792/100,2)</f>
        <v>194.19</v>
      </c>
      <c r="E2751" s="11">
        <f>ROUND(АТС!E511*$E$791*$E$792/100,2)</f>
        <v>178.43</v>
      </c>
      <c r="F2751" s="11">
        <f>ROUND(АТС!E511*$F$791*$F$792/100,2)</f>
        <v>121.46</v>
      </c>
      <c r="G2751" s="11">
        <f>ROUND(АТС!E511*$G$791*$G$792/100,2)</f>
        <v>71.08</v>
      </c>
    </row>
    <row r="2752" spans="1:7" x14ac:dyDescent="0.25">
      <c r="A2752" s="253"/>
      <c r="B2752" s="130">
        <f t="shared" si="43"/>
        <v>42236.625</v>
      </c>
      <c r="C2752" s="131">
        <v>15</v>
      </c>
      <c r="D2752" s="11">
        <f>ROUND(АТС!E512*$D$791*$D$792/100,2)</f>
        <v>80.040000000000006</v>
      </c>
      <c r="E2752" s="11">
        <f>ROUND(АТС!E512*$E$791*$E$792/100,2)</f>
        <v>73.540000000000006</v>
      </c>
      <c r="F2752" s="11">
        <f>ROUND(АТС!E512*$F$791*$F$792/100,2)</f>
        <v>50.06</v>
      </c>
      <c r="G2752" s="11">
        <f>ROUND(АТС!E512*$G$791*$G$792/100,2)</f>
        <v>29.3</v>
      </c>
    </row>
    <row r="2753" spans="1:7" x14ac:dyDescent="0.25">
      <c r="A2753" s="253"/>
      <c r="B2753" s="128">
        <f t="shared" si="43"/>
        <v>42236.666669999999</v>
      </c>
      <c r="C2753" s="131">
        <v>16</v>
      </c>
      <c r="D2753" s="11">
        <f>ROUND(АТС!E513*$D$791*$D$792/100,2)</f>
        <v>98.11</v>
      </c>
      <c r="E2753" s="11">
        <f>ROUND(АТС!E513*$E$791*$E$792/100,2)</f>
        <v>90.15</v>
      </c>
      <c r="F2753" s="11">
        <f>ROUND(АТС!E513*$F$791*$F$792/100,2)</f>
        <v>61.37</v>
      </c>
      <c r="G2753" s="11">
        <f>ROUND(АТС!E513*$G$791*$G$792/100,2)</f>
        <v>35.909999999999997</v>
      </c>
    </row>
    <row r="2754" spans="1:7" x14ac:dyDescent="0.25">
      <c r="A2754" s="253"/>
      <c r="B2754" s="130">
        <f t="shared" ref="B2754:B2817" si="44">B2730+1</f>
        <v>42236.708330000001</v>
      </c>
      <c r="C2754" s="131">
        <v>17</v>
      </c>
      <c r="D2754" s="11">
        <f>ROUND(АТС!E514*$D$791*$D$792/100,2)</f>
        <v>92.52</v>
      </c>
      <c r="E2754" s="11">
        <f>ROUND(АТС!E514*$E$791*$E$792/100,2)</f>
        <v>85.01</v>
      </c>
      <c r="F2754" s="11">
        <f>ROUND(АТС!E514*$F$791*$F$792/100,2)</f>
        <v>57.87</v>
      </c>
      <c r="G2754" s="11">
        <f>ROUND(АТС!E514*$G$791*$G$792/100,2)</f>
        <v>33.869999999999997</v>
      </c>
    </row>
    <row r="2755" spans="1:7" x14ac:dyDescent="0.25">
      <c r="A2755" s="253"/>
      <c r="B2755" s="128">
        <f t="shared" si="44"/>
        <v>42236.75</v>
      </c>
      <c r="C2755" s="131">
        <v>18</v>
      </c>
      <c r="D2755" s="11">
        <f>ROUND(АТС!E515*$D$791*$D$792/100,2)</f>
        <v>173.14</v>
      </c>
      <c r="E2755" s="11">
        <f>ROUND(АТС!E515*$E$791*$E$792/100,2)</f>
        <v>159.08000000000001</v>
      </c>
      <c r="F2755" s="11">
        <f>ROUND(АТС!E515*$F$791*$F$792/100,2)</f>
        <v>108.29</v>
      </c>
      <c r="G2755" s="11">
        <f>ROUND(АТС!E515*$G$791*$G$792/100,2)</f>
        <v>63.38</v>
      </c>
    </row>
    <row r="2756" spans="1:7" x14ac:dyDescent="0.25">
      <c r="A2756" s="253"/>
      <c r="B2756" s="130">
        <f t="shared" si="44"/>
        <v>42236.791669999999</v>
      </c>
      <c r="C2756" s="131">
        <v>19</v>
      </c>
      <c r="D2756" s="11">
        <f>ROUND(АТС!E516*$D$791*$D$792/100,2)</f>
        <v>146.88</v>
      </c>
      <c r="E2756" s="11">
        <f>ROUND(АТС!E516*$E$791*$E$792/100,2)</f>
        <v>134.96</v>
      </c>
      <c r="F2756" s="11">
        <f>ROUND(АТС!E516*$F$791*$F$792/100,2)</f>
        <v>91.87</v>
      </c>
      <c r="G2756" s="11">
        <f>ROUND(АТС!E516*$G$791*$G$792/100,2)</f>
        <v>53.77</v>
      </c>
    </row>
    <row r="2757" spans="1:7" x14ac:dyDescent="0.25">
      <c r="A2757" s="253"/>
      <c r="B2757" s="128">
        <f t="shared" si="44"/>
        <v>42236.833330000001</v>
      </c>
      <c r="C2757" s="131">
        <v>20</v>
      </c>
      <c r="D2757" s="11">
        <f>ROUND(АТС!E517*$D$791*$D$792/100,2)</f>
        <v>58.75</v>
      </c>
      <c r="E2757" s="11">
        <f>ROUND(АТС!E517*$E$791*$E$792/100,2)</f>
        <v>53.98</v>
      </c>
      <c r="F2757" s="11">
        <f>ROUND(АТС!E517*$F$791*$F$792/100,2)</f>
        <v>36.74</v>
      </c>
      <c r="G2757" s="11">
        <f>ROUND(АТС!E517*$G$791*$G$792/100,2)</f>
        <v>21.5</v>
      </c>
    </row>
    <row r="2758" spans="1:7" x14ac:dyDescent="0.25">
      <c r="A2758" s="253"/>
      <c r="B2758" s="130">
        <f t="shared" si="44"/>
        <v>42236.875</v>
      </c>
      <c r="C2758" s="131">
        <v>21</v>
      </c>
      <c r="D2758" s="11">
        <f>ROUND(АТС!E518*$D$791*$D$792/100,2)</f>
        <v>182.39</v>
      </c>
      <c r="E2758" s="11">
        <f>ROUND(АТС!E518*$E$791*$E$792/100,2)</f>
        <v>167.58</v>
      </c>
      <c r="F2758" s="11">
        <f>ROUND(АТС!E518*$F$791*$F$792/100,2)</f>
        <v>114.08</v>
      </c>
      <c r="G2758" s="11">
        <f>ROUND(АТС!E518*$G$791*$G$792/100,2)</f>
        <v>66.760000000000005</v>
      </c>
    </row>
    <row r="2759" spans="1:7" x14ac:dyDescent="0.25">
      <c r="A2759" s="253"/>
      <c r="B2759" s="128">
        <f t="shared" si="44"/>
        <v>42236.916669999999</v>
      </c>
      <c r="C2759" s="131">
        <v>22</v>
      </c>
      <c r="D2759" s="11">
        <f>ROUND(АТС!E519*$D$791*$D$792/100,2)</f>
        <v>193.89</v>
      </c>
      <c r="E2759" s="11">
        <f>ROUND(АТС!E519*$E$791*$E$792/100,2)</f>
        <v>178.15</v>
      </c>
      <c r="F2759" s="11">
        <f>ROUND(АТС!E519*$F$791*$F$792/100,2)</f>
        <v>121.27</v>
      </c>
      <c r="G2759" s="11">
        <f>ROUND(АТС!E519*$G$791*$G$792/100,2)</f>
        <v>70.98</v>
      </c>
    </row>
    <row r="2760" spans="1:7" x14ac:dyDescent="0.25">
      <c r="A2760" s="253"/>
      <c r="B2760" s="130">
        <f t="shared" si="44"/>
        <v>42236.958330000001</v>
      </c>
      <c r="C2760" s="131">
        <v>23</v>
      </c>
      <c r="D2760" s="11">
        <f>ROUND(АТС!E520*$D$791*$D$792/100,2)</f>
        <v>293.45</v>
      </c>
      <c r="E2760" s="11">
        <f>ROUND(АТС!E520*$E$791*$E$792/100,2)</f>
        <v>269.62</v>
      </c>
      <c r="F2760" s="11">
        <f>ROUND(АТС!E520*$F$791*$F$792/100,2)</f>
        <v>183.54</v>
      </c>
      <c r="G2760" s="11">
        <f>ROUND(АТС!E520*$G$791*$G$792/100,2)</f>
        <v>107.42</v>
      </c>
    </row>
    <row r="2761" spans="1:7" x14ac:dyDescent="0.25">
      <c r="A2761" s="253"/>
      <c r="B2761" s="128">
        <f t="shared" si="44"/>
        <v>42237</v>
      </c>
      <c r="C2761" s="131">
        <v>0</v>
      </c>
      <c r="D2761" s="11">
        <f>ROUND(АТС!E521*$D$791*$D$792/100,2)</f>
        <v>64.28</v>
      </c>
      <c r="E2761" s="11">
        <f>ROUND(АТС!E521*$E$791*$E$792/100,2)</f>
        <v>59.06</v>
      </c>
      <c r="F2761" s="11">
        <f>ROUND(АТС!E521*$F$791*$F$792/100,2)</f>
        <v>40.200000000000003</v>
      </c>
      <c r="G2761" s="11">
        <f>ROUND(АТС!E521*$G$791*$G$792/100,2)</f>
        <v>23.53</v>
      </c>
    </row>
    <row r="2762" spans="1:7" x14ac:dyDescent="0.25">
      <c r="A2762" s="253"/>
      <c r="B2762" s="130">
        <f t="shared" si="44"/>
        <v>42237.041669999999</v>
      </c>
      <c r="C2762" s="131">
        <v>1</v>
      </c>
      <c r="D2762" s="11">
        <f>ROUND(АТС!E522*$D$791*$D$792/100,2)</f>
        <v>34.630000000000003</v>
      </c>
      <c r="E2762" s="11">
        <f>ROUND(АТС!E522*$E$791*$E$792/100,2)</f>
        <v>31.82</v>
      </c>
      <c r="F2762" s="11">
        <f>ROUND(АТС!E522*$F$791*$F$792/100,2)</f>
        <v>21.66</v>
      </c>
      <c r="G2762" s="11">
        <f>ROUND(АТС!E522*$G$791*$G$792/100,2)</f>
        <v>12.68</v>
      </c>
    </row>
    <row r="2763" spans="1:7" x14ac:dyDescent="0.25">
      <c r="A2763" s="253"/>
      <c r="B2763" s="128">
        <f t="shared" si="44"/>
        <v>42237.083330000001</v>
      </c>
      <c r="C2763" s="131">
        <v>2</v>
      </c>
      <c r="D2763" s="11">
        <f>ROUND(АТС!E523*$D$791*$D$792/100,2)</f>
        <v>25.45</v>
      </c>
      <c r="E2763" s="11">
        <f>ROUND(АТС!E523*$E$791*$E$792/100,2)</f>
        <v>23.38</v>
      </c>
      <c r="F2763" s="11">
        <f>ROUND(АТС!E523*$F$791*$F$792/100,2)</f>
        <v>15.92</v>
      </c>
      <c r="G2763" s="11">
        <f>ROUND(АТС!E523*$G$791*$G$792/100,2)</f>
        <v>9.31</v>
      </c>
    </row>
    <row r="2764" spans="1:7" x14ac:dyDescent="0.25">
      <c r="A2764" s="253"/>
      <c r="B2764" s="130">
        <f t="shared" si="44"/>
        <v>42237.125</v>
      </c>
      <c r="C2764" s="131">
        <v>3</v>
      </c>
      <c r="D2764" s="11">
        <f>ROUND(АТС!E524*$D$791*$D$792/100,2)</f>
        <v>27.45</v>
      </c>
      <c r="E2764" s="11">
        <f>ROUND(АТС!E524*$E$791*$E$792/100,2)</f>
        <v>25.22</v>
      </c>
      <c r="F2764" s="11">
        <f>ROUND(АТС!E524*$F$791*$F$792/100,2)</f>
        <v>17.170000000000002</v>
      </c>
      <c r="G2764" s="11">
        <f>ROUND(АТС!E524*$G$791*$G$792/100,2)</f>
        <v>10.050000000000001</v>
      </c>
    </row>
    <row r="2765" spans="1:7" x14ac:dyDescent="0.25">
      <c r="A2765" s="253"/>
      <c r="B2765" s="128">
        <f t="shared" si="44"/>
        <v>42237.166669999999</v>
      </c>
      <c r="C2765" s="131">
        <v>4</v>
      </c>
      <c r="D2765" s="11">
        <f>ROUND(АТС!E525*$D$791*$D$792/100,2)</f>
        <v>7.87</v>
      </c>
      <c r="E2765" s="11">
        <f>ROUND(АТС!E525*$E$791*$E$792/100,2)</f>
        <v>7.24</v>
      </c>
      <c r="F2765" s="11">
        <f>ROUND(АТС!E525*$F$791*$F$792/100,2)</f>
        <v>4.93</v>
      </c>
      <c r="G2765" s="11">
        <f>ROUND(АТС!E525*$G$791*$G$792/100,2)</f>
        <v>2.88</v>
      </c>
    </row>
    <row r="2766" spans="1:7" x14ac:dyDescent="0.25">
      <c r="A2766" s="253"/>
      <c r="B2766" s="130">
        <f t="shared" si="44"/>
        <v>42237.208330000001</v>
      </c>
      <c r="C2766" s="131">
        <v>5</v>
      </c>
      <c r="D2766" s="11">
        <f>ROUND(АТС!E526*$D$791*$D$792/100,2)</f>
        <v>3.04</v>
      </c>
      <c r="E2766" s="11">
        <f>ROUND(АТС!E526*$E$791*$E$792/100,2)</f>
        <v>2.8</v>
      </c>
      <c r="F2766" s="11">
        <f>ROUND(АТС!E526*$F$791*$F$792/100,2)</f>
        <v>1.9</v>
      </c>
      <c r="G2766" s="11">
        <f>ROUND(АТС!E526*$G$791*$G$792/100,2)</f>
        <v>1.1100000000000001</v>
      </c>
    </row>
    <row r="2767" spans="1:7" x14ac:dyDescent="0.25">
      <c r="A2767" s="253"/>
      <c r="B2767" s="128">
        <f t="shared" si="44"/>
        <v>42237.25</v>
      </c>
      <c r="C2767" s="131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3"/>
      <c r="B2768" s="130">
        <f t="shared" si="44"/>
        <v>42237.291669999999</v>
      </c>
      <c r="C2768" s="131">
        <v>7</v>
      </c>
      <c r="D2768" s="11">
        <f>ROUND(АТС!E528*$D$791*$D$792/100,2)</f>
        <v>1.54</v>
      </c>
      <c r="E2768" s="11">
        <f>ROUND(АТС!E528*$E$791*$E$792/100,2)</f>
        <v>1.41</v>
      </c>
      <c r="F2768" s="11">
        <f>ROUND(АТС!E528*$F$791*$F$792/100,2)</f>
        <v>0.96</v>
      </c>
      <c r="G2768" s="11">
        <f>ROUND(АТС!E528*$G$791*$G$792/100,2)</f>
        <v>0.56000000000000005</v>
      </c>
    </row>
    <row r="2769" spans="1:7" x14ac:dyDescent="0.25">
      <c r="A2769" s="253"/>
      <c r="B2769" s="128">
        <f t="shared" si="44"/>
        <v>42237.333330000001</v>
      </c>
      <c r="C2769" s="131">
        <v>8</v>
      </c>
      <c r="D2769" s="11">
        <f>ROUND(АТС!E529*$D$791*$D$792/100,2)</f>
        <v>92.77</v>
      </c>
      <c r="E2769" s="11">
        <f>ROUND(АТС!E529*$E$791*$E$792/100,2)</f>
        <v>85.24</v>
      </c>
      <c r="F2769" s="11">
        <f>ROUND(АТС!E529*$F$791*$F$792/100,2)</f>
        <v>58.02</v>
      </c>
      <c r="G2769" s="11">
        <f>ROUND(АТС!E529*$G$791*$G$792/100,2)</f>
        <v>33.96</v>
      </c>
    </row>
    <row r="2770" spans="1:7" x14ac:dyDescent="0.25">
      <c r="A2770" s="253"/>
      <c r="B2770" s="130">
        <f t="shared" si="44"/>
        <v>42237.375</v>
      </c>
      <c r="C2770" s="131">
        <v>9</v>
      </c>
      <c r="D2770" s="11">
        <f>ROUND(АТС!E530*$D$791*$D$792/100,2)</f>
        <v>84.26</v>
      </c>
      <c r="E2770" s="11">
        <f>ROUND(АТС!E530*$E$791*$E$792/100,2)</f>
        <v>77.42</v>
      </c>
      <c r="F2770" s="11">
        <f>ROUND(АТС!E530*$F$791*$F$792/100,2)</f>
        <v>52.7</v>
      </c>
      <c r="G2770" s="11">
        <f>ROUND(АТС!E530*$G$791*$G$792/100,2)</f>
        <v>30.85</v>
      </c>
    </row>
    <row r="2771" spans="1:7" x14ac:dyDescent="0.25">
      <c r="A2771" s="253"/>
      <c r="B2771" s="128">
        <f t="shared" si="44"/>
        <v>42237.416669999999</v>
      </c>
      <c r="C2771" s="131">
        <v>10</v>
      </c>
      <c r="D2771" s="11">
        <f>ROUND(АТС!E531*$D$791*$D$792/100,2)</f>
        <v>63.3</v>
      </c>
      <c r="E2771" s="11">
        <f>ROUND(АТС!E531*$E$791*$E$792/100,2)</f>
        <v>58.16</v>
      </c>
      <c r="F2771" s="11">
        <f>ROUND(АТС!E531*$F$791*$F$792/100,2)</f>
        <v>39.590000000000003</v>
      </c>
      <c r="G2771" s="11">
        <f>ROUND(АТС!E531*$G$791*$G$792/100,2)</f>
        <v>23.17</v>
      </c>
    </row>
    <row r="2772" spans="1:7" x14ac:dyDescent="0.25">
      <c r="A2772" s="253"/>
      <c r="B2772" s="130">
        <f t="shared" si="44"/>
        <v>42237.458330000001</v>
      </c>
      <c r="C2772" s="131">
        <v>11</v>
      </c>
      <c r="D2772" s="11">
        <f>ROUND(АТС!E532*$D$791*$D$792/100,2)</f>
        <v>72.83</v>
      </c>
      <c r="E2772" s="11">
        <f>ROUND(АТС!E532*$E$791*$E$792/100,2)</f>
        <v>66.91</v>
      </c>
      <c r="F2772" s="11">
        <f>ROUND(АТС!E532*$F$791*$F$792/100,2)</f>
        <v>45.55</v>
      </c>
      <c r="G2772" s="11">
        <f>ROUND(АТС!E532*$G$791*$G$792/100,2)</f>
        <v>26.66</v>
      </c>
    </row>
    <row r="2773" spans="1:7" x14ac:dyDescent="0.25">
      <c r="A2773" s="253"/>
      <c r="B2773" s="128">
        <f t="shared" si="44"/>
        <v>42237.5</v>
      </c>
      <c r="C2773" s="131">
        <v>12</v>
      </c>
      <c r="D2773" s="11">
        <f>ROUND(АТС!E533*$D$791*$D$792/100,2)</f>
        <v>128.44999999999999</v>
      </c>
      <c r="E2773" s="11">
        <f>ROUND(АТС!E533*$E$791*$E$792/100,2)</f>
        <v>118.02</v>
      </c>
      <c r="F2773" s="11">
        <f>ROUND(АТС!E533*$F$791*$F$792/100,2)</f>
        <v>80.34</v>
      </c>
      <c r="G2773" s="11">
        <f>ROUND(АТС!E533*$G$791*$G$792/100,2)</f>
        <v>47.02</v>
      </c>
    </row>
    <row r="2774" spans="1:7" x14ac:dyDescent="0.25">
      <c r="A2774" s="253"/>
      <c r="B2774" s="130">
        <f t="shared" si="44"/>
        <v>42237.541669999999</v>
      </c>
      <c r="C2774" s="131">
        <v>13</v>
      </c>
      <c r="D2774" s="11">
        <f>ROUND(АТС!E534*$D$791*$D$792/100,2)</f>
        <v>109.93</v>
      </c>
      <c r="E2774" s="11">
        <f>ROUND(АТС!E534*$E$791*$E$792/100,2)</f>
        <v>101.01</v>
      </c>
      <c r="F2774" s="11">
        <f>ROUND(АТС!E534*$F$791*$F$792/100,2)</f>
        <v>68.760000000000005</v>
      </c>
      <c r="G2774" s="11">
        <f>ROUND(АТС!E534*$G$791*$G$792/100,2)</f>
        <v>40.24</v>
      </c>
    </row>
    <row r="2775" spans="1:7" x14ac:dyDescent="0.25">
      <c r="A2775" s="253"/>
      <c r="B2775" s="128">
        <f t="shared" si="44"/>
        <v>42237.583330000001</v>
      </c>
      <c r="C2775" s="131">
        <v>14</v>
      </c>
      <c r="D2775" s="11">
        <f>ROUND(АТС!E535*$D$791*$D$792/100,2)</f>
        <v>208.5</v>
      </c>
      <c r="E2775" s="11">
        <f>ROUND(АТС!E535*$E$791*$E$792/100,2)</f>
        <v>191.58</v>
      </c>
      <c r="F2775" s="11">
        <f>ROUND(АТС!E535*$F$791*$F$792/100,2)</f>
        <v>130.41</v>
      </c>
      <c r="G2775" s="11">
        <f>ROUND(АТС!E535*$G$791*$G$792/100,2)</f>
        <v>76.319999999999993</v>
      </c>
    </row>
    <row r="2776" spans="1:7" x14ac:dyDescent="0.25">
      <c r="A2776" s="253"/>
      <c r="B2776" s="130">
        <f t="shared" si="44"/>
        <v>42237.625</v>
      </c>
      <c r="C2776" s="131">
        <v>15</v>
      </c>
      <c r="D2776" s="11">
        <f>ROUND(АТС!E536*$D$791*$D$792/100,2)</f>
        <v>208.63</v>
      </c>
      <c r="E2776" s="11">
        <f>ROUND(АТС!E536*$E$791*$E$792/100,2)</f>
        <v>191.69</v>
      </c>
      <c r="F2776" s="11">
        <f>ROUND(АТС!E536*$F$791*$F$792/100,2)</f>
        <v>130.49</v>
      </c>
      <c r="G2776" s="11">
        <f>ROUND(АТС!E536*$G$791*$G$792/100,2)</f>
        <v>76.37</v>
      </c>
    </row>
    <row r="2777" spans="1:7" x14ac:dyDescent="0.25">
      <c r="A2777" s="253"/>
      <c r="B2777" s="128">
        <f t="shared" si="44"/>
        <v>42237.666669999999</v>
      </c>
      <c r="C2777" s="131">
        <v>16</v>
      </c>
      <c r="D2777" s="11">
        <f>ROUND(АТС!E537*$D$791*$D$792/100,2)</f>
        <v>209.49</v>
      </c>
      <c r="E2777" s="11">
        <f>ROUND(АТС!E537*$E$791*$E$792/100,2)</f>
        <v>192.49</v>
      </c>
      <c r="F2777" s="11">
        <f>ROUND(АТС!E537*$F$791*$F$792/100,2)</f>
        <v>131.03</v>
      </c>
      <c r="G2777" s="11">
        <f>ROUND(АТС!E537*$G$791*$G$792/100,2)</f>
        <v>76.69</v>
      </c>
    </row>
    <row r="2778" spans="1:7" x14ac:dyDescent="0.25">
      <c r="A2778" s="253"/>
      <c r="B2778" s="130">
        <f t="shared" si="44"/>
        <v>42237.708330000001</v>
      </c>
      <c r="C2778" s="131">
        <v>17</v>
      </c>
      <c r="D2778" s="11">
        <f>ROUND(АТС!E538*$D$791*$D$792/100,2)</f>
        <v>208.67</v>
      </c>
      <c r="E2778" s="11">
        <f>ROUND(АТС!E538*$E$791*$E$792/100,2)</f>
        <v>191.73</v>
      </c>
      <c r="F2778" s="11">
        <f>ROUND(АТС!E538*$F$791*$F$792/100,2)</f>
        <v>130.52000000000001</v>
      </c>
      <c r="G2778" s="11">
        <f>ROUND(АТС!E538*$G$791*$G$792/100,2)</f>
        <v>76.39</v>
      </c>
    </row>
    <row r="2779" spans="1:7" x14ac:dyDescent="0.25">
      <c r="A2779" s="253"/>
      <c r="B2779" s="128">
        <f t="shared" si="44"/>
        <v>42237.75</v>
      </c>
      <c r="C2779" s="131">
        <v>18</v>
      </c>
      <c r="D2779" s="11">
        <f>ROUND(АТС!E539*$D$791*$D$792/100,2)</f>
        <v>145.63</v>
      </c>
      <c r="E2779" s="11">
        <f>ROUND(АТС!E539*$E$791*$E$792/100,2)</f>
        <v>133.81</v>
      </c>
      <c r="F2779" s="11">
        <f>ROUND(АТС!E539*$F$791*$F$792/100,2)</f>
        <v>91.08</v>
      </c>
      <c r="G2779" s="11">
        <f>ROUND(АТС!E539*$G$791*$G$792/100,2)</f>
        <v>53.31</v>
      </c>
    </row>
    <row r="2780" spans="1:7" x14ac:dyDescent="0.25">
      <c r="A2780" s="253"/>
      <c r="B2780" s="130">
        <f t="shared" si="44"/>
        <v>42237.791669999999</v>
      </c>
      <c r="C2780" s="131">
        <v>19</v>
      </c>
      <c r="D2780" s="11">
        <f>ROUND(АТС!E540*$D$791*$D$792/100,2)</f>
        <v>141.83000000000001</v>
      </c>
      <c r="E2780" s="11">
        <f>ROUND(АТС!E540*$E$791*$E$792/100,2)</f>
        <v>130.31</v>
      </c>
      <c r="F2780" s="11">
        <f>ROUND(АТС!E540*$F$791*$F$792/100,2)</f>
        <v>88.71</v>
      </c>
      <c r="G2780" s="11">
        <f>ROUND(АТС!E540*$G$791*$G$792/100,2)</f>
        <v>51.92</v>
      </c>
    </row>
    <row r="2781" spans="1:7" x14ac:dyDescent="0.25">
      <c r="A2781" s="253"/>
      <c r="B2781" s="128">
        <f t="shared" si="44"/>
        <v>42237.833330000001</v>
      </c>
      <c r="C2781" s="131">
        <v>20</v>
      </c>
      <c r="D2781" s="11">
        <f>ROUND(АТС!E541*$D$791*$D$792/100,2)</f>
        <v>79.92</v>
      </c>
      <c r="E2781" s="11">
        <f>ROUND(АТС!E541*$E$791*$E$792/100,2)</f>
        <v>73.430000000000007</v>
      </c>
      <c r="F2781" s="11">
        <f>ROUND(АТС!E541*$F$791*$F$792/100,2)</f>
        <v>49.99</v>
      </c>
      <c r="G2781" s="11">
        <f>ROUND(АТС!E541*$G$791*$G$792/100,2)</f>
        <v>29.26</v>
      </c>
    </row>
    <row r="2782" spans="1:7" x14ac:dyDescent="0.25">
      <c r="A2782" s="253"/>
      <c r="B2782" s="130">
        <f t="shared" si="44"/>
        <v>42237.875</v>
      </c>
      <c r="C2782" s="131">
        <v>21</v>
      </c>
      <c r="D2782" s="11">
        <f>ROUND(АТС!E542*$D$791*$D$792/100,2)</f>
        <v>115.44</v>
      </c>
      <c r="E2782" s="11">
        <f>ROUND(АТС!E542*$E$791*$E$792/100,2)</f>
        <v>106.07</v>
      </c>
      <c r="F2782" s="11">
        <f>ROUND(АТС!E542*$F$791*$F$792/100,2)</f>
        <v>72.2</v>
      </c>
      <c r="G2782" s="11">
        <f>ROUND(АТС!E542*$G$791*$G$792/100,2)</f>
        <v>42.26</v>
      </c>
    </row>
    <row r="2783" spans="1:7" x14ac:dyDescent="0.25">
      <c r="A2783" s="253"/>
      <c r="B2783" s="128">
        <f t="shared" si="44"/>
        <v>42237.916669999999</v>
      </c>
      <c r="C2783" s="131">
        <v>22</v>
      </c>
      <c r="D2783" s="11">
        <f>ROUND(АТС!E543*$D$791*$D$792/100,2)</f>
        <v>133.5</v>
      </c>
      <c r="E2783" s="11">
        <f>ROUND(АТС!E543*$E$791*$E$792/100,2)</f>
        <v>122.66</v>
      </c>
      <c r="F2783" s="11">
        <f>ROUND(АТС!E543*$F$791*$F$792/100,2)</f>
        <v>83.5</v>
      </c>
      <c r="G2783" s="11">
        <f>ROUND(АТС!E543*$G$791*$G$792/100,2)</f>
        <v>48.87</v>
      </c>
    </row>
    <row r="2784" spans="1:7" x14ac:dyDescent="0.25">
      <c r="A2784" s="253"/>
      <c r="B2784" s="130">
        <f t="shared" si="44"/>
        <v>42237.958330000001</v>
      </c>
      <c r="C2784" s="131">
        <v>23</v>
      </c>
      <c r="D2784" s="11">
        <f>ROUND(АТС!E544*$D$791*$D$792/100,2)</f>
        <v>109.25</v>
      </c>
      <c r="E2784" s="11">
        <f>ROUND(АТС!E544*$E$791*$E$792/100,2)</f>
        <v>100.38</v>
      </c>
      <c r="F2784" s="11">
        <f>ROUND(АТС!E544*$F$791*$F$792/100,2)</f>
        <v>68.33</v>
      </c>
      <c r="G2784" s="11">
        <f>ROUND(АТС!E544*$G$791*$G$792/100,2)</f>
        <v>39.99</v>
      </c>
    </row>
    <row r="2785" spans="1:7" x14ac:dyDescent="0.25">
      <c r="A2785" s="253"/>
      <c r="B2785" s="128">
        <f t="shared" si="44"/>
        <v>42238</v>
      </c>
      <c r="C2785" s="131">
        <v>0</v>
      </c>
      <c r="D2785" s="11">
        <f>ROUND(АТС!E545*$D$791*$D$792/100,2)</f>
        <v>109.58</v>
      </c>
      <c r="E2785" s="11">
        <f>ROUND(АТС!E545*$E$791*$E$792/100,2)</f>
        <v>100.69</v>
      </c>
      <c r="F2785" s="11">
        <f>ROUND(АТС!E545*$F$791*$F$792/100,2)</f>
        <v>68.540000000000006</v>
      </c>
      <c r="G2785" s="11">
        <f>ROUND(АТС!E545*$G$791*$G$792/100,2)</f>
        <v>40.11</v>
      </c>
    </row>
    <row r="2786" spans="1:7" x14ac:dyDescent="0.25">
      <c r="A2786" s="253"/>
      <c r="B2786" s="130">
        <f t="shared" si="44"/>
        <v>42238.041669999999</v>
      </c>
      <c r="C2786" s="131">
        <v>1</v>
      </c>
      <c r="D2786" s="11">
        <f>ROUND(АТС!E546*$D$791*$D$792/100,2)</f>
        <v>64.819999999999993</v>
      </c>
      <c r="E2786" s="11">
        <f>ROUND(АТС!E546*$E$791*$E$792/100,2)</f>
        <v>59.56</v>
      </c>
      <c r="F2786" s="11">
        <f>ROUND(АТС!E546*$F$791*$F$792/100,2)</f>
        <v>40.54</v>
      </c>
      <c r="G2786" s="11">
        <f>ROUND(АТС!E546*$G$791*$G$792/100,2)</f>
        <v>23.73</v>
      </c>
    </row>
    <row r="2787" spans="1:7" x14ac:dyDescent="0.25">
      <c r="A2787" s="253"/>
      <c r="B2787" s="128">
        <f t="shared" si="44"/>
        <v>42238.083330000001</v>
      </c>
      <c r="C2787" s="131">
        <v>2</v>
      </c>
      <c r="D2787" s="11">
        <f>ROUND(АТС!E547*$D$791*$D$792/100,2)</f>
        <v>73.06</v>
      </c>
      <c r="E2787" s="11">
        <f>ROUND(АТС!E547*$E$791*$E$792/100,2)</f>
        <v>67.13</v>
      </c>
      <c r="F2787" s="11">
        <f>ROUND(АТС!E547*$F$791*$F$792/100,2)</f>
        <v>45.7</v>
      </c>
      <c r="G2787" s="11">
        <f>ROUND(АТС!E547*$G$791*$G$792/100,2)</f>
        <v>26.75</v>
      </c>
    </row>
    <row r="2788" spans="1:7" x14ac:dyDescent="0.25">
      <c r="A2788" s="253"/>
      <c r="B2788" s="130">
        <f t="shared" si="44"/>
        <v>42238.125</v>
      </c>
      <c r="C2788" s="131">
        <v>3</v>
      </c>
      <c r="D2788" s="11">
        <f>ROUND(АТС!E548*$D$791*$D$792/100,2)</f>
        <v>77.2</v>
      </c>
      <c r="E2788" s="11">
        <f>ROUND(АТС!E548*$E$791*$E$792/100,2)</f>
        <v>70.94</v>
      </c>
      <c r="F2788" s="11">
        <f>ROUND(АТС!E548*$F$791*$F$792/100,2)</f>
        <v>48.29</v>
      </c>
      <c r="G2788" s="11">
        <f>ROUND(АТС!E548*$G$791*$G$792/100,2)</f>
        <v>28.26</v>
      </c>
    </row>
    <row r="2789" spans="1:7" x14ac:dyDescent="0.25">
      <c r="A2789" s="253"/>
      <c r="B2789" s="128">
        <f t="shared" si="44"/>
        <v>42238.166669999999</v>
      </c>
      <c r="C2789" s="131">
        <v>4</v>
      </c>
      <c r="D2789" s="11">
        <f>ROUND(АТС!E549*$D$791*$D$792/100,2)</f>
        <v>39.22</v>
      </c>
      <c r="E2789" s="11">
        <f>ROUND(АТС!E549*$E$791*$E$792/100,2)</f>
        <v>36.03</v>
      </c>
      <c r="F2789" s="11">
        <f>ROUND(АТС!E549*$F$791*$F$792/100,2)</f>
        <v>24.53</v>
      </c>
      <c r="G2789" s="11">
        <f>ROUND(АТС!E549*$G$791*$G$792/100,2)</f>
        <v>14.36</v>
      </c>
    </row>
    <row r="2790" spans="1:7" x14ac:dyDescent="0.25">
      <c r="A2790" s="253"/>
      <c r="B2790" s="130">
        <f t="shared" si="44"/>
        <v>42238.208330000001</v>
      </c>
      <c r="C2790" s="131">
        <v>5</v>
      </c>
      <c r="D2790" s="11">
        <f>ROUND(АТС!E550*$D$791*$D$792/100,2)</f>
        <v>9.43</v>
      </c>
      <c r="E2790" s="11">
        <f>ROUND(АТС!E550*$E$791*$E$792/100,2)</f>
        <v>8.67</v>
      </c>
      <c r="F2790" s="11">
        <f>ROUND(АТС!E550*$F$791*$F$792/100,2)</f>
        <v>5.9</v>
      </c>
      <c r="G2790" s="11">
        <f>ROUND(АТС!E550*$G$791*$G$792/100,2)</f>
        <v>3.45</v>
      </c>
    </row>
    <row r="2791" spans="1:7" x14ac:dyDescent="0.25">
      <c r="A2791" s="253"/>
      <c r="B2791" s="128">
        <f t="shared" si="44"/>
        <v>42238.25</v>
      </c>
      <c r="C2791" s="131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3"/>
      <c r="B2792" s="130">
        <f t="shared" si="44"/>
        <v>42238.291669999999</v>
      </c>
      <c r="C2792" s="131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3"/>
      <c r="B2793" s="128">
        <f t="shared" si="44"/>
        <v>42238.333330000001</v>
      </c>
      <c r="C2793" s="131">
        <v>8</v>
      </c>
      <c r="D2793" s="11">
        <f>ROUND(АТС!E553*$D$791*$D$792/100,2)</f>
        <v>61.86</v>
      </c>
      <c r="E2793" s="11">
        <f>ROUND(АТС!E553*$E$791*$E$792/100,2)</f>
        <v>56.83</v>
      </c>
      <c r="F2793" s="11">
        <f>ROUND(АТС!E553*$F$791*$F$792/100,2)</f>
        <v>38.69</v>
      </c>
      <c r="G2793" s="11">
        <f>ROUND(АТС!E553*$G$791*$G$792/100,2)</f>
        <v>22.64</v>
      </c>
    </row>
    <row r="2794" spans="1:7" x14ac:dyDescent="0.25">
      <c r="A2794" s="253"/>
      <c r="B2794" s="130">
        <f t="shared" si="44"/>
        <v>42238.375</v>
      </c>
      <c r="C2794" s="131">
        <v>9</v>
      </c>
      <c r="D2794" s="11">
        <f>ROUND(АТС!E554*$D$791*$D$792/100,2)</f>
        <v>35.619999999999997</v>
      </c>
      <c r="E2794" s="11">
        <f>ROUND(АТС!E554*$E$791*$E$792/100,2)</f>
        <v>32.729999999999997</v>
      </c>
      <c r="F2794" s="11">
        <f>ROUND(АТС!E554*$F$791*$F$792/100,2)</f>
        <v>22.28</v>
      </c>
      <c r="G2794" s="11">
        <f>ROUND(АТС!E554*$G$791*$G$792/100,2)</f>
        <v>13.04</v>
      </c>
    </row>
    <row r="2795" spans="1:7" x14ac:dyDescent="0.25">
      <c r="A2795" s="253"/>
      <c r="B2795" s="128">
        <f t="shared" si="44"/>
        <v>42238.416669999999</v>
      </c>
      <c r="C2795" s="131">
        <v>10</v>
      </c>
      <c r="D2795" s="11">
        <f>ROUND(АТС!E555*$D$791*$D$792/100,2)</f>
        <v>45.75</v>
      </c>
      <c r="E2795" s="11">
        <f>ROUND(АТС!E555*$E$791*$E$792/100,2)</f>
        <v>42.04</v>
      </c>
      <c r="F2795" s="11">
        <f>ROUND(АТС!E555*$F$791*$F$792/100,2)</f>
        <v>28.62</v>
      </c>
      <c r="G2795" s="11">
        <f>ROUND(АТС!E555*$G$791*$G$792/100,2)</f>
        <v>16.75</v>
      </c>
    </row>
    <row r="2796" spans="1:7" x14ac:dyDescent="0.25">
      <c r="A2796" s="253"/>
      <c r="B2796" s="130">
        <f t="shared" si="44"/>
        <v>42238.458330000001</v>
      </c>
      <c r="C2796" s="131">
        <v>11</v>
      </c>
      <c r="D2796" s="11">
        <f>ROUND(АТС!E556*$D$791*$D$792/100,2)</f>
        <v>44.26</v>
      </c>
      <c r="E2796" s="11">
        <f>ROUND(АТС!E556*$E$791*$E$792/100,2)</f>
        <v>40.67</v>
      </c>
      <c r="F2796" s="11">
        <f>ROUND(АТС!E556*$F$791*$F$792/100,2)</f>
        <v>27.68</v>
      </c>
      <c r="G2796" s="11">
        <f>ROUND(АТС!E556*$G$791*$G$792/100,2)</f>
        <v>16.2</v>
      </c>
    </row>
    <row r="2797" spans="1:7" x14ac:dyDescent="0.25">
      <c r="A2797" s="253"/>
      <c r="B2797" s="128">
        <f t="shared" si="44"/>
        <v>42238.5</v>
      </c>
      <c r="C2797" s="131">
        <v>12</v>
      </c>
      <c r="D2797" s="11">
        <f>ROUND(АТС!E557*$D$791*$D$792/100,2)</f>
        <v>42.03</v>
      </c>
      <c r="E2797" s="11">
        <f>ROUND(АТС!E557*$E$791*$E$792/100,2)</f>
        <v>38.619999999999997</v>
      </c>
      <c r="F2797" s="11">
        <f>ROUND(АТС!E557*$F$791*$F$792/100,2)</f>
        <v>26.29</v>
      </c>
      <c r="G2797" s="11">
        <f>ROUND(АТС!E557*$G$791*$G$792/100,2)</f>
        <v>15.38</v>
      </c>
    </row>
    <row r="2798" spans="1:7" x14ac:dyDescent="0.25">
      <c r="A2798" s="253"/>
      <c r="B2798" s="130">
        <f t="shared" si="44"/>
        <v>42238.541669999999</v>
      </c>
      <c r="C2798" s="131">
        <v>13</v>
      </c>
      <c r="D2798" s="11">
        <f>ROUND(АТС!E558*$D$791*$D$792/100,2)</f>
        <v>36.15</v>
      </c>
      <c r="E2798" s="11">
        <f>ROUND(АТС!E558*$E$791*$E$792/100,2)</f>
        <v>33.21</v>
      </c>
      <c r="F2798" s="11">
        <f>ROUND(АТС!E558*$F$791*$F$792/100,2)</f>
        <v>22.61</v>
      </c>
      <c r="G2798" s="11">
        <f>ROUND(АТС!E558*$G$791*$G$792/100,2)</f>
        <v>13.23</v>
      </c>
    </row>
    <row r="2799" spans="1:7" x14ac:dyDescent="0.25">
      <c r="A2799" s="253"/>
      <c r="B2799" s="128">
        <f t="shared" si="44"/>
        <v>42238.583330000001</v>
      </c>
      <c r="C2799" s="131">
        <v>14</v>
      </c>
      <c r="D2799" s="11">
        <f>ROUND(АТС!E559*$D$791*$D$792/100,2)</f>
        <v>45.77</v>
      </c>
      <c r="E2799" s="11">
        <f>ROUND(АТС!E559*$E$791*$E$792/100,2)</f>
        <v>42.05</v>
      </c>
      <c r="F2799" s="11">
        <f>ROUND(АТС!E559*$F$791*$F$792/100,2)</f>
        <v>28.62</v>
      </c>
      <c r="G2799" s="11">
        <f>ROUND(АТС!E559*$G$791*$G$792/100,2)</f>
        <v>16.75</v>
      </c>
    </row>
    <row r="2800" spans="1:7" x14ac:dyDescent="0.25">
      <c r="A2800" s="253"/>
      <c r="B2800" s="130">
        <f t="shared" si="44"/>
        <v>42238.625</v>
      </c>
      <c r="C2800" s="131">
        <v>15</v>
      </c>
      <c r="D2800" s="11">
        <f>ROUND(АТС!E560*$D$791*$D$792/100,2)</f>
        <v>44.15</v>
      </c>
      <c r="E2800" s="11">
        <f>ROUND(АТС!E560*$E$791*$E$792/100,2)</f>
        <v>40.56</v>
      </c>
      <c r="F2800" s="11">
        <f>ROUND(АТС!E560*$F$791*$F$792/100,2)</f>
        <v>27.61</v>
      </c>
      <c r="G2800" s="11">
        <f>ROUND(АТС!E560*$G$791*$G$792/100,2)</f>
        <v>16.16</v>
      </c>
    </row>
    <row r="2801" spans="1:7" x14ac:dyDescent="0.25">
      <c r="A2801" s="253"/>
      <c r="B2801" s="128">
        <f t="shared" si="44"/>
        <v>42238.666669999999</v>
      </c>
      <c r="C2801" s="131">
        <v>16</v>
      </c>
      <c r="D2801" s="11">
        <f>ROUND(АТС!E561*$D$791*$D$792/100,2)</f>
        <v>64.52</v>
      </c>
      <c r="E2801" s="11">
        <f>ROUND(АТС!E561*$E$791*$E$792/100,2)</f>
        <v>59.28</v>
      </c>
      <c r="F2801" s="11">
        <f>ROUND(АТС!E561*$F$791*$F$792/100,2)</f>
        <v>40.35</v>
      </c>
      <c r="G2801" s="11">
        <f>ROUND(АТС!E561*$G$791*$G$792/100,2)</f>
        <v>23.62</v>
      </c>
    </row>
    <row r="2802" spans="1:7" x14ac:dyDescent="0.25">
      <c r="A2802" s="253"/>
      <c r="B2802" s="130">
        <f t="shared" si="44"/>
        <v>42238.708330000001</v>
      </c>
      <c r="C2802" s="131">
        <v>17</v>
      </c>
      <c r="D2802" s="11">
        <f>ROUND(АТС!E562*$D$791*$D$792/100,2)</f>
        <v>52.33</v>
      </c>
      <c r="E2802" s="11">
        <f>ROUND(АТС!E562*$E$791*$E$792/100,2)</f>
        <v>48.08</v>
      </c>
      <c r="F2802" s="11">
        <f>ROUND(АТС!E562*$F$791*$F$792/100,2)</f>
        <v>32.729999999999997</v>
      </c>
      <c r="G2802" s="11">
        <f>ROUND(АТС!E562*$G$791*$G$792/100,2)</f>
        <v>19.149999999999999</v>
      </c>
    </row>
    <row r="2803" spans="1:7" x14ac:dyDescent="0.25">
      <c r="A2803" s="253"/>
      <c r="B2803" s="128">
        <f t="shared" si="44"/>
        <v>42238.75</v>
      </c>
      <c r="C2803" s="131">
        <v>18</v>
      </c>
      <c r="D2803" s="11">
        <f>ROUND(АТС!E563*$D$791*$D$792/100,2)</f>
        <v>103.6</v>
      </c>
      <c r="E2803" s="11">
        <f>ROUND(АТС!E563*$E$791*$E$792/100,2)</f>
        <v>95.19</v>
      </c>
      <c r="F2803" s="11">
        <f>ROUND(АТС!E563*$F$791*$F$792/100,2)</f>
        <v>64.8</v>
      </c>
      <c r="G2803" s="11">
        <f>ROUND(АТС!E563*$G$791*$G$792/100,2)</f>
        <v>37.92</v>
      </c>
    </row>
    <row r="2804" spans="1:7" x14ac:dyDescent="0.25">
      <c r="A2804" s="253"/>
      <c r="B2804" s="130">
        <f t="shared" si="44"/>
        <v>42238.791669999999</v>
      </c>
      <c r="C2804" s="131">
        <v>19</v>
      </c>
      <c r="D2804" s="11">
        <f>ROUND(АТС!E564*$D$791*$D$792/100,2)</f>
        <v>65.47</v>
      </c>
      <c r="E2804" s="11">
        <f>ROUND(АТС!E564*$E$791*$E$792/100,2)</f>
        <v>60.15</v>
      </c>
      <c r="F2804" s="11">
        <f>ROUND(АТС!E564*$F$791*$F$792/100,2)</f>
        <v>40.950000000000003</v>
      </c>
      <c r="G2804" s="11">
        <f>ROUND(АТС!E564*$G$791*$G$792/100,2)</f>
        <v>23.96</v>
      </c>
    </row>
    <row r="2805" spans="1:7" x14ac:dyDescent="0.25">
      <c r="A2805" s="253"/>
      <c r="B2805" s="128">
        <f t="shared" si="44"/>
        <v>42238.833330000001</v>
      </c>
      <c r="C2805" s="131">
        <v>20</v>
      </c>
      <c r="D2805" s="11">
        <f>ROUND(АТС!E565*$D$791*$D$792/100,2)</f>
        <v>134.53</v>
      </c>
      <c r="E2805" s="11">
        <f>ROUND(АТС!E565*$E$791*$E$792/100,2)</f>
        <v>123.61</v>
      </c>
      <c r="F2805" s="11">
        <f>ROUND(АТС!E565*$F$791*$F$792/100,2)</f>
        <v>84.15</v>
      </c>
      <c r="G2805" s="11">
        <f>ROUND(АТС!E565*$G$791*$G$792/100,2)</f>
        <v>49.25</v>
      </c>
    </row>
    <row r="2806" spans="1:7" x14ac:dyDescent="0.25">
      <c r="A2806" s="253"/>
      <c r="B2806" s="130">
        <f t="shared" si="44"/>
        <v>42238.875</v>
      </c>
      <c r="C2806" s="131">
        <v>21</v>
      </c>
      <c r="D2806" s="11">
        <f>ROUND(АТС!E566*$D$791*$D$792/100,2)</f>
        <v>210.76</v>
      </c>
      <c r="E2806" s="11">
        <f>ROUND(АТС!E566*$E$791*$E$792/100,2)</f>
        <v>193.65</v>
      </c>
      <c r="F2806" s="11">
        <f>ROUND(АТС!E566*$F$791*$F$792/100,2)</f>
        <v>131.82</v>
      </c>
      <c r="G2806" s="11">
        <f>ROUND(АТС!E566*$G$791*$G$792/100,2)</f>
        <v>77.150000000000006</v>
      </c>
    </row>
    <row r="2807" spans="1:7" x14ac:dyDescent="0.25">
      <c r="A2807" s="253"/>
      <c r="B2807" s="128">
        <f t="shared" si="44"/>
        <v>42238.916669999999</v>
      </c>
      <c r="C2807" s="131">
        <v>22</v>
      </c>
      <c r="D2807" s="11">
        <f>ROUND(АТС!E567*$D$791*$D$792/100,2)</f>
        <v>124.81</v>
      </c>
      <c r="E2807" s="11">
        <f>ROUND(АТС!E567*$E$791*$E$792/100,2)</f>
        <v>114.68</v>
      </c>
      <c r="F2807" s="11">
        <f>ROUND(АТС!E567*$F$791*$F$792/100,2)</f>
        <v>78.06</v>
      </c>
      <c r="G2807" s="11">
        <f>ROUND(АТС!E567*$G$791*$G$792/100,2)</f>
        <v>45.69</v>
      </c>
    </row>
    <row r="2808" spans="1:7" x14ac:dyDescent="0.25">
      <c r="A2808" s="253"/>
      <c r="B2808" s="130">
        <f t="shared" si="44"/>
        <v>42238.958330000001</v>
      </c>
      <c r="C2808" s="131">
        <v>23</v>
      </c>
      <c r="D2808" s="11">
        <f>ROUND(АТС!E568*$D$791*$D$792/100,2)</f>
        <v>258.24</v>
      </c>
      <c r="E2808" s="11">
        <f>ROUND(АТС!E568*$E$791*$E$792/100,2)</f>
        <v>237.27</v>
      </c>
      <c r="F2808" s="11">
        <f>ROUND(АТС!E568*$F$791*$F$792/100,2)</f>
        <v>161.52000000000001</v>
      </c>
      <c r="G2808" s="11">
        <f>ROUND(АТС!E568*$G$791*$G$792/100,2)</f>
        <v>94.53</v>
      </c>
    </row>
    <row r="2809" spans="1:7" x14ac:dyDescent="0.25">
      <c r="A2809" s="253"/>
      <c r="B2809" s="128">
        <f t="shared" si="44"/>
        <v>42239</v>
      </c>
      <c r="C2809" s="131">
        <v>0</v>
      </c>
      <c r="D2809" s="11">
        <f>ROUND(АТС!E569*$D$791*$D$792/100,2)</f>
        <v>68.099999999999994</v>
      </c>
      <c r="E2809" s="11">
        <f>ROUND(АТС!E569*$E$791*$E$792/100,2)</f>
        <v>62.57</v>
      </c>
      <c r="F2809" s="11">
        <f>ROUND(АТС!E569*$F$791*$F$792/100,2)</f>
        <v>42.59</v>
      </c>
      <c r="G2809" s="11">
        <f>ROUND(АТС!E569*$G$791*$G$792/100,2)</f>
        <v>24.93</v>
      </c>
    </row>
    <row r="2810" spans="1:7" x14ac:dyDescent="0.25">
      <c r="A2810" s="253"/>
      <c r="B2810" s="130">
        <f t="shared" si="44"/>
        <v>42239.041669999999</v>
      </c>
      <c r="C2810" s="131">
        <v>1</v>
      </c>
      <c r="D2810" s="11">
        <f>ROUND(АТС!E570*$D$791*$D$792/100,2)</f>
        <v>38.39</v>
      </c>
      <c r="E2810" s="11">
        <f>ROUND(АТС!E570*$E$791*$E$792/100,2)</f>
        <v>35.28</v>
      </c>
      <c r="F2810" s="11">
        <f>ROUND(АТС!E570*$F$791*$F$792/100,2)</f>
        <v>24.01</v>
      </c>
      <c r="G2810" s="11">
        <f>ROUND(АТС!E570*$G$791*$G$792/100,2)</f>
        <v>14.05</v>
      </c>
    </row>
    <row r="2811" spans="1:7" x14ac:dyDescent="0.25">
      <c r="A2811" s="253"/>
      <c r="B2811" s="128">
        <f t="shared" si="44"/>
        <v>42239.083330000001</v>
      </c>
      <c r="C2811" s="131">
        <v>2</v>
      </c>
      <c r="D2811" s="11">
        <f>ROUND(АТС!E571*$D$791*$D$792/100,2)</f>
        <v>30.22</v>
      </c>
      <c r="E2811" s="11">
        <f>ROUND(АТС!E571*$E$791*$E$792/100,2)</f>
        <v>27.76</v>
      </c>
      <c r="F2811" s="11">
        <f>ROUND(АТС!E571*$F$791*$F$792/100,2)</f>
        <v>18.899999999999999</v>
      </c>
      <c r="G2811" s="11">
        <f>ROUND(АТС!E571*$G$791*$G$792/100,2)</f>
        <v>11.06</v>
      </c>
    </row>
    <row r="2812" spans="1:7" x14ac:dyDescent="0.25">
      <c r="A2812" s="253"/>
      <c r="B2812" s="130">
        <f t="shared" si="44"/>
        <v>42239.125</v>
      </c>
      <c r="C2812" s="131">
        <v>3</v>
      </c>
      <c r="D2812" s="11">
        <f>ROUND(АТС!E572*$D$791*$D$792/100,2)</f>
        <v>29.94</v>
      </c>
      <c r="E2812" s="11">
        <f>ROUND(АТС!E572*$E$791*$E$792/100,2)</f>
        <v>27.51</v>
      </c>
      <c r="F2812" s="11">
        <f>ROUND(АТС!E572*$F$791*$F$792/100,2)</f>
        <v>18.73</v>
      </c>
      <c r="G2812" s="11">
        <f>ROUND(АТС!E572*$G$791*$G$792/100,2)</f>
        <v>10.96</v>
      </c>
    </row>
    <row r="2813" spans="1:7" x14ac:dyDescent="0.25">
      <c r="A2813" s="253"/>
      <c r="B2813" s="128">
        <f t="shared" si="44"/>
        <v>42239.166669999999</v>
      </c>
      <c r="C2813" s="131">
        <v>4</v>
      </c>
      <c r="D2813" s="11">
        <f>ROUND(АТС!E573*$D$791*$D$792/100,2)</f>
        <v>41</v>
      </c>
      <c r="E2813" s="11">
        <f>ROUND(АТС!E573*$E$791*$E$792/100,2)</f>
        <v>37.67</v>
      </c>
      <c r="F2813" s="11">
        <f>ROUND(АТС!E573*$F$791*$F$792/100,2)</f>
        <v>25.65</v>
      </c>
      <c r="G2813" s="11">
        <f>ROUND(АТС!E573*$G$791*$G$792/100,2)</f>
        <v>15.01</v>
      </c>
    </row>
    <row r="2814" spans="1:7" x14ac:dyDescent="0.25">
      <c r="A2814" s="253"/>
      <c r="B2814" s="130">
        <f t="shared" si="44"/>
        <v>42239.208330000001</v>
      </c>
      <c r="C2814" s="131">
        <v>5</v>
      </c>
      <c r="D2814" s="11">
        <f>ROUND(АТС!E574*$D$791*$D$792/100,2)</f>
        <v>5.75</v>
      </c>
      <c r="E2814" s="11">
        <f>ROUND(АТС!E574*$E$791*$E$792/100,2)</f>
        <v>5.29</v>
      </c>
      <c r="F2814" s="11">
        <f>ROUND(АТС!E574*$F$791*$F$792/100,2)</f>
        <v>3.6</v>
      </c>
      <c r="G2814" s="11">
        <f>ROUND(АТС!E574*$G$791*$G$792/100,2)</f>
        <v>2.11</v>
      </c>
    </row>
    <row r="2815" spans="1:7" x14ac:dyDescent="0.25">
      <c r="A2815" s="253"/>
      <c r="B2815" s="128">
        <f t="shared" si="44"/>
        <v>42239.25</v>
      </c>
      <c r="C2815" s="131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3"/>
      <c r="B2816" s="130">
        <f t="shared" si="44"/>
        <v>42239.291669999999</v>
      </c>
      <c r="C2816" s="131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3"/>
      <c r="B2817" s="128">
        <f t="shared" si="44"/>
        <v>42239.333330000001</v>
      </c>
      <c r="C2817" s="131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3"/>
      <c r="B2818" s="130">
        <f t="shared" ref="B2818:B2881" si="45">B2794+1</f>
        <v>42239.375</v>
      </c>
      <c r="C2818" s="131">
        <v>9</v>
      </c>
      <c r="D2818" s="11">
        <f>ROUND(АТС!E578*$D$791*$D$792/100,2)</f>
        <v>20.55</v>
      </c>
      <c r="E2818" s="11">
        <f>ROUND(АТС!E578*$E$791*$E$792/100,2)</f>
        <v>18.88</v>
      </c>
      <c r="F2818" s="11">
        <f>ROUND(АТС!E578*$F$791*$F$792/100,2)</f>
        <v>12.86</v>
      </c>
      <c r="G2818" s="11">
        <f>ROUND(АТС!E578*$G$791*$G$792/100,2)</f>
        <v>7.52</v>
      </c>
    </row>
    <row r="2819" spans="1:7" x14ac:dyDescent="0.25">
      <c r="A2819" s="253"/>
      <c r="B2819" s="128">
        <f t="shared" si="45"/>
        <v>42239.416669999999</v>
      </c>
      <c r="C2819" s="131">
        <v>10</v>
      </c>
      <c r="D2819" s="11">
        <f>ROUND(АТС!E579*$D$791*$D$792/100,2)</f>
        <v>55.43</v>
      </c>
      <c r="E2819" s="11">
        <f>ROUND(АТС!E579*$E$791*$E$792/100,2)</f>
        <v>50.93</v>
      </c>
      <c r="F2819" s="11">
        <f>ROUND(АТС!E579*$F$791*$F$792/100,2)</f>
        <v>34.67</v>
      </c>
      <c r="G2819" s="11">
        <f>ROUND(АТС!E579*$G$791*$G$792/100,2)</f>
        <v>20.29</v>
      </c>
    </row>
    <row r="2820" spans="1:7" x14ac:dyDescent="0.25">
      <c r="A2820" s="253"/>
      <c r="B2820" s="130">
        <f t="shared" si="45"/>
        <v>42239.458330000001</v>
      </c>
      <c r="C2820" s="131">
        <v>11</v>
      </c>
      <c r="D2820" s="11">
        <f>ROUND(АТС!E580*$D$791*$D$792/100,2)</f>
        <v>52.31</v>
      </c>
      <c r="E2820" s="11">
        <f>ROUND(АТС!E580*$E$791*$E$792/100,2)</f>
        <v>48.06</v>
      </c>
      <c r="F2820" s="11">
        <f>ROUND(АТС!E580*$F$791*$F$792/100,2)</f>
        <v>32.72</v>
      </c>
      <c r="G2820" s="11">
        <f>ROUND(АТС!E580*$G$791*$G$792/100,2)</f>
        <v>19.149999999999999</v>
      </c>
    </row>
    <row r="2821" spans="1:7" x14ac:dyDescent="0.25">
      <c r="A2821" s="253"/>
      <c r="B2821" s="128">
        <f t="shared" si="45"/>
        <v>42239.5</v>
      </c>
      <c r="C2821" s="131">
        <v>12</v>
      </c>
      <c r="D2821" s="11">
        <f>ROUND(АТС!E581*$D$791*$D$792/100,2)</f>
        <v>19.14</v>
      </c>
      <c r="E2821" s="11">
        <f>ROUND(АТС!E581*$E$791*$E$792/100,2)</f>
        <v>17.59</v>
      </c>
      <c r="F2821" s="11">
        <f>ROUND(АТС!E581*$F$791*$F$792/100,2)</f>
        <v>11.97</v>
      </c>
      <c r="G2821" s="11">
        <f>ROUND(АТС!E581*$G$791*$G$792/100,2)</f>
        <v>7.01</v>
      </c>
    </row>
    <row r="2822" spans="1:7" x14ac:dyDescent="0.25">
      <c r="A2822" s="253"/>
      <c r="B2822" s="130">
        <f t="shared" si="45"/>
        <v>42239.541669999999</v>
      </c>
      <c r="C2822" s="131">
        <v>13</v>
      </c>
      <c r="D2822" s="11">
        <f>ROUND(АТС!E582*$D$791*$D$792/100,2)</f>
        <v>14.79</v>
      </c>
      <c r="E2822" s="11">
        <f>ROUND(АТС!E582*$E$791*$E$792/100,2)</f>
        <v>13.59</v>
      </c>
      <c r="F2822" s="11">
        <f>ROUND(АТС!E582*$F$791*$F$792/100,2)</f>
        <v>9.25</v>
      </c>
      <c r="G2822" s="11">
        <f>ROUND(АТС!E582*$G$791*$G$792/100,2)</f>
        <v>5.41</v>
      </c>
    </row>
    <row r="2823" spans="1:7" x14ac:dyDescent="0.25">
      <c r="A2823" s="253"/>
      <c r="B2823" s="128">
        <f t="shared" si="45"/>
        <v>42239.583330000001</v>
      </c>
      <c r="C2823" s="131">
        <v>14</v>
      </c>
      <c r="D2823" s="11">
        <f>ROUND(АТС!E583*$D$791*$D$792/100,2)</f>
        <v>15.4</v>
      </c>
      <c r="E2823" s="11">
        <f>ROUND(АТС!E583*$E$791*$E$792/100,2)</f>
        <v>14.15</v>
      </c>
      <c r="F2823" s="11">
        <f>ROUND(АТС!E583*$F$791*$F$792/100,2)</f>
        <v>9.6300000000000008</v>
      </c>
      <c r="G2823" s="11">
        <f>ROUND(АТС!E583*$G$791*$G$792/100,2)</f>
        <v>5.64</v>
      </c>
    </row>
    <row r="2824" spans="1:7" x14ac:dyDescent="0.25">
      <c r="A2824" s="253"/>
      <c r="B2824" s="130">
        <f t="shared" si="45"/>
        <v>42239.625</v>
      </c>
      <c r="C2824" s="131">
        <v>15</v>
      </c>
      <c r="D2824" s="11">
        <f>ROUND(АТС!E584*$D$791*$D$792/100,2)</f>
        <v>12.35</v>
      </c>
      <c r="E2824" s="11">
        <f>ROUND(АТС!E584*$E$791*$E$792/100,2)</f>
        <v>11.35</v>
      </c>
      <c r="F2824" s="11">
        <f>ROUND(АТС!E584*$F$791*$F$792/100,2)</f>
        <v>7.73</v>
      </c>
      <c r="G2824" s="11">
        <f>ROUND(АТС!E584*$G$791*$G$792/100,2)</f>
        <v>4.5199999999999996</v>
      </c>
    </row>
    <row r="2825" spans="1:7" x14ac:dyDescent="0.25">
      <c r="A2825" s="253"/>
      <c r="B2825" s="128">
        <f t="shared" si="45"/>
        <v>42239.666669999999</v>
      </c>
      <c r="C2825" s="131">
        <v>16</v>
      </c>
      <c r="D2825" s="11">
        <f>ROUND(АТС!E585*$D$791*$D$792/100,2)</f>
        <v>21.64</v>
      </c>
      <c r="E2825" s="11">
        <f>ROUND(АТС!E585*$E$791*$E$792/100,2)</f>
        <v>19.89</v>
      </c>
      <c r="F2825" s="11">
        <f>ROUND(АТС!E585*$F$791*$F$792/100,2)</f>
        <v>13.54</v>
      </c>
      <c r="G2825" s="11">
        <f>ROUND(АТС!E585*$G$791*$G$792/100,2)</f>
        <v>7.92</v>
      </c>
    </row>
    <row r="2826" spans="1:7" x14ac:dyDescent="0.25">
      <c r="A2826" s="253"/>
      <c r="B2826" s="130">
        <f t="shared" si="45"/>
        <v>42239.708330000001</v>
      </c>
      <c r="C2826" s="131">
        <v>17</v>
      </c>
      <c r="D2826" s="11">
        <f>ROUND(АТС!E586*$D$791*$D$792/100,2)</f>
        <v>20.7</v>
      </c>
      <c r="E2826" s="11">
        <f>ROUND(АТС!E586*$E$791*$E$792/100,2)</f>
        <v>19.02</v>
      </c>
      <c r="F2826" s="11">
        <f>ROUND(АТС!E586*$F$791*$F$792/100,2)</f>
        <v>12.95</v>
      </c>
      <c r="G2826" s="11">
        <f>ROUND(АТС!E586*$G$791*$G$792/100,2)</f>
        <v>7.58</v>
      </c>
    </row>
    <row r="2827" spans="1:7" x14ac:dyDescent="0.25">
      <c r="A2827" s="253"/>
      <c r="B2827" s="128">
        <f t="shared" si="45"/>
        <v>42239.75</v>
      </c>
      <c r="C2827" s="131">
        <v>18</v>
      </c>
      <c r="D2827" s="11">
        <f>ROUND(АТС!E587*$D$791*$D$792/100,2)</f>
        <v>57.73</v>
      </c>
      <c r="E2827" s="11">
        <f>ROUND(АТС!E587*$E$791*$E$792/100,2)</f>
        <v>53.04</v>
      </c>
      <c r="F2827" s="11">
        <f>ROUND(АТС!E587*$F$791*$F$792/100,2)</f>
        <v>36.11</v>
      </c>
      <c r="G2827" s="11">
        <f>ROUND(АТС!E587*$G$791*$G$792/100,2)</f>
        <v>21.13</v>
      </c>
    </row>
    <row r="2828" spans="1:7" x14ac:dyDescent="0.25">
      <c r="A2828" s="253"/>
      <c r="B2828" s="130">
        <f t="shared" si="45"/>
        <v>42239.791669999999</v>
      </c>
      <c r="C2828" s="131">
        <v>19</v>
      </c>
      <c r="D2828" s="11">
        <f>ROUND(АТС!E588*$D$791*$D$792/100,2)</f>
        <v>43.91</v>
      </c>
      <c r="E2828" s="11">
        <f>ROUND(АТС!E588*$E$791*$E$792/100,2)</f>
        <v>40.35</v>
      </c>
      <c r="F2828" s="11">
        <f>ROUND(АТС!E588*$F$791*$F$792/100,2)</f>
        <v>27.47</v>
      </c>
      <c r="G2828" s="11">
        <f>ROUND(АТС!E588*$G$791*$G$792/100,2)</f>
        <v>16.07</v>
      </c>
    </row>
    <row r="2829" spans="1:7" x14ac:dyDescent="0.25">
      <c r="A2829" s="253"/>
      <c r="B2829" s="128">
        <f t="shared" si="45"/>
        <v>42239.833330000001</v>
      </c>
      <c r="C2829" s="131">
        <v>20</v>
      </c>
      <c r="D2829" s="11">
        <f>ROUND(АТС!E589*$D$791*$D$792/100,2)</f>
        <v>9.89</v>
      </c>
      <c r="E2829" s="11">
        <f>ROUND(АТС!E589*$E$791*$E$792/100,2)</f>
        <v>9.08</v>
      </c>
      <c r="F2829" s="11">
        <f>ROUND(АТС!E589*$F$791*$F$792/100,2)</f>
        <v>6.18</v>
      </c>
      <c r="G2829" s="11">
        <f>ROUND(АТС!E589*$G$791*$G$792/100,2)</f>
        <v>3.62</v>
      </c>
    </row>
    <row r="2830" spans="1:7" x14ac:dyDescent="0.25">
      <c r="A2830" s="253"/>
      <c r="B2830" s="130">
        <f t="shared" si="45"/>
        <v>42239.875</v>
      </c>
      <c r="C2830" s="131">
        <v>21</v>
      </c>
      <c r="D2830" s="11">
        <f>ROUND(АТС!E590*$D$791*$D$792/100,2)</f>
        <v>76.33</v>
      </c>
      <c r="E2830" s="11">
        <f>ROUND(АТС!E590*$E$791*$E$792/100,2)</f>
        <v>70.14</v>
      </c>
      <c r="F2830" s="11">
        <f>ROUND(АТС!E590*$F$791*$F$792/100,2)</f>
        <v>47.74</v>
      </c>
      <c r="G2830" s="11">
        <f>ROUND(АТС!E590*$G$791*$G$792/100,2)</f>
        <v>27.94</v>
      </c>
    </row>
    <row r="2831" spans="1:7" x14ac:dyDescent="0.25">
      <c r="A2831" s="253"/>
      <c r="B2831" s="128">
        <f t="shared" si="45"/>
        <v>42239.916669999999</v>
      </c>
      <c r="C2831" s="131">
        <v>22</v>
      </c>
      <c r="D2831" s="11">
        <f>ROUND(АТС!E591*$D$791*$D$792/100,2)</f>
        <v>61.45</v>
      </c>
      <c r="E2831" s="11">
        <f>ROUND(АТС!E591*$E$791*$E$792/100,2)</f>
        <v>56.46</v>
      </c>
      <c r="F2831" s="11">
        <f>ROUND(АТС!E591*$F$791*$F$792/100,2)</f>
        <v>38.43</v>
      </c>
      <c r="G2831" s="11">
        <f>ROUND(АТС!E591*$G$791*$G$792/100,2)</f>
        <v>22.49</v>
      </c>
    </row>
    <row r="2832" spans="1:7" x14ac:dyDescent="0.25">
      <c r="A2832" s="253"/>
      <c r="B2832" s="130">
        <f t="shared" si="45"/>
        <v>42239.958330000001</v>
      </c>
      <c r="C2832" s="131">
        <v>23</v>
      </c>
      <c r="D2832" s="11">
        <f>ROUND(АТС!E592*$D$791*$D$792/100,2)</f>
        <v>137.24</v>
      </c>
      <c r="E2832" s="11">
        <f>ROUND(АТС!E592*$E$791*$E$792/100,2)</f>
        <v>126.1</v>
      </c>
      <c r="F2832" s="11">
        <f>ROUND(АТС!E592*$F$791*$F$792/100,2)</f>
        <v>85.84</v>
      </c>
      <c r="G2832" s="11">
        <f>ROUND(АТС!E592*$G$791*$G$792/100,2)</f>
        <v>50.24</v>
      </c>
    </row>
    <row r="2833" spans="1:7" x14ac:dyDescent="0.25">
      <c r="A2833" s="253"/>
      <c r="B2833" s="128">
        <f t="shared" si="45"/>
        <v>42240</v>
      </c>
      <c r="C2833" s="131">
        <v>0</v>
      </c>
      <c r="D2833" s="11">
        <f>ROUND(АТС!E593*$D$791*$D$792/100,2)</f>
        <v>92.64</v>
      </c>
      <c r="E2833" s="11">
        <f>ROUND(АТС!E593*$E$791*$E$792/100,2)</f>
        <v>85.12</v>
      </c>
      <c r="F2833" s="11">
        <f>ROUND(АТС!E593*$F$791*$F$792/100,2)</f>
        <v>57.94</v>
      </c>
      <c r="G2833" s="11">
        <f>ROUND(АТС!E593*$G$791*$G$792/100,2)</f>
        <v>33.909999999999997</v>
      </c>
    </row>
    <row r="2834" spans="1:7" x14ac:dyDescent="0.25">
      <c r="A2834" s="253"/>
      <c r="B2834" s="130">
        <f t="shared" si="45"/>
        <v>42240.041669999999</v>
      </c>
      <c r="C2834" s="131">
        <v>1</v>
      </c>
      <c r="D2834" s="11">
        <f>ROUND(АТС!E594*$D$791*$D$792/100,2)</f>
        <v>56.84</v>
      </c>
      <c r="E2834" s="11">
        <f>ROUND(АТС!E594*$E$791*$E$792/100,2)</f>
        <v>52.22</v>
      </c>
      <c r="F2834" s="11">
        <f>ROUND(АТС!E594*$F$791*$F$792/100,2)</f>
        <v>35.549999999999997</v>
      </c>
      <c r="G2834" s="11">
        <f>ROUND(АТС!E594*$G$791*$G$792/100,2)</f>
        <v>20.81</v>
      </c>
    </row>
    <row r="2835" spans="1:7" x14ac:dyDescent="0.25">
      <c r="A2835" s="253"/>
      <c r="B2835" s="128">
        <f t="shared" si="45"/>
        <v>42240.083330000001</v>
      </c>
      <c r="C2835" s="131">
        <v>2</v>
      </c>
      <c r="D2835" s="11">
        <f>ROUND(АТС!E595*$D$791*$D$792/100,2)</f>
        <v>16.59</v>
      </c>
      <c r="E2835" s="11">
        <f>ROUND(АТС!E595*$E$791*$E$792/100,2)</f>
        <v>15.24</v>
      </c>
      <c r="F2835" s="11">
        <f>ROUND(АТС!E595*$F$791*$F$792/100,2)</f>
        <v>10.38</v>
      </c>
      <c r="G2835" s="11">
        <f>ROUND(АТС!E595*$G$791*$G$792/100,2)</f>
        <v>6.07</v>
      </c>
    </row>
    <row r="2836" spans="1:7" x14ac:dyDescent="0.25">
      <c r="A2836" s="253"/>
      <c r="B2836" s="130">
        <f t="shared" si="45"/>
        <v>42240.125</v>
      </c>
      <c r="C2836" s="131">
        <v>3</v>
      </c>
      <c r="D2836" s="11">
        <f>ROUND(АТС!E596*$D$791*$D$792/100,2)</f>
        <v>13.99</v>
      </c>
      <c r="E2836" s="11">
        <f>ROUND(АТС!E596*$E$791*$E$792/100,2)</f>
        <v>12.86</v>
      </c>
      <c r="F2836" s="11">
        <f>ROUND(АТС!E596*$F$791*$F$792/100,2)</f>
        <v>8.75</v>
      </c>
      <c r="G2836" s="11">
        <f>ROUND(АТС!E596*$G$791*$G$792/100,2)</f>
        <v>5.12</v>
      </c>
    </row>
    <row r="2837" spans="1:7" x14ac:dyDescent="0.25">
      <c r="A2837" s="253"/>
      <c r="B2837" s="128">
        <f t="shared" si="45"/>
        <v>42240.166669999999</v>
      </c>
      <c r="C2837" s="131">
        <v>4</v>
      </c>
      <c r="D2837" s="11">
        <f>ROUND(АТС!E597*$D$791*$D$792/100,2)</f>
        <v>42.39</v>
      </c>
      <c r="E2837" s="11">
        <f>ROUND(АТС!E597*$E$791*$E$792/100,2)</f>
        <v>38.950000000000003</v>
      </c>
      <c r="F2837" s="11">
        <f>ROUND(АТС!E597*$F$791*$F$792/100,2)</f>
        <v>26.51</v>
      </c>
      <c r="G2837" s="11">
        <f>ROUND(АТС!E597*$G$791*$G$792/100,2)</f>
        <v>15.52</v>
      </c>
    </row>
    <row r="2838" spans="1:7" x14ac:dyDescent="0.25">
      <c r="A2838" s="253"/>
      <c r="B2838" s="130">
        <f t="shared" si="45"/>
        <v>42240.208330000001</v>
      </c>
      <c r="C2838" s="131">
        <v>5</v>
      </c>
      <c r="D2838" s="11">
        <f>ROUND(АТС!E598*$D$791*$D$792/100,2)</f>
        <v>8.2200000000000006</v>
      </c>
      <c r="E2838" s="11">
        <f>ROUND(АТС!E598*$E$791*$E$792/100,2)</f>
        <v>7.55</v>
      </c>
      <c r="F2838" s="11">
        <f>ROUND(АТС!E598*$F$791*$F$792/100,2)</f>
        <v>5.14</v>
      </c>
      <c r="G2838" s="11">
        <f>ROUND(АТС!E598*$G$791*$G$792/100,2)</f>
        <v>3.01</v>
      </c>
    </row>
    <row r="2839" spans="1:7" x14ac:dyDescent="0.25">
      <c r="A2839" s="253"/>
      <c r="B2839" s="128">
        <f t="shared" si="45"/>
        <v>42240.25</v>
      </c>
      <c r="C2839" s="131">
        <v>6</v>
      </c>
      <c r="D2839" s="11">
        <f>ROUND(АТС!E599*$D$791*$D$792/100,2)</f>
        <v>17.27</v>
      </c>
      <c r="E2839" s="11">
        <f>ROUND(АТС!E599*$E$791*$E$792/100,2)</f>
        <v>15.87</v>
      </c>
      <c r="F2839" s="11">
        <f>ROUND(АТС!E599*$F$791*$F$792/100,2)</f>
        <v>10.8</v>
      </c>
      <c r="G2839" s="11">
        <f>ROUND(АТС!E599*$G$791*$G$792/100,2)</f>
        <v>6.32</v>
      </c>
    </row>
    <row r="2840" spans="1:7" x14ac:dyDescent="0.25">
      <c r="A2840" s="253"/>
      <c r="B2840" s="130">
        <f t="shared" si="45"/>
        <v>42240.291669999999</v>
      </c>
      <c r="C2840" s="131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3"/>
      <c r="B2841" s="128">
        <f t="shared" si="45"/>
        <v>42240.333330000001</v>
      </c>
      <c r="C2841" s="131">
        <v>8</v>
      </c>
      <c r="D2841" s="11">
        <f>ROUND(АТС!E601*$D$791*$D$792/100,2)</f>
        <v>85.15</v>
      </c>
      <c r="E2841" s="11">
        <f>ROUND(АТС!E601*$E$791*$E$792/100,2)</f>
        <v>78.23</v>
      </c>
      <c r="F2841" s="11">
        <f>ROUND(АТС!E601*$F$791*$F$792/100,2)</f>
        <v>53.26</v>
      </c>
      <c r="G2841" s="11">
        <f>ROUND(АТС!E601*$G$791*$G$792/100,2)</f>
        <v>31.17</v>
      </c>
    </row>
    <row r="2842" spans="1:7" x14ac:dyDescent="0.25">
      <c r="A2842" s="253"/>
      <c r="B2842" s="130">
        <f t="shared" si="45"/>
        <v>42240.375</v>
      </c>
      <c r="C2842" s="131">
        <v>9</v>
      </c>
      <c r="D2842" s="11">
        <f>ROUND(АТС!E602*$D$791*$D$792/100,2)</f>
        <v>58.8</v>
      </c>
      <c r="E2842" s="11">
        <f>ROUND(АТС!E602*$E$791*$E$792/100,2)</f>
        <v>54.02</v>
      </c>
      <c r="F2842" s="11">
        <f>ROUND(АТС!E602*$F$791*$F$792/100,2)</f>
        <v>36.78</v>
      </c>
      <c r="G2842" s="11">
        <f>ROUND(АТС!E602*$G$791*$G$792/100,2)</f>
        <v>21.52</v>
      </c>
    </row>
    <row r="2843" spans="1:7" x14ac:dyDescent="0.25">
      <c r="A2843" s="253"/>
      <c r="B2843" s="128">
        <f t="shared" si="45"/>
        <v>42240.416669999999</v>
      </c>
      <c r="C2843" s="131">
        <v>10</v>
      </c>
      <c r="D2843" s="11">
        <f>ROUND(АТС!E603*$D$791*$D$792/100,2)</f>
        <v>44.67</v>
      </c>
      <c r="E2843" s="11">
        <f>ROUND(АТС!E603*$E$791*$E$792/100,2)</f>
        <v>41.04</v>
      </c>
      <c r="F2843" s="11">
        <f>ROUND(АТС!E603*$F$791*$F$792/100,2)</f>
        <v>27.94</v>
      </c>
      <c r="G2843" s="11">
        <f>ROUND(АТС!E603*$G$791*$G$792/100,2)</f>
        <v>16.350000000000001</v>
      </c>
    </row>
    <row r="2844" spans="1:7" x14ac:dyDescent="0.25">
      <c r="A2844" s="253"/>
      <c r="B2844" s="130">
        <f t="shared" si="45"/>
        <v>42240.458330000001</v>
      </c>
      <c r="C2844" s="131">
        <v>11</v>
      </c>
      <c r="D2844" s="11">
        <f>ROUND(АТС!E604*$D$791*$D$792/100,2)</f>
        <v>108.27</v>
      </c>
      <c r="E2844" s="11">
        <f>ROUND(АТС!E604*$E$791*$E$792/100,2)</f>
        <v>99.48</v>
      </c>
      <c r="F2844" s="11">
        <f>ROUND(АТС!E604*$F$791*$F$792/100,2)</f>
        <v>67.72</v>
      </c>
      <c r="G2844" s="11">
        <f>ROUND(АТС!E604*$G$791*$G$792/100,2)</f>
        <v>39.630000000000003</v>
      </c>
    </row>
    <row r="2845" spans="1:7" x14ac:dyDescent="0.25">
      <c r="A2845" s="253"/>
      <c r="B2845" s="128">
        <f t="shared" si="45"/>
        <v>42240.5</v>
      </c>
      <c r="C2845" s="131">
        <v>12</v>
      </c>
      <c r="D2845" s="11">
        <f>ROUND(АТС!E605*$D$791*$D$792/100,2)</f>
        <v>145.55000000000001</v>
      </c>
      <c r="E2845" s="11">
        <f>ROUND(АТС!E605*$E$791*$E$792/100,2)</f>
        <v>133.72999999999999</v>
      </c>
      <c r="F2845" s="11">
        <f>ROUND(АТС!E605*$F$791*$F$792/100,2)</f>
        <v>91.03</v>
      </c>
      <c r="G2845" s="11">
        <f>ROUND(АТС!E605*$G$791*$G$792/100,2)</f>
        <v>53.28</v>
      </c>
    </row>
    <row r="2846" spans="1:7" x14ac:dyDescent="0.25">
      <c r="A2846" s="253"/>
      <c r="B2846" s="130">
        <f t="shared" si="45"/>
        <v>42240.541669999999</v>
      </c>
      <c r="C2846" s="131">
        <v>13</v>
      </c>
      <c r="D2846" s="11">
        <f>ROUND(АТС!E606*$D$791*$D$792/100,2)</f>
        <v>125.8</v>
      </c>
      <c r="E2846" s="11">
        <f>ROUND(АТС!E606*$E$791*$E$792/100,2)</f>
        <v>115.58</v>
      </c>
      <c r="F2846" s="11">
        <f>ROUND(АТС!E606*$F$791*$F$792/100,2)</f>
        <v>78.680000000000007</v>
      </c>
      <c r="G2846" s="11">
        <f>ROUND(АТС!E606*$G$791*$G$792/100,2)</f>
        <v>46.05</v>
      </c>
    </row>
    <row r="2847" spans="1:7" x14ac:dyDescent="0.25">
      <c r="A2847" s="253"/>
      <c r="B2847" s="128">
        <f t="shared" si="45"/>
        <v>42240.583330000001</v>
      </c>
      <c r="C2847" s="131">
        <v>14</v>
      </c>
      <c r="D2847" s="11">
        <f>ROUND(АТС!E607*$D$791*$D$792/100,2)</f>
        <v>25.45</v>
      </c>
      <c r="E2847" s="11">
        <f>ROUND(АТС!E607*$E$791*$E$792/100,2)</f>
        <v>23.38</v>
      </c>
      <c r="F2847" s="11">
        <f>ROUND(АТС!E607*$F$791*$F$792/100,2)</f>
        <v>15.92</v>
      </c>
      <c r="G2847" s="11">
        <f>ROUND(АТС!E607*$G$791*$G$792/100,2)</f>
        <v>9.31</v>
      </c>
    </row>
    <row r="2848" spans="1:7" x14ac:dyDescent="0.25">
      <c r="A2848" s="253"/>
      <c r="B2848" s="130">
        <f t="shared" si="45"/>
        <v>42240.625</v>
      </c>
      <c r="C2848" s="131">
        <v>15</v>
      </c>
      <c r="D2848" s="11">
        <f>ROUND(АТС!E608*$D$791*$D$792/100,2)</f>
        <v>81.41</v>
      </c>
      <c r="E2848" s="11">
        <f>ROUND(АТС!E608*$E$791*$E$792/100,2)</f>
        <v>74.8</v>
      </c>
      <c r="F2848" s="11">
        <f>ROUND(АТС!E608*$F$791*$F$792/100,2)</f>
        <v>50.92</v>
      </c>
      <c r="G2848" s="11">
        <f>ROUND(АТС!E608*$G$791*$G$792/100,2)</f>
        <v>29.8</v>
      </c>
    </row>
    <row r="2849" spans="1:7" x14ac:dyDescent="0.25">
      <c r="A2849" s="253"/>
      <c r="B2849" s="128">
        <f t="shared" si="45"/>
        <v>42240.666669999999</v>
      </c>
      <c r="C2849" s="131">
        <v>16</v>
      </c>
      <c r="D2849" s="11">
        <f>ROUND(АТС!E609*$D$791*$D$792/100,2)</f>
        <v>147.36000000000001</v>
      </c>
      <c r="E2849" s="11">
        <f>ROUND(АТС!E609*$E$791*$E$792/100,2)</f>
        <v>135.4</v>
      </c>
      <c r="F2849" s="11">
        <f>ROUND(АТС!E609*$F$791*$F$792/100,2)</f>
        <v>92.17</v>
      </c>
      <c r="G2849" s="11">
        <f>ROUND(АТС!E609*$G$791*$G$792/100,2)</f>
        <v>53.94</v>
      </c>
    </row>
    <row r="2850" spans="1:7" x14ac:dyDescent="0.25">
      <c r="A2850" s="253"/>
      <c r="B2850" s="130">
        <f t="shared" si="45"/>
        <v>42240.708330000001</v>
      </c>
      <c r="C2850" s="131">
        <v>17</v>
      </c>
      <c r="D2850" s="11">
        <f>ROUND(АТС!E610*$D$791*$D$792/100,2)</f>
        <v>113.39</v>
      </c>
      <c r="E2850" s="11">
        <f>ROUND(АТС!E610*$E$791*$E$792/100,2)</f>
        <v>104.18</v>
      </c>
      <c r="F2850" s="11">
        <f>ROUND(АТС!E610*$F$791*$F$792/100,2)</f>
        <v>70.92</v>
      </c>
      <c r="G2850" s="11">
        <f>ROUND(АТС!E610*$G$791*$G$792/100,2)</f>
        <v>41.51</v>
      </c>
    </row>
    <row r="2851" spans="1:7" x14ac:dyDescent="0.25">
      <c r="A2851" s="253"/>
      <c r="B2851" s="128">
        <f t="shared" si="45"/>
        <v>42240.75</v>
      </c>
      <c r="C2851" s="131">
        <v>18</v>
      </c>
      <c r="D2851" s="11">
        <f>ROUND(АТС!E611*$D$791*$D$792/100,2)</f>
        <v>113.13</v>
      </c>
      <c r="E2851" s="11">
        <f>ROUND(АТС!E611*$E$791*$E$792/100,2)</f>
        <v>103.95</v>
      </c>
      <c r="F2851" s="11">
        <f>ROUND(АТС!E611*$F$791*$F$792/100,2)</f>
        <v>70.760000000000005</v>
      </c>
      <c r="G2851" s="11">
        <f>ROUND(АТС!E611*$G$791*$G$792/100,2)</f>
        <v>41.41</v>
      </c>
    </row>
    <row r="2852" spans="1:7" x14ac:dyDescent="0.25">
      <c r="A2852" s="253"/>
      <c r="B2852" s="130">
        <f t="shared" si="45"/>
        <v>42240.791669999999</v>
      </c>
      <c r="C2852" s="131">
        <v>19</v>
      </c>
      <c r="D2852" s="11">
        <f>ROUND(АТС!E612*$D$791*$D$792/100,2)</f>
        <v>5.01</v>
      </c>
      <c r="E2852" s="11">
        <f>ROUND(АТС!E612*$E$791*$E$792/100,2)</f>
        <v>4.5999999999999996</v>
      </c>
      <c r="F2852" s="11">
        <f>ROUND(АТС!E612*$F$791*$F$792/100,2)</f>
        <v>3.13</v>
      </c>
      <c r="G2852" s="11">
        <f>ROUND(АТС!E612*$G$791*$G$792/100,2)</f>
        <v>1.83</v>
      </c>
    </row>
    <row r="2853" spans="1:7" x14ac:dyDescent="0.25">
      <c r="A2853" s="253"/>
      <c r="B2853" s="128">
        <f t="shared" si="45"/>
        <v>42240.833330000001</v>
      </c>
      <c r="C2853" s="131">
        <v>20</v>
      </c>
      <c r="D2853" s="11">
        <f>ROUND(АТС!E613*$D$791*$D$792/100,2)</f>
        <v>58.15</v>
      </c>
      <c r="E2853" s="11">
        <f>ROUND(АТС!E613*$E$791*$E$792/100,2)</f>
        <v>53.43</v>
      </c>
      <c r="F2853" s="11">
        <f>ROUND(АТС!E613*$F$791*$F$792/100,2)</f>
        <v>36.369999999999997</v>
      </c>
      <c r="G2853" s="11">
        <f>ROUND(АТС!E613*$G$791*$G$792/100,2)</f>
        <v>21.29</v>
      </c>
    </row>
    <row r="2854" spans="1:7" x14ac:dyDescent="0.25">
      <c r="A2854" s="253"/>
      <c r="B2854" s="130">
        <f t="shared" si="45"/>
        <v>42240.875</v>
      </c>
      <c r="C2854" s="131">
        <v>21</v>
      </c>
      <c r="D2854" s="11">
        <f>ROUND(АТС!E614*$D$791*$D$792/100,2)</f>
        <v>100.42</v>
      </c>
      <c r="E2854" s="11">
        <f>ROUND(АТС!E614*$E$791*$E$792/100,2)</f>
        <v>92.26</v>
      </c>
      <c r="F2854" s="11">
        <f>ROUND(АТС!E614*$F$791*$F$792/100,2)</f>
        <v>62.81</v>
      </c>
      <c r="G2854" s="11">
        <f>ROUND(АТС!E614*$G$791*$G$792/100,2)</f>
        <v>36.76</v>
      </c>
    </row>
    <row r="2855" spans="1:7" x14ac:dyDescent="0.25">
      <c r="A2855" s="253"/>
      <c r="B2855" s="128">
        <f t="shared" si="45"/>
        <v>42240.916669999999</v>
      </c>
      <c r="C2855" s="131">
        <v>22</v>
      </c>
      <c r="D2855" s="11">
        <f>ROUND(АТС!E615*$D$791*$D$792/100,2)</f>
        <v>178.09</v>
      </c>
      <c r="E2855" s="11">
        <f>ROUND(АТС!E615*$E$791*$E$792/100,2)</f>
        <v>163.63999999999999</v>
      </c>
      <c r="F2855" s="11">
        <f>ROUND(АТС!E615*$F$791*$F$792/100,2)</f>
        <v>111.39</v>
      </c>
      <c r="G2855" s="11">
        <f>ROUND(АТС!E615*$G$791*$G$792/100,2)</f>
        <v>65.19</v>
      </c>
    </row>
    <row r="2856" spans="1:7" x14ac:dyDescent="0.25">
      <c r="A2856" s="253"/>
      <c r="B2856" s="130">
        <f t="shared" si="45"/>
        <v>42240.958330000001</v>
      </c>
      <c r="C2856" s="131">
        <v>23</v>
      </c>
      <c r="D2856" s="11">
        <f>ROUND(АТС!E616*$D$791*$D$792/100,2)</f>
        <v>150.34</v>
      </c>
      <c r="E2856" s="11">
        <f>ROUND(АТС!E616*$E$791*$E$792/100,2)</f>
        <v>138.13</v>
      </c>
      <c r="F2856" s="11">
        <f>ROUND(АТС!E616*$F$791*$F$792/100,2)</f>
        <v>94.03</v>
      </c>
      <c r="G2856" s="11">
        <f>ROUND(АТС!E616*$G$791*$G$792/100,2)</f>
        <v>55.03</v>
      </c>
    </row>
    <row r="2857" spans="1:7" x14ac:dyDescent="0.25">
      <c r="A2857" s="253"/>
      <c r="B2857" s="128">
        <f t="shared" si="45"/>
        <v>42241</v>
      </c>
      <c r="C2857" s="131">
        <v>0</v>
      </c>
      <c r="D2857" s="11">
        <f>ROUND(АТС!E617*$D$791*$D$792/100,2)</f>
        <v>74.37</v>
      </c>
      <c r="E2857" s="11">
        <f>ROUND(АТС!E617*$E$791*$E$792/100,2)</f>
        <v>68.33</v>
      </c>
      <c r="F2857" s="11">
        <f>ROUND(АТС!E617*$F$791*$F$792/100,2)</f>
        <v>46.52</v>
      </c>
      <c r="G2857" s="11">
        <f>ROUND(АТС!E617*$G$791*$G$792/100,2)</f>
        <v>27.22</v>
      </c>
    </row>
    <row r="2858" spans="1:7" x14ac:dyDescent="0.25">
      <c r="A2858" s="253"/>
      <c r="B2858" s="130">
        <f t="shared" si="45"/>
        <v>42241.041669999999</v>
      </c>
      <c r="C2858" s="131">
        <v>1</v>
      </c>
      <c r="D2858" s="11">
        <f>ROUND(АТС!E618*$D$791*$D$792/100,2)</f>
        <v>121.09</v>
      </c>
      <c r="E2858" s="11">
        <f>ROUND(АТС!E618*$E$791*$E$792/100,2)</f>
        <v>111.26</v>
      </c>
      <c r="F2858" s="11">
        <f>ROUND(АТС!E618*$F$791*$F$792/100,2)</f>
        <v>75.739999999999995</v>
      </c>
      <c r="G2858" s="11">
        <f>ROUND(АТС!E618*$G$791*$G$792/100,2)</f>
        <v>44.33</v>
      </c>
    </row>
    <row r="2859" spans="1:7" x14ac:dyDescent="0.25">
      <c r="A2859" s="253"/>
      <c r="B2859" s="128">
        <f t="shared" si="45"/>
        <v>42241.083330000001</v>
      </c>
      <c r="C2859" s="131">
        <v>2</v>
      </c>
      <c r="D2859" s="11">
        <f>ROUND(АТС!E619*$D$791*$D$792/100,2)</f>
        <v>68.19</v>
      </c>
      <c r="E2859" s="11">
        <f>ROUND(АТС!E619*$E$791*$E$792/100,2)</f>
        <v>62.66</v>
      </c>
      <c r="F2859" s="11">
        <f>ROUND(АТС!E619*$F$791*$F$792/100,2)</f>
        <v>42.65</v>
      </c>
      <c r="G2859" s="11">
        <f>ROUND(АТС!E619*$G$791*$G$792/100,2)</f>
        <v>24.96</v>
      </c>
    </row>
    <row r="2860" spans="1:7" x14ac:dyDescent="0.25">
      <c r="A2860" s="253"/>
      <c r="B2860" s="130">
        <f t="shared" si="45"/>
        <v>42241.125</v>
      </c>
      <c r="C2860" s="131">
        <v>3</v>
      </c>
      <c r="D2860" s="11">
        <f>ROUND(АТС!E620*$D$791*$D$792/100,2)</f>
        <v>64.62</v>
      </c>
      <c r="E2860" s="11">
        <f>ROUND(АТС!E620*$E$791*$E$792/100,2)</f>
        <v>59.38</v>
      </c>
      <c r="F2860" s="11">
        <f>ROUND(АТС!E620*$F$791*$F$792/100,2)</f>
        <v>40.42</v>
      </c>
      <c r="G2860" s="11">
        <f>ROUND(АТС!E620*$G$791*$G$792/100,2)</f>
        <v>23.66</v>
      </c>
    </row>
    <row r="2861" spans="1:7" x14ac:dyDescent="0.25">
      <c r="A2861" s="253"/>
      <c r="B2861" s="128">
        <f t="shared" si="45"/>
        <v>42241.166669999999</v>
      </c>
      <c r="C2861" s="131">
        <v>4</v>
      </c>
      <c r="D2861" s="11">
        <f>ROUND(АТС!E621*$D$791*$D$792/100,2)</f>
        <v>59.4</v>
      </c>
      <c r="E2861" s="11">
        <f>ROUND(АТС!E621*$E$791*$E$792/100,2)</f>
        <v>54.58</v>
      </c>
      <c r="F2861" s="11">
        <f>ROUND(АТС!E621*$F$791*$F$792/100,2)</f>
        <v>37.15</v>
      </c>
      <c r="G2861" s="11">
        <f>ROUND(АТС!E621*$G$791*$G$792/100,2)</f>
        <v>21.74</v>
      </c>
    </row>
    <row r="2862" spans="1:7" x14ac:dyDescent="0.25">
      <c r="A2862" s="253"/>
      <c r="B2862" s="130">
        <f t="shared" si="45"/>
        <v>42241.208330000001</v>
      </c>
      <c r="C2862" s="131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3"/>
      <c r="B2863" s="128">
        <f t="shared" si="45"/>
        <v>42241.25</v>
      </c>
      <c r="C2863" s="131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3"/>
      <c r="B2864" s="130">
        <f t="shared" si="45"/>
        <v>42241.291669999999</v>
      </c>
      <c r="C2864" s="131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3"/>
      <c r="B2865" s="128">
        <f t="shared" si="45"/>
        <v>42241.333330000001</v>
      </c>
      <c r="C2865" s="131">
        <v>8</v>
      </c>
      <c r="D2865" s="11">
        <f>ROUND(АТС!E625*$D$791*$D$792/100,2)</f>
        <v>63.21</v>
      </c>
      <c r="E2865" s="11">
        <f>ROUND(АТС!E625*$E$791*$E$792/100,2)</f>
        <v>58.08</v>
      </c>
      <c r="F2865" s="11">
        <f>ROUND(АТС!E625*$F$791*$F$792/100,2)</f>
        <v>39.54</v>
      </c>
      <c r="G2865" s="11">
        <f>ROUND(АТС!E625*$G$791*$G$792/100,2)</f>
        <v>23.14</v>
      </c>
    </row>
    <row r="2866" spans="1:7" x14ac:dyDescent="0.25">
      <c r="A2866" s="253"/>
      <c r="B2866" s="130">
        <f t="shared" si="45"/>
        <v>42241.375</v>
      </c>
      <c r="C2866" s="131">
        <v>9</v>
      </c>
      <c r="D2866" s="11">
        <f>ROUND(АТС!E626*$D$791*$D$792/100,2)</f>
        <v>57.21</v>
      </c>
      <c r="E2866" s="11">
        <f>ROUND(АТС!E626*$E$791*$E$792/100,2)</f>
        <v>52.57</v>
      </c>
      <c r="F2866" s="11">
        <f>ROUND(АТС!E626*$F$791*$F$792/100,2)</f>
        <v>35.78</v>
      </c>
      <c r="G2866" s="11">
        <f>ROUND(АТС!E626*$G$791*$G$792/100,2)</f>
        <v>20.94</v>
      </c>
    </row>
    <row r="2867" spans="1:7" x14ac:dyDescent="0.25">
      <c r="A2867" s="253"/>
      <c r="B2867" s="128">
        <f t="shared" si="45"/>
        <v>42241.416669999999</v>
      </c>
      <c r="C2867" s="131">
        <v>10</v>
      </c>
      <c r="D2867" s="11">
        <f>ROUND(АТС!E627*$D$791*$D$792/100,2)</f>
        <v>95.16</v>
      </c>
      <c r="E2867" s="11">
        <f>ROUND(АТС!E627*$E$791*$E$792/100,2)</f>
        <v>87.43</v>
      </c>
      <c r="F2867" s="11">
        <f>ROUND(АТС!E627*$F$791*$F$792/100,2)</f>
        <v>59.52</v>
      </c>
      <c r="G2867" s="11">
        <f>ROUND(АТС!E627*$G$791*$G$792/100,2)</f>
        <v>34.83</v>
      </c>
    </row>
    <row r="2868" spans="1:7" x14ac:dyDescent="0.25">
      <c r="A2868" s="253"/>
      <c r="B2868" s="130">
        <f t="shared" si="45"/>
        <v>42241.458330000001</v>
      </c>
      <c r="C2868" s="131">
        <v>11</v>
      </c>
      <c r="D2868" s="11">
        <f>ROUND(АТС!E628*$D$791*$D$792/100,2)</f>
        <v>109.54</v>
      </c>
      <c r="E2868" s="11">
        <f>ROUND(АТС!E628*$E$791*$E$792/100,2)</f>
        <v>100.65</v>
      </c>
      <c r="F2868" s="11">
        <f>ROUND(АТС!E628*$F$791*$F$792/100,2)</f>
        <v>68.510000000000005</v>
      </c>
      <c r="G2868" s="11">
        <f>ROUND(АТС!E628*$G$791*$G$792/100,2)</f>
        <v>40.1</v>
      </c>
    </row>
    <row r="2869" spans="1:7" x14ac:dyDescent="0.25">
      <c r="A2869" s="253"/>
      <c r="B2869" s="128">
        <f t="shared" si="45"/>
        <v>42241.5</v>
      </c>
      <c r="C2869" s="131">
        <v>12</v>
      </c>
      <c r="D2869" s="11">
        <f>ROUND(АТС!E629*$D$791*$D$792/100,2)</f>
        <v>77.8</v>
      </c>
      <c r="E2869" s="11">
        <f>ROUND(АТС!E629*$E$791*$E$792/100,2)</f>
        <v>71.489999999999995</v>
      </c>
      <c r="F2869" s="11">
        <f>ROUND(АТС!E629*$F$791*$F$792/100,2)</f>
        <v>48.66</v>
      </c>
      <c r="G2869" s="11">
        <f>ROUND(АТС!E629*$G$791*$G$792/100,2)</f>
        <v>28.48</v>
      </c>
    </row>
    <row r="2870" spans="1:7" x14ac:dyDescent="0.25">
      <c r="A2870" s="253"/>
      <c r="B2870" s="130">
        <f t="shared" si="45"/>
        <v>42241.541669999999</v>
      </c>
      <c r="C2870" s="131">
        <v>13</v>
      </c>
      <c r="D2870" s="11">
        <f>ROUND(АТС!E630*$D$791*$D$792/100,2)</f>
        <v>72.47</v>
      </c>
      <c r="E2870" s="11">
        <f>ROUND(АТС!E630*$E$791*$E$792/100,2)</f>
        <v>66.59</v>
      </c>
      <c r="F2870" s="11">
        <f>ROUND(АТС!E630*$F$791*$F$792/100,2)</f>
        <v>45.33</v>
      </c>
      <c r="G2870" s="11">
        <f>ROUND(АТС!E630*$G$791*$G$792/100,2)</f>
        <v>26.53</v>
      </c>
    </row>
    <row r="2871" spans="1:7" x14ac:dyDescent="0.25">
      <c r="A2871" s="253"/>
      <c r="B2871" s="128">
        <f t="shared" si="45"/>
        <v>42241.583330000001</v>
      </c>
      <c r="C2871" s="131">
        <v>14</v>
      </c>
      <c r="D2871" s="11">
        <f>ROUND(АТС!E631*$D$791*$D$792/100,2)</f>
        <v>180.71</v>
      </c>
      <c r="E2871" s="11">
        <f>ROUND(АТС!E631*$E$791*$E$792/100,2)</f>
        <v>166.04</v>
      </c>
      <c r="F2871" s="11">
        <f>ROUND(АТС!E631*$F$791*$F$792/100,2)</f>
        <v>113.03</v>
      </c>
      <c r="G2871" s="11">
        <f>ROUND(АТС!E631*$G$791*$G$792/100,2)</f>
        <v>66.150000000000006</v>
      </c>
    </row>
    <row r="2872" spans="1:7" x14ac:dyDescent="0.25">
      <c r="A2872" s="253"/>
      <c r="B2872" s="130">
        <f t="shared" si="45"/>
        <v>42241.625</v>
      </c>
      <c r="C2872" s="131">
        <v>15</v>
      </c>
      <c r="D2872" s="11">
        <f>ROUND(АТС!E632*$D$791*$D$792/100,2)</f>
        <v>180.39</v>
      </c>
      <c r="E2872" s="11">
        <f>ROUND(АТС!E632*$E$791*$E$792/100,2)</f>
        <v>165.75</v>
      </c>
      <c r="F2872" s="11">
        <f>ROUND(АТС!E632*$F$791*$F$792/100,2)</f>
        <v>112.83</v>
      </c>
      <c r="G2872" s="11">
        <f>ROUND(АТС!E632*$G$791*$G$792/100,2)</f>
        <v>66.03</v>
      </c>
    </row>
    <row r="2873" spans="1:7" x14ac:dyDescent="0.25">
      <c r="A2873" s="253"/>
      <c r="B2873" s="128">
        <f t="shared" si="45"/>
        <v>42241.666669999999</v>
      </c>
      <c r="C2873" s="131">
        <v>16</v>
      </c>
      <c r="D2873" s="11">
        <f>ROUND(АТС!E633*$D$791*$D$792/100,2)</f>
        <v>131.57</v>
      </c>
      <c r="E2873" s="11">
        <f>ROUND(АТС!E633*$E$791*$E$792/100,2)</f>
        <v>120.89</v>
      </c>
      <c r="F2873" s="11">
        <f>ROUND(АТС!E633*$F$791*$F$792/100,2)</f>
        <v>82.29</v>
      </c>
      <c r="G2873" s="11">
        <f>ROUND(АТС!E633*$G$791*$G$792/100,2)</f>
        <v>48.16</v>
      </c>
    </row>
    <row r="2874" spans="1:7" x14ac:dyDescent="0.25">
      <c r="A2874" s="253"/>
      <c r="B2874" s="130">
        <f t="shared" si="45"/>
        <v>42241.708330000001</v>
      </c>
      <c r="C2874" s="131">
        <v>17</v>
      </c>
      <c r="D2874" s="11">
        <f>ROUND(АТС!E634*$D$791*$D$792/100,2)</f>
        <v>121.38</v>
      </c>
      <c r="E2874" s="11">
        <f>ROUND(АТС!E634*$E$791*$E$792/100,2)</f>
        <v>111.53</v>
      </c>
      <c r="F2874" s="11">
        <f>ROUND(АТС!E634*$F$791*$F$792/100,2)</f>
        <v>75.92</v>
      </c>
      <c r="G2874" s="11">
        <f>ROUND(АТС!E634*$G$791*$G$792/100,2)</f>
        <v>44.43</v>
      </c>
    </row>
    <row r="2875" spans="1:7" x14ac:dyDescent="0.25">
      <c r="A2875" s="253"/>
      <c r="B2875" s="128">
        <f t="shared" si="45"/>
        <v>42241.75</v>
      </c>
      <c r="C2875" s="131">
        <v>18</v>
      </c>
      <c r="D2875" s="11">
        <f>ROUND(АТС!E635*$D$791*$D$792/100,2)</f>
        <v>128.38</v>
      </c>
      <c r="E2875" s="11">
        <f>ROUND(АТС!E635*$E$791*$E$792/100,2)</f>
        <v>117.95</v>
      </c>
      <c r="F2875" s="11">
        <f>ROUND(АТС!E635*$F$791*$F$792/100,2)</f>
        <v>80.290000000000006</v>
      </c>
      <c r="G2875" s="11">
        <f>ROUND(АТС!E635*$G$791*$G$792/100,2)</f>
        <v>46.99</v>
      </c>
    </row>
    <row r="2876" spans="1:7" x14ac:dyDescent="0.25">
      <c r="A2876" s="253"/>
      <c r="B2876" s="130">
        <f t="shared" si="45"/>
        <v>42241.791669999999</v>
      </c>
      <c r="C2876" s="131">
        <v>19</v>
      </c>
      <c r="D2876" s="11">
        <f>ROUND(АТС!E636*$D$791*$D$792/100,2)</f>
        <v>44.62</v>
      </c>
      <c r="E2876" s="11">
        <f>ROUND(АТС!E636*$E$791*$E$792/100,2)</f>
        <v>40.99</v>
      </c>
      <c r="F2876" s="11">
        <f>ROUND(АТС!E636*$F$791*$F$792/100,2)</f>
        <v>27.91</v>
      </c>
      <c r="G2876" s="11">
        <f>ROUND(АТС!E636*$G$791*$G$792/100,2)</f>
        <v>16.329999999999998</v>
      </c>
    </row>
    <row r="2877" spans="1:7" x14ac:dyDescent="0.25">
      <c r="A2877" s="253"/>
      <c r="B2877" s="128">
        <f t="shared" si="45"/>
        <v>42241.833330000001</v>
      </c>
      <c r="C2877" s="131">
        <v>20</v>
      </c>
      <c r="D2877" s="11">
        <f>ROUND(АТС!E637*$D$791*$D$792/100,2)</f>
        <v>49.17</v>
      </c>
      <c r="E2877" s="11">
        <f>ROUND(АТС!E637*$E$791*$E$792/100,2)</f>
        <v>45.17</v>
      </c>
      <c r="F2877" s="11">
        <f>ROUND(АТС!E637*$F$791*$F$792/100,2)</f>
        <v>30.75</v>
      </c>
      <c r="G2877" s="11">
        <f>ROUND(АТС!E637*$G$791*$G$792/100,2)</f>
        <v>18</v>
      </c>
    </row>
    <row r="2878" spans="1:7" x14ac:dyDescent="0.25">
      <c r="A2878" s="253"/>
      <c r="B2878" s="130">
        <f t="shared" si="45"/>
        <v>42241.875</v>
      </c>
      <c r="C2878" s="131">
        <v>21</v>
      </c>
      <c r="D2878" s="11">
        <f>ROUND(АТС!E638*$D$791*$D$792/100,2)</f>
        <v>65.989999999999995</v>
      </c>
      <c r="E2878" s="11">
        <f>ROUND(АТС!E638*$E$791*$E$792/100,2)</f>
        <v>60.64</v>
      </c>
      <c r="F2878" s="11">
        <f>ROUND(АТС!E638*$F$791*$F$792/100,2)</f>
        <v>41.28</v>
      </c>
      <c r="G2878" s="11">
        <f>ROUND(АТС!E638*$G$791*$G$792/100,2)</f>
        <v>24.16</v>
      </c>
    </row>
    <row r="2879" spans="1:7" x14ac:dyDescent="0.25">
      <c r="A2879" s="253"/>
      <c r="B2879" s="128">
        <f t="shared" si="45"/>
        <v>42241.916669999999</v>
      </c>
      <c r="C2879" s="131">
        <v>22</v>
      </c>
      <c r="D2879" s="11">
        <f>ROUND(АТС!E639*$D$791*$D$792/100,2)</f>
        <v>222.2</v>
      </c>
      <c r="E2879" s="11">
        <f>ROUND(АТС!E639*$E$791*$E$792/100,2)</f>
        <v>204.16</v>
      </c>
      <c r="F2879" s="11">
        <f>ROUND(АТС!E639*$F$791*$F$792/100,2)</f>
        <v>138.97999999999999</v>
      </c>
      <c r="G2879" s="11">
        <f>ROUND(АТС!E639*$G$791*$G$792/100,2)</f>
        <v>81.34</v>
      </c>
    </row>
    <row r="2880" spans="1:7" x14ac:dyDescent="0.25">
      <c r="A2880" s="253"/>
      <c r="B2880" s="130">
        <f t="shared" si="45"/>
        <v>42241.958330000001</v>
      </c>
      <c r="C2880" s="131">
        <v>23</v>
      </c>
      <c r="D2880" s="11">
        <f>ROUND(АТС!E640*$D$791*$D$792/100,2)</f>
        <v>307.55</v>
      </c>
      <c r="E2880" s="11">
        <f>ROUND(АТС!E640*$E$791*$E$792/100,2)</f>
        <v>282.58</v>
      </c>
      <c r="F2880" s="11">
        <f>ROUND(АТС!E640*$F$791*$F$792/100,2)</f>
        <v>192.36</v>
      </c>
      <c r="G2880" s="11">
        <f>ROUND(АТС!E640*$G$791*$G$792/100,2)</f>
        <v>112.58</v>
      </c>
    </row>
    <row r="2881" spans="1:7" x14ac:dyDescent="0.25">
      <c r="A2881" s="253"/>
      <c r="B2881" s="130">
        <f t="shared" si="45"/>
        <v>42242</v>
      </c>
      <c r="C2881" s="131">
        <v>0</v>
      </c>
      <c r="D2881" s="35">
        <f>ROUND(АТС!E641*$D$791*$D$792/100,2)</f>
        <v>64.48</v>
      </c>
      <c r="E2881" s="35">
        <f>ROUND(АТС!E641*$E$791*$E$792/100,2)</f>
        <v>59.25</v>
      </c>
      <c r="F2881" s="35">
        <f>ROUND(АТС!E641*$F$791*$F$792/100,2)</f>
        <v>40.33</v>
      </c>
      <c r="G2881" s="35">
        <f>ROUND(АТС!E641*$G$791*$G$792/100,2)</f>
        <v>23.6</v>
      </c>
    </row>
    <row r="2882" spans="1:7" x14ac:dyDescent="0.25">
      <c r="A2882" s="253"/>
      <c r="B2882" s="130">
        <f t="shared" ref="B2882:B2945" si="46">B2858+1</f>
        <v>42242.041669999999</v>
      </c>
      <c r="C2882" s="131">
        <v>1</v>
      </c>
      <c r="D2882" s="35">
        <f>ROUND(АТС!E642*$D$791*$D$792/100,2)</f>
        <v>65.37</v>
      </c>
      <c r="E2882" s="35">
        <f>ROUND(АТС!E642*$E$791*$E$792/100,2)</f>
        <v>60.07</v>
      </c>
      <c r="F2882" s="35">
        <f>ROUND(АТС!E642*$F$791*$F$792/100,2)</f>
        <v>40.89</v>
      </c>
      <c r="G2882" s="35">
        <f>ROUND(АТС!E642*$G$791*$G$792/100,2)</f>
        <v>23.93</v>
      </c>
    </row>
    <row r="2883" spans="1:7" x14ac:dyDescent="0.25">
      <c r="A2883" s="253"/>
      <c r="B2883" s="130">
        <f t="shared" si="46"/>
        <v>42242.083330000001</v>
      </c>
      <c r="C2883" s="131">
        <v>2</v>
      </c>
      <c r="D2883" s="35">
        <f>ROUND(АТС!E643*$D$791*$D$792/100,2)</f>
        <v>250.28</v>
      </c>
      <c r="E2883" s="35">
        <f>ROUND(АТС!E643*$E$791*$E$792/100,2)</f>
        <v>229.97</v>
      </c>
      <c r="F2883" s="35">
        <f>ROUND(АТС!E643*$F$791*$F$792/100,2)</f>
        <v>156.54</v>
      </c>
      <c r="G2883" s="35">
        <f>ROUND(АТС!E643*$G$791*$G$792/100,2)</f>
        <v>91.62</v>
      </c>
    </row>
    <row r="2884" spans="1:7" x14ac:dyDescent="0.25">
      <c r="A2884" s="253"/>
      <c r="B2884" s="130">
        <f t="shared" si="46"/>
        <v>42242.125</v>
      </c>
      <c r="C2884" s="131">
        <v>3</v>
      </c>
      <c r="D2884" s="35">
        <f>ROUND(АТС!E644*$D$791*$D$792/100,2)</f>
        <v>247.51</v>
      </c>
      <c r="E2884" s="35">
        <f>ROUND(АТС!E644*$E$791*$E$792/100,2)</f>
        <v>227.42</v>
      </c>
      <c r="F2884" s="35">
        <f>ROUND(АТС!E644*$F$791*$F$792/100,2)</f>
        <v>154.81</v>
      </c>
      <c r="G2884" s="35">
        <f>ROUND(АТС!E644*$G$791*$G$792/100,2)</f>
        <v>90.6</v>
      </c>
    </row>
    <row r="2885" spans="1:7" x14ac:dyDescent="0.25">
      <c r="A2885" s="253"/>
      <c r="B2885" s="130">
        <f t="shared" si="46"/>
        <v>42242.166669999999</v>
      </c>
      <c r="C2885" s="131">
        <v>4</v>
      </c>
      <c r="D2885" s="35">
        <f>ROUND(АТС!E645*$D$791*$D$792/100,2)</f>
        <v>1.83</v>
      </c>
      <c r="E2885" s="35">
        <f>ROUND(АТС!E645*$E$791*$E$792/100,2)</f>
        <v>1.68</v>
      </c>
      <c r="F2885" s="35">
        <f>ROUND(АТС!E645*$F$791*$F$792/100,2)</f>
        <v>1.1399999999999999</v>
      </c>
      <c r="G2885" s="35">
        <f>ROUND(АТС!E645*$G$791*$G$792/100,2)</f>
        <v>0.67</v>
      </c>
    </row>
    <row r="2886" spans="1:7" x14ac:dyDescent="0.25">
      <c r="A2886" s="253"/>
      <c r="B2886" s="130">
        <f t="shared" si="46"/>
        <v>42242.208330000001</v>
      </c>
      <c r="C2886" s="131">
        <v>5</v>
      </c>
      <c r="D2886" s="35">
        <f>ROUND(АТС!E646*$D$791*$D$792/100,2)</f>
        <v>26.6</v>
      </c>
      <c r="E2886" s="35">
        <f>ROUND(АТС!E646*$E$791*$E$792/100,2)</f>
        <v>24.44</v>
      </c>
      <c r="F2886" s="35">
        <f>ROUND(АТС!E646*$F$791*$F$792/100,2)</f>
        <v>16.64</v>
      </c>
      <c r="G2886" s="35">
        <f>ROUND(АТС!E646*$G$791*$G$792/100,2)</f>
        <v>9.74</v>
      </c>
    </row>
    <row r="2887" spans="1:7" x14ac:dyDescent="0.25">
      <c r="A2887" s="253"/>
      <c r="B2887" s="130">
        <f t="shared" si="46"/>
        <v>42242.25</v>
      </c>
      <c r="C2887" s="131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3"/>
      <c r="B2888" s="130">
        <f t="shared" si="46"/>
        <v>42242.291669999999</v>
      </c>
      <c r="C2888" s="131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3"/>
      <c r="B2889" s="130">
        <f t="shared" si="46"/>
        <v>42242.333330000001</v>
      </c>
      <c r="C2889" s="131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3"/>
      <c r="B2890" s="130">
        <f t="shared" si="46"/>
        <v>42242.375</v>
      </c>
      <c r="C2890" s="131">
        <v>9</v>
      </c>
      <c r="D2890" s="35">
        <f>ROUND(АТС!E650*$D$791*$D$792/100,2)</f>
        <v>29.63</v>
      </c>
      <c r="E2890" s="35">
        <f>ROUND(АТС!E650*$E$791*$E$792/100,2)</f>
        <v>27.23</v>
      </c>
      <c r="F2890" s="35">
        <f>ROUND(АТС!E650*$F$791*$F$792/100,2)</f>
        <v>18.54</v>
      </c>
      <c r="G2890" s="35">
        <f>ROUND(АТС!E650*$G$791*$G$792/100,2)</f>
        <v>10.85</v>
      </c>
    </row>
    <row r="2891" spans="1:7" x14ac:dyDescent="0.25">
      <c r="A2891" s="253"/>
      <c r="B2891" s="130">
        <f t="shared" si="46"/>
        <v>42242.416669999999</v>
      </c>
      <c r="C2891" s="131">
        <v>10</v>
      </c>
      <c r="D2891" s="35">
        <f>ROUND(АТС!E651*$D$791*$D$792/100,2)</f>
        <v>23.99</v>
      </c>
      <c r="E2891" s="35">
        <f>ROUND(АТС!E651*$E$791*$E$792/100,2)</f>
        <v>22.04</v>
      </c>
      <c r="F2891" s="35">
        <f>ROUND(АТС!E651*$F$791*$F$792/100,2)</f>
        <v>15</v>
      </c>
      <c r="G2891" s="35">
        <f>ROUND(АТС!E651*$G$791*$G$792/100,2)</f>
        <v>8.7799999999999994</v>
      </c>
    </row>
    <row r="2892" spans="1:7" x14ac:dyDescent="0.25">
      <c r="A2892" s="253"/>
      <c r="B2892" s="130">
        <f t="shared" si="46"/>
        <v>42242.458330000001</v>
      </c>
      <c r="C2892" s="131">
        <v>11</v>
      </c>
      <c r="D2892" s="35">
        <f>ROUND(АТС!E652*$D$791*$D$792/100,2)</f>
        <v>43.79</v>
      </c>
      <c r="E2892" s="35">
        <f>ROUND(АТС!E652*$E$791*$E$792/100,2)</f>
        <v>40.24</v>
      </c>
      <c r="F2892" s="35">
        <f>ROUND(АТС!E652*$F$791*$F$792/100,2)</f>
        <v>27.39</v>
      </c>
      <c r="G2892" s="35">
        <f>ROUND(АТС!E652*$G$791*$G$792/100,2)</f>
        <v>16.03</v>
      </c>
    </row>
    <row r="2893" spans="1:7" x14ac:dyDescent="0.25">
      <c r="A2893" s="253"/>
      <c r="B2893" s="130">
        <f t="shared" si="46"/>
        <v>42242.5</v>
      </c>
      <c r="C2893" s="131">
        <v>12</v>
      </c>
      <c r="D2893" s="35">
        <f>ROUND(АТС!E653*$D$791*$D$792/100,2)</f>
        <v>0</v>
      </c>
      <c r="E2893" s="35">
        <f>ROUND(АТС!E653*$E$791*$E$792/100,2)</f>
        <v>0</v>
      </c>
      <c r="F2893" s="35">
        <f>ROUND(АТС!E653*$F$791*$F$792/100,2)</f>
        <v>0</v>
      </c>
      <c r="G2893" s="35">
        <f>ROUND(АТС!E653*$G$791*$G$792/100,2)</f>
        <v>0</v>
      </c>
    </row>
    <row r="2894" spans="1:7" x14ac:dyDescent="0.25">
      <c r="A2894" s="253"/>
      <c r="B2894" s="130">
        <f t="shared" si="46"/>
        <v>42242.541669999999</v>
      </c>
      <c r="C2894" s="131">
        <v>13</v>
      </c>
      <c r="D2894" s="35">
        <f>ROUND(АТС!E654*$D$791*$D$792/100,2)</f>
        <v>0</v>
      </c>
      <c r="E2894" s="35">
        <f>ROUND(АТС!E654*$E$791*$E$792/100,2)</f>
        <v>0</v>
      </c>
      <c r="F2894" s="35">
        <f>ROUND(АТС!E654*$F$791*$F$792/100,2)</f>
        <v>0</v>
      </c>
      <c r="G2894" s="35">
        <f>ROUND(АТС!E654*$G$791*$G$792/100,2)</f>
        <v>0</v>
      </c>
    </row>
    <row r="2895" spans="1:7" x14ac:dyDescent="0.25">
      <c r="A2895" s="253"/>
      <c r="B2895" s="130">
        <f t="shared" si="46"/>
        <v>42242.583330000001</v>
      </c>
      <c r="C2895" s="131">
        <v>14</v>
      </c>
      <c r="D2895" s="35">
        <f>ROUND(АТС!E655*$D$791*$D$792/100,2)</f>
        <v>19.559999999999999</v>
      </c>
      <c r="E2895" s="35">
        <f>ROUND(АТС!E655*$E$791*$E$792/100,2)</f>
        <v>17.98</v>
      </c>
      <c r="F2895" s="35">
        <f>ROUND(АТС!E655*$F$791*$F$792/100,2)</f>
        <v>12.24</v>
      </c>
      <c r="G2895" s="35">
        <f>ROUND(АТС!E655*$G$791*$G$792/100,2)</f>
        <v>7.16</v>
      </c>
    </row>
    <row r="2896" spans="1:7" x14ac:dyDescent="0.25">
      <c r="A2896" s="253"/>
      <c r="B2896" s="130">
        <f t="shared" si="46"/>
        <v>42242.625</v>
      </c>
      <c r="C2896" s="131">
        <v>15</v>
      </c>
      <c r="D2896" s="35">
        <f>ROUND(АТС!E656*$D$791*$D$792/100,2)</f>
        <v>23.26</v>
      </c>
      <c r="E2896" s="35">
        <f>ROUND(АТС!E656*$E$791*$E$792/100,2)</f>
        <v>21.37</v>
      </c>
      <c r="F2896" s="35">
        <f>ROUND(АТС!E656*$F$791*$F$792/100,2)</f>
        <v>14.55</v>
      </c>
      <c r="G2896" s="35">
        <f>ROUND(АТС!E656*$G$791*$G$792/100,2)</f>
        <v>8.51</v>
      </c>
    </row>
    <row r="2897" spans="1:7" x14ac:dyDescent="0.25">
      <c r="A2897" s="253"/>
      <c r="B2897" s="130">
        <f t="shared" si="46"/>
        <v>42242.666669999999</v>
      </c>
      <c r="C2897" s="131">
        <v>16</v>
      </c>
      <c r="D2897" s="35">
        <f>ROUND(АТС!E657*$D$791*$D$792/100,2)</f>
        <v>67.19</v>
      </c>
      <c r="E2897" s="35">
        <f>ROUND(АТС!E657*$E$791*$E$792/100,2)</f>
        <v>61.74</v>
      </c>
      <c r="F2897" s="35">
        <f>ROUND(АТС!E657*$F$791*$F$792/100,2)</f>
        <v>42.03</v>
      </c>
      <c r="G2897" s="35">
        <f>ROUND(АТС!E657*$G$791*$G$792/100,2)</f>
        <v>24.6</v>
      </c>
    </row>
    <row r="2898" spans="1:7" x14ac:dyDescent="0.25">
      <c r="A2898" s="253"/>
      <c r="B2898" s="130">
        <f t="shared" si="46"/>
        <v>42242.708330000001</v>
      </c>
      <c r="C2898" s="131">
        <v>17</v>
      </c>
      <c r="D2898" s="35">
        <f>ROUND(АТС!E658*$D$791*$D$792/100,2)</f>
        <v>48.8</v>
      </c>
      <c r="E2898" s="35">
        <f>ROUND(АТС!E658*$E$791*$E$792/100,2)</f>
        <v>44.84</v>
      </c>
      <c r="F2898" s="35">
        <f>ROUND(АТС!E658*$F$791*$F$792/100,2)</f>
        <v>30.52</v>
      </c>
      <c r="G2898" s="35">
        <f>ROUND(АТС!E658*$G$791*$G$792/100,2)</f>
        <v>17.86</v>
      </c>
    </row>
    <row r="2899" spans="1:7" x14ac:dyDescent="0.25">
      <c r="A2899" s="253"/>
      <c r="B2899" s="130">
        <f t="shared" si="46"/>
        <v>42242.75</v>
      </c>
      <c r="C2899" s="131">
        <v>18</v>
      </c>
      <c r="D2899" s="35">
        <f>ROUND(АТС!E659*$D$791*$D$792/100,2)</f>
        <v>7.95</v>
      </c>
      <c r="E2899" s="35">
        <f>ROUND(АТС!E659*$E$791*$E$792/100,2)</f>
        <v>7.3</v>
      </c>
      <c r="F2899" s="35">
        <f>ROUND(АТС!E659*$F$791*$F$792/100,2)</f>
        <v>4.97</v>
      </c>
      <c r="G2899" s="35">
        <f>ROUND(АТС!E659*$G$791*$G$792/100,2)</f>
        <v>2.91</v>
      </c>
    </row>
    <row r="2900" spans="1:7" x14ac:dyDescent="0.25">
      <c r="A2900" s="253"/>
      <c r="B2900" s="130">
        <f t="shared" si="46"/>
        <v>42242.791669999999</v>
      </c>
      <c r="C2900" s="131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53"/>
      <c r="B2901" s="130">
        <f t="shared" si="46"/>
        <v>42242.833330000001</v>
      </c>
      <c r="C2901" s="131">
        <v>20</v>
      </c>
      <c r="D2901" s="35">
        <f>ROUND(АТС!E661*$D$791*$D$792/100,2)</f>
        <v>60.57</v>
      </c>
      <c r="E2901" s="35">
        <f>ROUND(АТС!E661*$E$791*$E$792/100,2)</f>
        <v>55.66</v>
      </c>
      <c r="F2901" s="35">
        <f>ROUND(АТС!E661*$F$791*$F$792/100,2)</f>
        <v>37.89</v>
      </c>
      <c r="G2901" s="35">
        <f>ROUND(АТС!E661*$G$791*$G$792/100,2)</f>
        <v>22.17</v>
      </c>
    </row>
    <row r="2902" spans="1:7" x14ac:dyDescent="0.25">
      <c r="A2902" s="253"/>
      <c r="B2902" s="130">
        <f t="shared" si="46"/>
        <v>42242.875</v>
      </c>
      <c r="C2902" s="131">
        <v>21</v>
      </c>
      <c r="D2902" s="35">
        <f>ROUND(АТС!E662*$D$791*$D$792/100,2)</f>
        <v>57.03</v>
      </c>
      <c r="E2902" s="35">
        <f>ROUND(АТС!E662*$E$791*$E$792/100,2)</f>
        <v>52.4</v>
      </c>
      <c r="F2902" s="35">
        <f>ROUND(АТС!E662*$F$791*$F$792/100,2)</f>
        <v>35.67</v>
      </c>
      <c r="G2902" s="35">
        <f>ROUND(АТС!E662*$G$791*$G$792/100,2)</f>
        <v>20.88</v>
      </c>
    </row>
    <row r="2903" spans="1:7" x14ac:dyDescent="0.25">
      <c r="A2903" s="253"/>
      <c r="B2903" s="130">
        <f t="shared" si="46"/>
        <v>42242.916669999999</v>
      </c>
      <c r="C2903" s="131">
        <v>22</v>
      </c>
      <c r="D2903" s="35">
        <f>ROUND(АТС!E663*$D$791*$D$792/100,2)</f>
        <v>106.08</v>
      </c>
      <c r="E2903" s="35">
        <f>ROUND(АТС!E663*$E$791*$E$792/100,2)</f>
        <v>97.47</v>
      </c>
      <c r="F2903" s="35">
        <f>ROUND(АТС!E663*$F$791*$F$792/100,2)</f>
        <v>66.349999999999994</v>
      </c>
      <c r="G2903" s="35">
        <f>ROUND(АТС!E663*$G$791*$G$792/100,2)</f>
        <v>38.83</v>
      </c>
    </row>
    <row r="2904" spans="1:7" x14ac:dyDescent="0.25">
      <c r="A2904" s="253"/>
      <c r="B2904" s="130">
        <f t="shared" si="46"/>
        <v>42242.958330000001</v>
      </c>
      <c r="C2904" s="131">
        <v>23</v>
      </c>
      <c r="D2904" s="35">
        <f>ROUND(АТС!E664*$D$791*$D$792/100,2)</f>
        <v>111.63</v>
      </c>
      <c r="E2904" s="35">
        <f>ROUND(АТС!E664*$E$791*$E$792/100,2)</f>
        <v>102.57</v>
      </c>
      <c r="F2904" s="35">
        <f>ROUND(АТС!E664*$F$791*$F$792/100,2)</f>
        <v>69.819999999999993</v>
      </c>
      <c r="G2904" s="35">
        <f>ROUND(АТС!E664*$G$791*$G$792/100,2)</f>
        <v>40.86</v>
      </c>
    </row>
    <row r="2905" spans="1:7" x14ac:dyDescent="0.25">
      <c r="A2905" s="253"/>
      <c r="B2905" s="130">
        <f t="shared" si="46"/>
        <v>42243</v>
      </c>
      <c r="C2905" s="131">
        <v>0</v>
      </c>
      <c r="D2905" s="35">
        <f>ROUND(АТС!E665*$D$791*$D$792/100,2)</f>
        <v>105.57</v>
      </c>
      <c r="E2905" s="35">
        <f>ROUND(АТС!E665*$E$791*$E$792/100,2)</f>
        <v>97</v>
      </c>
      <c r="F2905" s="35">
        <f>ROUND(АТС!E665*$F$791*$F$792/100,2)</f>
        <v>66.03</v>
      </c>
      <c r="G2905" s="35">
        <f>ROUND(АТС!E665*$G$791*$G$792/100,2)</f>
        <v>38.65</v>
      </c>
    </row>
    <row r="2906" spans="1:7" x14ac:dyDescent="0.25">
      <c r="A2906" s="253"/>
      <c r="B2906" s="130">
        <f t="shared" si="46"/>
        <v>42243.041669999999</v>
      </c>
      <c r="C2906" s="131">
        <v>1</v>
      </c>
      <c r="D2906" s="35">
        <f>ROUND(АТС!E666*$D$791*$D$792/100,2)</f>
        <v>76.040000000000006</v>
      </c>
      <c r="E2906" s="35">
        <f>ROUND(АТС!E666*$E$791*$E$792/100,2)</f>
        <v>69.87</v>
      </c>
      <c r="F2906" s="35">
        <f>ROUND(АТС!E666*$F$791*$F$792/100,2)</f>
        <v>47.56</v>
      </c>
      <c r="G2906" s="35">
        <f>ROUND(АТС!E666*$G$791*$G$792/100,2)</f>
        <v>27.83</v>
      </c>
    </row>
    <row r="2907" spans="1:7" x14ac:dyDescent="0.25">
      <c r="A2907" s="253"/>
      <c r="B2907" s="130">
        <f t="shared" si="46"/>
        <v>42243.083330000001</v>
      </c>
      <c r="C2907" s="131">
        <v>2</v>
      </c>
      <c r="D2907" s="35">
        <f>ROUND(АТС!E667*$D$791*$D$792/100,2)</f>
        <v>234.5</v>
      </c>
      <c r="E2907" s="35">
        <f>ROUND(АТС!E667*$E$791*$E$792/100,2)</f>
        <v>215.46</v>
      </c>
      <c r="F2907" s="35">
        <f>ROUND(АТС!E667*$F$791*$F$792/100,2)</f>
        <v>146.66999999999999</v>
      </c>
      <c r="G2907" s="35">
        <f>ROUND(АТС!E667*$G$791*$G$792/100,2)</f>
        <v>85.84</v>
      </c>
    </row>
    <row r="2908" spans="1:7" x14ac:dyDescent="0.25">
      <c r="A2908" s="253"/>
      <c r="B2908" s="130">
        <f t="shared" si="46"/>
        <v>42243.125</v>
      </c>
      <c r="C2908" s="131">
        <v>3</v>
      </c>
      <c r="D2908" s="35">
        <f>ROUND(АТС!E668*$D$791*$D$792/100,2)</f>
        <v>326.17</v>
      </c>
      <c r="E2908" s="35">
        <f>ROUND(АТС!E668*$E$791*$E$792/100,2)</f>
        <v>299.69</v>
      </c>
      <c r="F2908" s="35">
        <f>ROUND(АТС!E668*$F$791*$F$792/100,2)</f>
        <v>204</v>
      </c>
      <c r="G2908" s="35">
        <f>ROUND(АТС!E668*$G$791*$G$792/100,2)</f>
        <v>119.39</v>
      </c>
    </row>
    <row r="2909" spans="1:7" x14ac:dyDescent="0.25">
      <c r="A2909" s="253"/>
      <c r="B2909" s="130">
        <f t="shared" si="46"/>
        <v>42243.166669999999</v>
      </c>
      <c r="C2909" s="131">
        <v>4</v>
      </c>
      <c r="D2909" s="35">
        <f>ROUND(АТС!E669*$D$791*$D$792/100,2)</f>
        <v>51.67</v>
      </c>
      <c r="E2909" s="35">
        <f>ROUND(АТС!E669*$E$791*$E$792/100,2)</f>
        <v>47.48</v>
      </c>
      <c r="F2909" s="35">
        <f>ROUND(АТС!E669*$F$791*$F$792/100,2)</f>
        <v>32.32</v>
      </c>
      <c r="G2909" s="35">
        <f>ROUND(АТС!E669*$G$791*$G$792/100,2)</f>
        <v>18.920000000000002</v>
      </c>
    </row>
    <row r="2910" spans="1:7" x14ac:dyDescent="0.25">
      <c r="A2910" s="253"/>
      <c r="B2910" s="130">
        <f t="shared" si="46"/>
        <v>42243.208330000001</v>
      </c>
      <c r="C2910" s="131">
        <v>5</v>
      </c>
      <c r="D2910" s="35">
        <f>ROUND(АТС!E670*$D$791*$D$792/100,2)</f>
        <v>3.78</v>
      </c>
      <c r="E2910" s="35">
        <f>ROUND(АТС!E670*$E$791*$E$792/100,2)</f>
        <v>3.47</v>
      </c>
      <c r="F2910" s="35">
        <f>ROUND(АТС!E670*$F$791*$F$792/100,2)</f>
        <v>2.37</v>
      </c>
      <c r="G2910" s="35">
        <f>ROUND(АТС!E670*$G$791*$G$792/100,2)</f>
        <v>1.38</v>
      </c>
    </row>
    <row r="2911" spans="1:7" x14ac:dyDescent="0.25">
      <c r="A2911" s="253"/>
      <c r="B2911" s="130">
        <f t="shared" si="46"/>
        <v>42243.25</v>
      </c>
      <c r="C2911" s="131">
        <v>6</v>
      </c>
      <c r="D2911" s="35">
        <f>ROUND(АТС!E671*$D$791*$D$792/100,2)</f>
        <v>5.55</v>
      </c>
      <c r="E2911" s="35">
        <f>ROUND(АТС!E671*$E$791*$E$792/100,2)</f>
        <v>5.0999999999999996</v>
      </c>
      <c r="F2911" s="35">
        <f>ROUND(АТС!E671*$F$791*$F$792/100,2)</f>
        <v>3.47</v>
      </c>
      <c r="G2911" s="35">
        <f>ROUND(АТС!E671*$G$791*$G$792/100,2)</f>
        <v>2.0299999999999998</v>
      </c>
    </row>
    <row r="2912" spans="1:7" x14ac:dyDescent="0.25">
      <c r="A2912" s="253"/>
      <c r="B2912" s="130">
        <f t="shared" si="46"/>
        <v>42243.291669999999</v>
      </c>
      <c r="C2912" s="131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3"/>
      <c r="B2913" s="130">
        <f t="shared" si="46"/>
        <v>42243.333330000001</v>
      </c>
      <c r="C2913" s="131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3"/>
      <c r="B2914" s="130">
        <f t="shared" si="46"/>
        <v>42243.375</v>
      </c>
      <c r="C2914" s="131">
        <v>9</v>
      </c>
      <c r="D2914" s="35">
        <f>ROUND(АТС!E674*$D$791*$D$792/100,2)</f>
        <v>30.72</v>
      </c>
      <c r="E2914" s="35">
        <f>ROUND(АТС!E674*$E$791*$E$792/100,2)</f>
        <v>28.23</v>
      </c>
      <c r="F2914" s="35">
        <f>ROUND(АТС!E674*$F$791*$F$792/100,2)</f>
        <v>19.22</v>
      </c>
      <c r="G2914" s="35">
        <f>ROUND(АТС!E674*$G$791*$G$792/100,2)</f>
        <v>11.25</v>
      </c>
    </row>
    <row r="2915" spans="1:7" x14ac:dyDescent="0.25">
      <c r="A2915" s="253"/>
      <c r="B2915" s="130">
        <f t="shared" si="46"/>
        <v>42243.416669999999</v>
      </c>
      <c r="C2915" s="131">
        <v>10</v>
      </c>
      <c r="D2915" s="35">
        <f>ROUND(АТС!E675*$D$791*$D$792/100,2)</f>
        <v>79.8</v>
      </c>
      <c r="E2915" s="35">
        <f>ROUND(АТС!E675*$E$791*$E$792/100,2)</f>
        <v>73.319999999999993</v>
      </c>
      <c r="F2915" s="35">
        <f>ROUND(АТС!E675*$F$791*$F$792/100,2)</f>
        <v>49.91</v>
      </c>
      <c r="G2915" s="35">
        <f>ROUND(АТС!E675*$G$791*$G$792/100,2)</f>
        <v>29.21</v>
      </c>
    </row>
    <row r="2916" spans="1:7" x14ac:dyDescent="0.25">
      <c r="A2916" s="253"/>
      <c r="B2916" s="130">
        <f t="shared" si="46"/>
        <v>42243.458330000001</v>
      </c>
      <c r="C2916" s="131">
        <v>11</v>
      </c>
      <c r="D2916" s="35">
        <f>ROUND(АТС!E676*$D$791*$D$792/100,2)</f>
        <v>85.98</v>
      </c>
      <c r="E2916" s="35">
        <f>ROUND(АТС!E676*$E$791*$E$792/100,2)</f>
        <v>79</v>
      </c>
      <c r="F2916" s="35">
        <f>ROUND(АТС!E676*$F$791*$F$792/100,2)</f>
        <v>53.78</v>
      </c>
      <c r="G2916" s="35">
        <f>ROUND(АТС!E676*$G$791*$G$792/100,2)</f>
        <v>31.47</v>
      </c>
    </row>
    <row r="2917" spans="1:7" x14ac:dyDescent="0.25">
      <c r="A2917" s="253"/>
      <c r="B2917" s="130">
        <f t="shared" si="46"/>
        <v>42243.5</v>
      </c>
      <c r="C2917" s="131">
        <v>12</v>
      </c>
      <c r="D2917" s="35">
        <f>ROUND(АТС!E677*$D$791*$D$792/100,2)</f>
        <v>116.42</v>
      </c>
      <c r="E2917" s="35">
        <f>ROUND(АТС!E677*$E$791*$E$792/100,2)</f>
        <v>106.96</v>
      </c>
      <c r="F2917" s="35">
        <f>ROUND(АТС!E677*$F$791*$F$792/100,2)</f>
        <v>72.81</v>
      </c>
      <c r="G2917" s="35">
        <f>ROUND(АТС!E677*$G$791*$G$792/100,2)</f>
        <v>42.61</v>
      </c>
    </row>
    <row r="2918" spans="1:7" x14ac:dyDescent="0.25">
      <c r="A2918" s="253"/>
      <c r="B2918" s="130">
        <f t="shared" si="46"/>
        <v>42243.541669999999</v>
      </c>
      <c r="C2918" s="131">
        <v>13</v>
      </c>
      <c r="D2918" s="35">
        <f>ROUND(АТС!E678*$D$791*$D$792/100,2)</f>
        <v>151.72</v>
      </c>
      <c r="E2918" s="35">
        <f>ROUND(АТС!E678*$E$791*$E$792/100,2)</f>
        <v>139.4</v>
      </c>
      <c r="F2918" s="35">
        <f>ROUND(АТС!E678*$F$791*$F$792/100,2)</f>
        <v>94.9</v>
      </c>
      <c r="G2918" s="35">
        <f>ROUND(АТС!E678*$G$791*$G$792/100,2)</f>
        <v>55.54</v>
      </c>
    </row>
    <row r="2919" spans="1:7" x14ac:dyDescent="0.25">
      <c r="A2919" s="253"/>
      <c r="B2919" s="130">
        <f t="shared" si="46"/>
        <v>42243.583330000001</v>
      </c>
      <c r="C2919" s="131">
        <v>14</v>
      </c>
      <c r="D2919" s="35">
        <f>ROUND(АТС!E679*$D$791*$D$792/100,2)</f>
        <v>77.37</v>
      </c>
      <c r="E2919" s="35">
        <f>ROUND(АТС!E679*$E$791*$E$792/100,2)</f>
        <v>71.09</v>
      </c>
      <c r="F2919" s="35">
        <f>ROUND(АТС!E679*$F$791*$F$792/100,2)</f>
        <v>48.39</v>
      </c>
      <c r="G2919" s="35">
        <f>ROUND(АТС!E679*$G$791*$G$792/100,2)</f>
        <v>28.32</v>
      </c>
    </row>
    <row r="2920" spans="1:7" x14ac:dyDescent="0.25">
      <c r="A2920" s="253"/>
      <c r="B2920" s="130">
        <f t="shared" si="46"/>
        <v>42243.625</v>
      </c>
      <c r="C2920" s="131">
        <v>15</v>
      </c>
      <c r="D2920" s="35">
        <f>ROUND(АТС!E680*$D$791*$D$792/100,2)</f>
        <v>53.22</v>
      </c>
      <c r="E2920" s="35">
        <f>ROUND(АТС!E680*$E$791*$E$792/100,2)</f>
        <v>48.9</v>
      </c>
      <c r="F2920" s="35">
        <f>ROUND(АТС!E680*$F$791*$F$792/100,2)</f>
        <v>33.29</v>
      </c>
      <c r="G2920" s="35">
        <f>ROUND(АТС!E680*$G$791*$G$792/100,2)</f>
        <v>19.48</v>
      </c>
    </row>
    <row r="2921" spans="1:7" x14ac:dyDescent="0.25">
      <c r="A2921" s="253"/>
      <c r="B2921" s="130">
        <f t="shared" si="46"/>
        <v>42243.666669999999</v>
      </c>
      <c r="C2921" s="131">
        <v>16</v>
      </c>
      <c r="D2921" s="35">
        <f>ROUND(АТС!E681*$D$791*$D$792/100,2)</f>
        <v>94.87</v>
      </c>
      <c r="E2921" s="35">
        <f>ROUND(АТС!E681*$E$791*$E$792/100,2)</f>
        <v>87.17</v>
      </c>
      <c r="F2921" s="35">
        <f>ROUND(АТС!E681*$F$791*$F$792/100,2)</f>
        <v>59.34</v>
      </c>
      <c r="G2921" s="35">
        <f>ROUND(АТС!E681*$G$791*$G$792/100,2)</f>
        <v>34.729999999999997</v>
      </c>
    </row>
    <row r="2922" spans="1:7" x14ac:dyDescent="0.25">
      <c r="A2922" s="253"/>
      <c r="B2922" s="130">
        <f t="shared" si="46"/>
        <v>42243.708330000001</v>
      </c>
      <c r="C2922" s="131">
        <v>17</v>
      </c>
      <c r="D2922" s="35">
        <f>ROUND(АТС!E682*$D$791*$D$792/100,2)</f>
        <v>87.99</v>
      </c>
      <c r="E2922" s="35">
        <f>ROUND(АТС!E682*$E$791*$E$792/100,2)</f>
        <v>80.849999999999994</v>
      </c>
      <c r="F2922" s="35">
        <f>ROUND(АТС!E682*$F$791*$F$792/100,2)</f>
        <v>55.03</v>
      </c>
      <c r="G2922" s="35">
        <f>ROUND(АТС!E682*$G$791*$G$792/100,2)</f>
        <v>32.21</v>
      </c>
    </row>
    <row r="2923" spans="1:7" x14ac:dyDescent="0.25">
      <c r="A2923" s="253"/>
      <c r="B2923" s="130">
        <f t="shared" si="46"/>
        <v>42243.75</v>
      </c>
      <c r="C2923" s="131">
        <v>18</v>
      </c>
      <c r="D2923" s="35">
        <f>ROUND(АТС!E683*$D$791*$D$792/100,2)</f>
        <v>11.06</v>
      </c>
      <c r="E2923" s="35">
        <f>ROUND(АТС!E683*$E$791*$E$792/100,2)</f>
        <v>10.16</v>
      </c>
      <c r="F2923" s="35">
        <f>ROUND(АТС!E683*$F$791*$F$792/100,2)</f>
        <v>6.92</v>
      </c>
      <c r="G2923" s="35">
        <f>ROUND(АТС!E683*$G$791*$G$792/100,2)</f>
        <v>4.05</v>
      </c>
    </row>
    <row r="2924" spans="1:7" x14ac:dyDescent="0.25">
      <c r="A2924" s="253"/>
      <c r="B2924" s="130">
        <f t="shared" si="46"/>
        <v>42243.791669999999</v>
      </c>
      <c r="C2924" s="131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3"/>
      <c r="B2925" s="130">
        <f t="shared" si="46"/>
        <v>42243.833330000001</v>
      </c>
      <c r="C2925" s="131">
        <v>20</v>
      </c>
      <c r="D2925" s="35">
        <f>ROUND(АТС!E685*$D$791*$D$792/100,2)</f>
        <v>3.14</v>
      </c>
      <c r="E2925" s="35">
        <f>ROUND(АТС!E685*$E$791*$E$792/100,2)</f>
        <v>2.89</v>
      </c>
      <c r="F2925" s="35">
        <f>ROUND(АТС!E685*$F$791*$F$792/100,2)</f>
        <v>1.97</v>
      </c>
      <c r="G2925" s="35">
        <f>ROUND(АТС!E685*$G$791*$G$792/100,2)</f>
        <v>1.1499999999999999</v>
      </c>
    </row>
    <row r="2926" spans="1:7" x14ac:dyDescent="0.25">
      <c r="A2926" s="253"/>
      <c r="B2926" s="130">
        <f t="shared" si="46"/>
        <v>42243.875</v>
      </c>
      <c r="C2926" s="131">
        <v>21</v>
      </c>
      <c r="D2926" s="35">
        <f>ROUND(АТС!E686*$D$791*$D$792/100,2)</f>
        <v>20.74</v>
      </c>
      <c r="E2926" s="35">
        <f>ROUND(АТС!E686*$E$791*$E$792/100,2)</f>
        <v>19.059999999999999</v>
      </c>
      <c r="F2926" s="35">
        <f>ROUND(АТС!E686*$F$791*$F$792/100,2)</f>
        <v>12.97</v>
      </c>
      <c r="G2926" s="35">
        <f>ROUND(АТС!E686*$G$791*$G$792/100,2)</f>
        <v>7.59</v>
      </c>
    </row>
    <row r="2927" spans="1:7" x14ac:dyDescent="0.25">
      <c r="A2927" s="253"/>
      <c r="B2927" s="130">
        <f t="shared" si="46"/>
        <v>42243.916669999999</v>
      </c>
      <c r="C2927" s="131">
        <v>22</v>
      </c>
      <c r="D2927" s="35">
        <f>ROUND(АТС!E687*$D$791*$D$792/100,2)</f>
        <v>134.97999999999999</v>
      </c>
      <c r="E2927" s="35">
        <f>ROUND(АТС!E687*$E$791*$E$792/100,2)</f>
        <v>124.02</v>
      </c>
      <c r="F2927" s="35">
        <f>ROUND(АТС!E687*$F$791*$F$792/100,2)</f>
        <v>84.43</v>
      </c>
      <c r="G2927" s="35">
        <f>ROUND(АТС!E687*$G$791*$G$792/100,2)</f>
        <v>49.41</v>
      </c>
    </row>
    <row r="2928" spans="1:7" x14ac:dyDescent="0.25">
      <c r="A2928" s="253"/>
      <c r="B2928" s="130">
        <f t="shared" si="46"/>
        <v>42243.958330000001</v>
      </c>
      <c r="C2928" s="131">
        <v>23</v>
      </c>
      <c r="D2928" s="35">
        <f>ROUND(АТС!E688*$D$791*$D$792/100,2)</f>
        <v>181.9</v>
      </c>
      <c r="E2928" s="35">
        <f>ROUND(АТС!E688*$E$791*$E$792/100,2)</f>
        <v>167.14</v>
      </c>
      <c r="F2928" s="35">
        <f>ROUND(АТС!E688*$F$791*$F$792/100,2)</f>
        <v>113.77</v>
      </c>
      <c r="G2928" s="35">
        <f>ROUND(АТС!E688*$G$791*$G$792/100,2)</f>
        <v>66.59</v>
      </c>
    </row>
    <row r="2929" spans="1:7" x14ac:dyDescent="0.25">
      <c r="A2929" s="253"/>
      <c r="B2929" s="130">
        <f t="shared" si="46"/>
        <v>42244</v>
      </c>
      <c r="C2929" s="131">
        <v>0</v>
      </c>
      <c r="D2929" s="35">
        <f>ROUND(АТС!E689*$D$791*$D$792/100,2)</f>
        <v>26.79</v>
      </c>
      <c r="E2929" s="35">
        <f>ROUND(АТС!E689*$E$791*$E$792/100,2)</f>
        <v>24.61</v>
      </c>
      <c r="F2929" s="35">
        <f>ROUND(АТС!E689*$F$791*$F$792/100,2)</f>
        <v>16.760000000000002</v>
      </c>
      <c r="G2929" s="35">
        <f>ROUND(АТС!E689*$G$791*$G$792/100,2)</f>
        <v>9.81</v>
      </c>
    </row>
    <row r="2930" spans="1:7" x14ac:dyDescent="0.25">
      <c r="A2930" s="253"/>
      <c r="B2930" s="130">
        <f t="shared" si="46"/>
        <v>42244.041669999999</v>
      </c>
      <c r="C2930" s="131">
        <v>1</v>
      </c>
      <c r="D2930" s="35">
        <f>ROUND(АТС!E690*$D$791*$D$792/100,2)</f>
        <v>29.39</v>
      </c>
      <c r="E2930" s="35">
        <f>ROUND(АТС!E690*$E$791*$E$792/100,2)</f>
        <v>27</v>
      </c>
      <c r="F2930" s="35">
        <f>ROUND(АТС!E690*$F$791*$F$792/100,2)</f>
        <v>18.38</v>
      </c>
      <c r="G2930" s="35">
        <f>ROUND(АТС!E690*$G$791*$G$792/100,2)</f>
        <v>10.76</v>
      </c>
    </row>
    <row r="2931" spans="1:7" x14ac:dyDescent="0.25">
      <c r="A2931" s="253"/>
      <c r="B2931" s="130">
        <f t="shared" si="46"/>
        <v>42244.083330000001</v>
      </c>
      <c r="C2931" s="131">
        <v>2</v>
      </c>
      <c r="D2931" s="35">
        <f>ROUND(АТС!E691*$D$791*$D$792/100,2)</f>
        <v>23.02</v>
      </c>
      <c r="E2931" s="35">
        <f>ROUND(АТС!E691*$E$791*$E$792/100,2)</f>
        <v>21.16</v>
      </c>
      <c r="F2931" s="35">
        <f>ROUND(АТС!E691*$F$791*$F$792/100,2)</f>
        <v>14.4</v>
      </c>
      <c r="G2931" s="35">
        <f>ROUND(АТС!E691*$G$791*$G$792/100,2)</f>
        <v>8.43</v>
      </c>
    </row>
    <row r="2932" spans="1:7" x14ac:dyDescent="0.25">
      <c r="A2932" s="253"/>
      <c r="B2932" s="130">
        <f t="shared" si="46"/>
        <v>42244.125</v>
      </c>
      <c r="C2932" s="131">
        <v>3</v>
      </c>
      <c r="D2932" s="35">
        <f>ROUND(АТС!E692*$D$791*$D$792/100,2)</f>
        <v>25.21</v>
      </c>
      <c r="E2932" s="35">
        <f>ROUND(АТС!E692*$E$791*$E$792/100,2)</f>
        <v>23.16</v>
      </c>
      <c r="F2932" s="35">
        <f>ROUND(АТС!E692*$F$791*$F$792/100,2)</f>
        <v>15.77</v>
      </c>
      <c r="G2932" s="35">
        <f>ROUND(АТС!E692*$G$791*$G$792/100,2)</f>
        <v>9.23</v>
      </c>
    </row>
    <row r="2933" spans="1:7" x14ac:dyDescent="0.25">
      <c r="A2933" s="253"/>
      <c r="B2933" s="130">
        <f t="shared" si="46"/>
        <v>42244.166669999999</v>
      </c>
      <c r="C2933" s="131">
        <v>4</v>
      </c>
      <c r="D2933" s="35">
        <f>ROUND(АТС!E693*$D$791*$D$792/100,2)</f>
        <v>294.25</v>
      </c>
      <c r="E2933" s="35">
        <f>ROUND(АТС!E693*$E$791*$E$792/100,2)</f>
        <v>270.36</v>
      </c>
      <c r="F2933" s="35">
        <f>ROUND(АТС!E693*$F$791*$F$792/100,2)</f>
        <v>184.04</v>
      </c>
      <c r="G2933" s="35">
        <f>ROUND(АТС!E693*$G$791*$G$792/100,2)</f>
        <v>107.71</v>
      </c>
    </row>
    <row r="2934" spans="1:7" x14ac:dyDescent="0.25">
      <c r="A2934" s="253"/>
      <c r="B2934" s="130">
        <f t="shared" si="46"/>
        <v>42244.208330000001</v>
      </c>
      <c r="C2934" s="131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3"/>
      <c r="B2935" s="130">
        <f t="shared" si="46"/>
        <v>42244.25</v>
      </c>
      <c r="C2935" s="131">
        <v>6</v>
      </c>
      <c r="D2935" s="35">
        <f>ROUND(АТС!E695*$D$791*$D$792/100,2)</f>
        <v>377.48</v>
      </c>
      <c r="E2935" s="35">
        <f>ROUND(АТС!E695*$E$791*$E$792/100,2)</f>
        <v>346.84</v>
      </c>
      <c r="F2935" s="35">
        <f>ROUND(АТС!E695*$F$791*$F$792/100,2)</f>
        <v>236.1</v>
      </c>
      <c r="G2935" s="35">
        <f>ROUND(АТС!E695*$G$791*$G$792/100,2)</f>
        <v>138.18</v>
      </c>
    </row>
    <row r="2936" spans="1:7" x14ac:dyDescent="0.25">
      <c r="A2936" s="253"/>
      <c r="B2936" s="130">
        <f t="shared" si="46"/>
        <v>42244.291669999999</v>
      </c>
      <c r="C2936" s="131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3"/>
      <c r="B2937" s="130">
        <f t="shared" si="46"/>
        <v>42244.333330000001</v>
      </c>
      <c r="C2937" s="131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3"/>
      <c r="B2938" s="130">
        <f t="shared" si="46"/>
        <v>42244.375</v>
      </c>
      <c r="C2938" s="131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3"/>
      <c r="B2939" s="130">
        <f t="shared" si="46"/>
        <v>42244.416669999999</v>
      </c>
      <c r="C2939" s="131">
        <v>10</v>
      </c>
      <c r="D2939" s="35">
        <f>ROUND(АТС!E699*$D$791*$D$792/100,2)</f>
        <v>66.48</v>
      </c>
      <c r="E2939" s="35">
        <f>ROUND(АТС!E699*$E$791*$E$792/100,2)</f>
        <v>61.08</v>
      </c>
      <c r="F2939" s="35">
        <f>ROUND(АТС!E699*$F$791*$F$792/100,2)</f>
        <v>41.58</v>
      </c>
      <c r="G2939" s="35">
        <f>ROUND(АТС!E699*$G$791*$G$792/100,2)</f>
        <v>24.33</v>
      </c>
    </row>
    <row r="2940" spans="1:7" x14ac:dyDescent="0.25">
      <c r="A2940" s="253"/>
      <c r="B2940" s="130">
        <f t="shared" si="46"/>
        <v>42244.458330000001</v>
      </c>
      <c r="C2940" s="131">
        <v>11</v>
      </c>
      <c r="D2940" s="35">
        <f>ROUND(АТС!E700*$D$791*$D$792/100,2)</f>
        <v>74.760000000000005</v>
      </c>
      <c r="E2940" s="35">
        <f>ROUND(АТС!E700*$E$791*$E$792/100,2)</f>
        <v>68.69</v>
      </c>
      <c r="F2940" s="35">
        <f>ROUND(АТС!E700*$F$791*$F$792/100,2)</f>
        <v>46.76</v>
      </c>
      <c r="G2940" s="35">
        <f>ROUND(АТС!E700*$G$791*$G$792/100,2)</f>
        <v>27.37</v>
      </c>
    </row>
    <row r="2941" spans="1:7" x14ac:dyDescent="0.25">
      <c r="A2941" s="253"/>
      <c r="B2941" s="130">
        <f t="shared" si="46"/>
        <v>42244.5</v>
      </c>
      <c r="C2941" s="131">
        <v>12</v>
      </c>
      <c r="D2941" s="35">
        <f>ROUND(АТС!E701*$D$791*$D$792/100,2)</f>
        <v>54.03</v>
      </c>
      <c r="E2941" s="35">
        <f>ROUND(АТС!E701*$E$791*$E$792/100,2)</f>
        <v>49.64</v>
      </c>
      <c r="F2941" s="35">
        <f>ROUND(АТС!E701*$F$791*$F$792/100,2)</f>
        <v>33.79</v>
      </c>
      <c r="G2941" s="35">
        <f>ROUND(АТС!E701*$G$791*$G$792/100,2)</f>
        <v>19.78</v>
      </c>
    </row>
    <row r="2942" spans="1:7" x14ac:dyDescent="0.25">
      <c r="A2942" s="253"/>
      <c r="B2942" s="130">
        <f t="shared" si="46"/>
        <v>42244.541669999999</v>
      </c>
      <c r="C2942" s="131">
        <v>13</v>
      </c>
      <c r="D2942" s="35">
        <f>ROUND(АТС!E702*$D$791*$D$792/100,2)</f>
        <v>51.81</v>
      </c>
      <c r="E2942" s="35">
        <f>ROUND(АТС!E702*$E$791*$E$792/100,2)</f>
        <v>47.61</v>
      </c>
      <c r="F2942" s="35">
        <f>ROUND(АТС!E702*$F$791*$F$792/100,2)</f>
        <v>32.409999999999997</v>
      </c>
      <c r="G2942" s="35">
        <f>ROUND(АТС!E702*$G$791*$G$792/100,2)</f>
        <v>18.97</v>
      </c>
    </row>
    <row r="2943" spans="1:7" x14ac:dyDescent="0.25">
      <c r="A2943" s="253"/>
      <c r="B2943" s="130">
        <f t="shared" si="46"/>
        <v>42244.583330000001</v>
      </c>
      <c r="C2943" s="131">
        <v>14</v>
      </c>
      <c r="D2943" s="35">
        <f>ROUND(АТС!E703*$D$791*$D$792/100,2)</f>
        <v>125.89</v>
      </c>
      <c r="E2943" s="35">
        <f>ROUND(АТС!E703*$E$791*$E$792/100,2)</f>
        <v>115.67</v>
      </c>
      <c r="F2943" s="35">
        <f>ROUND(АТС!E703*$F$791*$F$792/100,2)</f>
        <v>78.739999999999995</v>
      </c>
      <c r="G2943" s="35">
        <f>ROUND(АТС!E703*$G$791*$G$792/100,2)</f>
        <v>46.08</v>
      </c>
    </row>
    <row r="2944" spans="1:7" x14ac:dyDescent="0.25">
      <c r="A2944" s="253"/>
      <c r="B2944" s="130">
        <f t="shared" si="46"/>
        <v>42244.625</v>
      </c>
      <c r="C2944" s="131">
        <v>15</v>
      </c>
      <c r="D2944" s="35">
        <f>ROUND(АТС!E704*$D$791*$D$792/100,2)</f>
        <v>60.97</v>
      </c>
      <c r="E2944" s="35">
        <f>ROUND(АТС!E704*$E$791*$E$792/100,2)</f>
        <v>56.02</v>
      </c>
      <c r="F2944" s="35">
        <f>ROUND(АТС!E704*$F$791*$F$792/100,2)</f>
        <v>38.14</v>
      </c>
      <c r="G2944" s="35">
        <f>ROUND(АТС!E704*$G$791*$G$792/100,2)</f>
        <v>22.32</v>
      </c>
    </row>
    <row r="2945" spans="1:7" x14ac:dyDescent="0.25">
      <c r="A2945" s="253"/>
      <c r="B2945" s="130">
        <f t="shared" si="46"/>
        <v>42244.666669999999</v>
      </c>
      <c r="C2945" s="131">
        <v>16</v>
      </c>
      <c r="D2945" s="35">
        <f>ROUND(АТС!E705*$D$791*$D$792/100,2)</f>
        <v>147.29</v>
      </c>
      <c r="E2945" s="35">
        <f>ROUND(АТС!E705*$E$791*$E$792/100,2)</f>
        <v>135.33000000000001</v>
      </c>
      <c r="F2945" s="35">
        <f>ROUND(АТС!E705*$F$791*$F$792/100,2)</f>
        <v>92.12</v>
      </c>
      <c r="G2945" s="35">
        <f>ROUND(АТС!E705*$G$791*$G$792/100,2)</f>
        <v>53.92</v>
      </c>
    </row>
    <row r="2946" spans="1:7" x14ac:dyDescent="0.25">
      <c r="A2946" s="253"/>
      <c r="B2946" s="130">
        <f t="shared" ref="B2946:B3009" si="47">B2922+1</f>
        <v>42244.708330000001</v>
      </c>
      <c r="C2946" s="131">
        <v>17</v>
      </c>
      <c r="D2946" s="35">
        <f>ROUND(АТС!E706*$D$791*$D$792/100,2)</f>
        <v>108.62</v>
      </c>
      <c r="E2946" s="35">
        <f>ROUND(АТС!E706*$E$791*$E$792/100,2)</f>
        <v>99.81</v>
      </c>
      <c r="F2946" s="35">
        <f>ROUND(АТС!E706*$F$791*$F$792/100,2)</f>
        <v>67.94</v>
      </c>
      <c r="G2946" s="35">
        <f>ROUND(АТС!E706*$G$791*$G$792/100,2)</f>
        <v>39.76</v>
      </c>
    </row>
    <row r="2947" spans="1:7" x14ac:dyDescent="0.25">
      <c r="A2947" s="253"/>
      <c r="B2947" s="130">
        <f t="shared" si="47"/>
        <v>42244.75</v>
      </c>
      <c r="C2947" s="131">
        <v>18</v>
      </c>
      <c r="D2947" s="35">
        <f>ROUND(АТС!E707*$D$791*$D$792/100,2)</f>
        <v>83.24</v>
      </c>
      <c r="E2947" s="35">
        <f>ROUND(АТС!E707*$E$791*$E$792/100,2)</f>
        <v>76.48</v>
      </c>
      <c r="F2947" s="35">
        <f>ROUND(АТС!E707*$F$791*$F$792/100,2)</f>
        <v>52.06</v>
      </c>
      <c r="G2947" s="35">
        <f>ROUND(АТС!E707*$G$791*$G$792/100,2)</f>
        <v>30.47</v>
      </c>
    </row>
    <row r="2948" spans="1:7" x14ac:dyDescent="0.25">
      <c r="A2948" s="253"/>
      <c r="B2948" s="130">
        <f t="shared" si="47"/>
        <v>42244.791669999999</v>
      </c>
      <c r="C2948" s="131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53"/>
      <c r="B2949" s="130">
        <f t="shared" si="47"/>
        <v>42244.833330000001</v>
      </c>
      <c r="C2949" s="131">
        <v>20</v>
      </c>
      <c r="D2949" s="35">
        <f>ROUND(АТС!E709*$D$791*$D$792/100,2)</f>
        <v>90.71</v>
      </c>
      <c r="E2949" s="35">
        <f>ROUND(АТС!E709*$E$791*$E$792/100,2)</f>
        <v>83.34</v>
      </c>
      <c r="F2949" s="35">
        <f>ROUND(АТС!E709*$F$791*$F$792/100,2)</f>
        <v>56.73</v>
      </c>
      <c r="G2949" s="35">
        <f>ROUND(АТС!E709*$G$791*$G$792/100,2)</f>
        <v>33.200000000000003</v>
      </c>
    </row>
    <row r="2950" spans="1:7" x14ac:dyDescent="0.25">
      <c r="A2950" s="253"/>
      <c r="B2950" s="130">
        <f t="shared" si="47"/>
        <v>42244.875</v>
      </c>
      <c r="C2950" s="131">
        <v>21</v>
      </c>
      <c r="D2950" s="35">
        <f>ROUND(АТС!E710*$D$791*$D$792/100,2)</f>
        <v>139.62</v>
      </c>
      <c r="E2950" s="35">
        <f>ROUND(АТС!E710*$E$791*$E$792/100,2)</f>
        <v>128.29</v>
      </c>
      <c r="F2950" s="35">
        <f>ROUND(АТС!E710*$F$791*$F$792/100,2)</f>
        <v>87.33</v>
      </c>
      <c r="G2950" s="35">
        <f>ROUND(АТС!E710*$G$791*$G$792/100,2)</f>
        <v>51.11</v>
      </c>
    </row>
    <row r="2951" spans="1:7" x14ac:dyDescent="0.25">
      <c r="A2951" s="253"/>
      <c r="B2951" s="130">
        <f t="shared" si="47"/>
        <v>42244.916669999999</v>
      </c>
      <c r="C2951" s="131">
        <v>22</v>
      </c>
      <c r="D2951" s="35">
        <f>ROUND(АТС!E711*$D$791*$D$792/100,2)</f>
        <v>104.99</v>
      </c>
      <c r="E2951" s="35">
        <f>ROUND(АТС!E711*$E$791*$E$792/100,2)</f>
        <v>96.46</v>
      </c>
      <c r="F2951" s="35">
        <f>ROUND(АТС!E711*$F$791*$F$792/100,2)</f>
        <v>65.66</v>
      </c>
      <c r="G2951" s="35">
        <f>ROUND(АТС!E711*$G$791*$G$792/100,2)</f>
        <v>38.43</v>
      </c>
    </row>
    <row r="2952" spans="1:7" x14ac:dyDescent="0.25">
      <c r="A2952" s="253"/>
      <c r="B2952" s="130">
        <f t="shared" si="47"/>
        <v>42244.958330000001</v>
      </c>
      <c r="C2952" s="131">
        <v>23</v>
      </c>
      <c r="D2952" s="35">
        <f>ROUND(АТС!E712*$D$791*$D$792/100,2)</f>
        <v>127.84</v>
      </c>
      <c r="E2952" s="35">
        <f>ROUND(АТС!E712*$E$791*$E$792/100,2)</f>
        <v>117.46</v>
      </c>
      <c r="F2952" s="35">
        <f>ROUND(АТС!E712*$F$791*$F$792/100,2)</f>
        <v>79.959999999999994</v>
      </c>
      <c r="G2952" s="35">
        <f>ROUND(АТС!E712*$G$791*$G$792/100,2)</f>
        <v>46.8</v>
      </c>
    </row>
    <row r="2953" spans="1:7" x14ac:dyDescent="0.25">
      <c r="A2953" s="253"/>
      <c r="B2953" s="130">
        <f t="shared" si="47"/>
        <v>42245</v>
      </c>
      <c r="C2953" s="131">
        <v>0</v>
      </c>
      <c r="D2953" s="35">
        <f>ROUND(АТС!E713*$D$791*$D$792/100,2)</f>
        <v>43.85</v>
      </c>
      <c r="E2953" s="35">
        <f>ROUND(АТС!E713*$E$791*$E$792/100,2)</f>
        <v>40.29</v>
      </c>
      <c r="F2953" s="35">
        <f>ROUND(АТС!E713*$F$791*$F$792/100,2)</f>
        <v>27.43</v>
      </c>
      <c r="G2953" s="35">
        <f>ROUND(АТС!E713*$G$791*$G$792/100,2)</f>
        <v>16.05</v>
      </c>
    </row>
    <row r="2954" spans="1:7" x14ac:dyDescent="0.25">
      <c r="A2954" s="253"/>
      <c r="B2954" s="130">
        <f t="shared" si="47"/>
        <v>42245.041669999999</v>
      </c>
      <c r="C2954" s="131">
        <v>1</v>
      </c>
      <c r="D2954" s="35">
        <f>ROUND(АТС!E714*$D$791*$D$792/100,2)</f>
        <v>29.89</v>
      </c>
      <c r="E2954" s="35">
        <f>ROUND(АТС!E714*$E$791*$E$792/100,2)</f>
        <v>27.47</v>
      </c>
      <c r="F2954" s="35">
        <f>ROUND(АТС!E714*$F$791*$F$792/100,2)</f>
        <v>18.7</v>
      </c>
      <c r="G2954" s="35">
        <f>ROUND(АТС!E714*$G$791*$G$792/100,2)</f>
        <v>10.94</v>
      </c>
    </row>
    <row r="2955" spans="1:7" x14ac:dyDescent="0.25">
      <c r="A2955" s="253"/>
      <c r="B2955" s="130">
        <f t="shared" si="47"/>
        <v>42245.083330000001</v>
      </c>
      <c r="C2955" s="131">
        <v>2</v>
      </c>
      <c r="D2955" s="35">
        <f>ROUND(АТС!E715*$D$791*$D$792/100,2)</f>
        <v>28.66</v>
      </c>
      <c r="E2955" s="35">
        <f>ROUND(АТС!E715*$E$791*$E$792/100,2)</f>
        <v>26.33</v>
      </c>
      <c r="F2955" s="35">
        <f>ROUND(АТС!E715*$F$791*$F$792/100,2)</f>
        <v>17.93</v>
      </c>
      <c r="G2955" s="35">
        <f>ROUND(АТС!E715*$G$791*$G$792/100,2)</f>
        <v>10.49</v>
      </c>
    </row>
    <row r="2956" spans="1:7" x14ac:dyDescent="0.25">
      <c r="A2956" s="253"/>
      <c r="B2956" s="130">
        <f t="shared" si="47"/>
        <v>42245.125</v>
      </c>
      <c r="C2956" s="131">
        <v>3</v>
      </c>
      <c r="D2956" s="35">
        <f>ROUND(АТС!E716*$D$791*$D$792/100,2)</f>
        <v>27.83</v>
      </c>
      <c r="E2956" s="35">
        <f>ROUND(АТС!E716*$E$791*$E$792/100,2)</f>
        <v>25.57</v>
      </c>
      <c r="F2956" s="35">
        <f>ROUND(АТС!E716*$F$791*$F$792/100,2)</f>
        <v>17.41</v>
      </c>
      <c r="G2956" s="35">
        <f>ROUND(АТС!E716*$G$791*$G$792/100,2)</f>
        <v>10.19</v>
      </c>
    </row>
    <row r="2957" spans="1:7" x14ac:dyDescent="0.25">
      <c r="A2957" s="253"/>
      <c r="B2957" s="130">
        <f t="shared" si="47"/>
        <v>42245.166669999999</v>
      </c>
      <c r="C2957" s="131">
        <v>4</v>
      </c>
      <c r="D2957" s="35">
        <f>ROUND(АТС!E717*$D$791*$D$792/100,2)</f>
        <v>30.53</v>
      </c>
      <c r="E2957" s="35">
        <f>ROUND(АТС!E717*$E$791*$E$792/100,2)</f>
        <v>28.05</v>
      </c>
      <c r="F2957" s="35">
        <f>ROUND(АТС!E717*$F$791*$F$792/100,2)</f>
        <v>19.09</v>
      </c>
      <c r="G2957" s="35">
        <f>ROUND(АТС!E717*$G$791*$G$792/100,2)</f>
        <v>11.17</v>
      </c>
    </row>
    <row r="2958" spans="1:7" x14ac:dyDescent="0.25">
      <c r="A2958" s="253"/>
      <c r="B2958" s="130">
        <f t="shared" si="47"/>
        <v>42245.208330000001</v>
      </c>
      <c r="C2958" s="131">
        <v>5</v>
      </c>
      <c r="D2958" s="35">
        <f>ROUND(АТС!E718*$D$791*$D$792/100,2)</f>
        <v>15.95</v>
      </c>
      <c r="E2958" s="35">
        <f>ROUND(АТС!E718*$E$791*$E$792/100,2)</f>
        <v>14.66</v>
      </c>
      <c r="F2958" s="35">
        <f>ROUND(АТС!E718*$F$791*$F$792/100,2)</f>
        <v>9.98</v>
      </c>
      <c r="G2958" s="35">
        <f>ROUND(АТС!E718*$G$791*$G$792/100,2)</f>
        <v>5.84</v>
      </c>
    </row>
    <row r="2959" spans="1:7" x14ac:dyDescent="0.25">
      <c r="A2959" s="253"/>
      <c r="B2959" s="130">
        <f t="shared" si="47"/>
        <v>42245.25</v>
      </c>
      <c r="C2959" s="131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3"/>
      <c r="B2960" s="130">
        <f t="shared" si="47"/>
        <v>42245.291669999999</v>
      </c>
      <c r="C2960" s="131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3"/>
      <c r="B2961" s="130">
        <f t="shared" si="47"/>
        <v>42245.333330000001</v>
      </c>
      <c r="C2961" s="131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3"/>
      <c r="B2962" s="130">
        <f t="shared" si="47"/>
        <v>42245.375</v>
      </c>
      <c r="C2962" s="131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53"/>
      <c r="B2963" s="130">
        <f t="shared" si="47"/>
        <v>42245.416669999999</v>
      </c>
      <c r="C2963" s="131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53"/>
      <c r="B2964" s="130">
        <f t="shared" si="47"/>
        <v>42245.458330000001</v>
      </c>
      <c r="C2964" s="131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x14ac:dyDescent="0.25">
      <c r="A2965" s="253"/>
      <c r="B2965" s="130">
        <f t="shared" si="47"/>
        <v>42245.5</v>
      </c>
      <c r="C2965" s="131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x14ac:dyDescent="0.25">
      <c r="A2966" s="253"/>
      <c r="B2966" s="130">
        <f t="shared" si="47"/>
        <v>42245.541669999999</v>
      </c>
      <c r="C2966" s="131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53"/>
      <c r="B2967" s="130">
        <f t="shared" si="47"/>
        <v>42245.583330000001</v>
      </c>
      <c r="C2967" s="131">
        <v>14</v>
      </c>
      <c r="D2967" s="35">
        <f>ROUND(АТС!E727*$D$791*$D$792/100,2)</f>
        <v>0</v>
      </c>
      <c r="E2967" s="35">
        <f>ROUND(АТС!E727*$E$791*$E$792/100,2)</f>
        <v>0</v>
      </c>
      <c r="F2967" s="35">
        <f>ROUND(АТС!E727*$F$791*$F$792/100,2)</f>
        <v>0</v>
      </c>
      <c r="G2967" s="35">
        <f>ROUND(АТС!E727*$G$791*$G$792/100,2)</f>
        <v>0</v>
      </c>
    </row>
    <row r="2968" spans="1:7" x14ac:dyDescent="0.25">
      <c r="A2968" s="253"/>
      <c r="B2968" s="130">
        <f t="shared" si="47"/>
        <v>42245.625</v>
      </c>
      <c r="C2968" s="131">
        <v>15</v>
      </c>
      <c r="D2968" s="35">
        <f>ROUND(АТС!E728*$D$791*$D$792/100,2)</f>
        <v>0</v>
      </c>
      <c r="E2968" s="35">
        <f>ROUND(АТС!E728*$E$791*$E$792/100,2)</f>
        <v>0</v>
      </c>
      <c r="F2968" s="35">
        <f>ROUND(АТС!E728*$F$791*$F$792/100,2)</f>
        <v>0</v>
      </c>
      <c r="G2968" s="35">
        <f>ROUND(АТС!E728*$G$791*$G$792/100,2)</f>
        <v>0</v>
      </c>
    </row>
    <row r="2969" spans="1:7" x14ac:dyDescent="0.25">
      <c r="A2969" s="253"/>
      <c r="B2969" s="130">
        <f t="shared" si="47"/>
        <v>42245.666669999999</v>
      </c>
      <c r="C2969" s="131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x14ac:dyDescent="0.25">
      <c r="A2970" s="253"/>
      <c r="B2970" s="130">
        <f t="shared" si="47"/>
        <v>42245.708330000001</v>
      </c>
      <c r="C2970" s="131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53"/>
      <c r="B2971" s="130">
        <f t="shared" si="47"/>
        <v>42245.75</v>
      </c>
      <c r="C2971" s="131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53"/>
      <c r="B2972" s="130">
        <f t="shared" si="47"/>
        <v>42245.791669999999</v>
      </c>
      <c r="C2972" s="131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53"/>
      <c r="B2973" s="130">
        <f t="shared" si="47"/>
        <v>42245.833330000001</v>
      </c>
      <c r="C2973" s="131">
        <v>20</v>
      </c>
      <c r="D2973" s="35">
        <f>ROUND(АТС!E733*$D$791*$D$792/100,2)</f>
        <v>8.6199999999999992</v>
      </c>
      <c r="E2973" s="35">
        <f>ROUND(АТС!E733*$E$791*$E$792/100,2)</f>
        <v>7.92</v>
      </c>
      <c r="F2973" s="35">
        <f>ROUND(АТС!E733*$F$791*$F$792/100,2)</f>
        <v>5.39</v>
      </c>
      <c r="G2973" s="35">
        <f>ROUND(АТС!E733*$G$791*$G$792/100,2)</f>
        <v>3.15</v>
      </c>
    </row>
    <row r="2974" spans="1:7" x14ac:dyDescent="0.25">
      <c r="A2974" s="253"/>
      <c r="B2974" s="130">
        <f t="shared" si="47"/>
        <v>42245.875</v>
      </c>
      <c r="C2974" s="131">
        <v>21</v>
      </c>
      <c r="D2974" s="35">
        <f>ROUND(АТС!E734*$D$791*$D$792/100,2)</f>
        <v>58.05</v>
      </c>
      <c r="E2974" s="35">
        <f>ROUND(АТС!E734*$E$791*$E$792/100,2)</f>
        <v>53.33</v>
      </c>
      <c r="F2974" s="35">
        <f>ROUND(АТС!E734*$F$791*$F$792/100,2)</f>
        <v>36.31</v>
      </c>
      <c r="G2974" s="35">
        <f>ROUND(АТС!E734*$G$791*$G$792/100,2)</f>
        <v>21.25</v>
      </c>
    </row>
    <row r="2975" spans="1:7" x14ac:dyDescent="0.25">
      <c r="A2975" s="253"/>
      <c r="B2975" s="130">
        <f t="shared" si="47"/>
        <v>42245.916669999999</v>
      </c>
      <c r="C2975" s="131">
        <v>22</v>
      </c>
      <c r="D2975" s="35">
        <f>ROUND(АТС!E735*$D$791*$D$792/100,2)</f>
        <v>9.4</v>
      </c>
      <c r="E2975" s="35">
        <f>ROUND(АТС!E735*$E$791*$E$792/100,2)</f>
        <v>8.6300000000000008</v>
      </c>
      <c r="F2975" s="35">
        <f>ROUND(АТС!E735*$F$791*$F$792/100,2)</f>
        <v>5.88</v>
      </c>
      <c r="G2975" s="35">
        <f>ROUND(АТС!E735*$G$791*$G$792/100,2)</f>
        <v>3.44</v>
      </c>
    </row>
    <row r="2976" spans="1:7" x14ac:dyDescent="0.25">
      <c r="A2976" s="253"/>
      <c r="B2976" s="130">
        <f t="shared" si="47"/>
        <v>42245.958330000001</v>
      </c>
      <c r="C2976" s="131">
        <v>23</v>
      </c>
      <c r="D2976" s="35">
        <f>ROUND(АТС!E736*$D$791*$D$792/100,2)</f>
        <v>28.07</v>
      </c>
      <c r="E2976" s="35">
        <f>ROUND(АТС!E736*$E$791*$E$792/100,2)</f>
        <v>25.79</v>
      </c>
      <c r="F2976" s="35">
        <f>ROUND(АТС!E736*$F$791*$F$792/100,2)</f>
        <v>17.559999999999999</v>
      </c>
      <c r="G2976" s="35">
        <f>ROUND(АТС!E736*$G$791*$G$792/100,2)</f>
        <v>10.28</v>
      </c>
    </row>
    <row r="2977" spans="1:7" x14ac:dyDescent="0.25">
      <c r="A2977" s="253"/>
      <c r="B2977" s="130">
        <f t="shared" si="47"/>
        <v>42246</v>
      </c>
      <c r="C2977" s="131">
        <v>0</v>
      </c>
      <c r="D2977" s="35">
        <f>ROUND(АТС!E737*$D$791*$D$792/100,2)</f>
        <v>22.24</v>
      </c>
      <c r="E2977" s="35">
        <f>ROUND(АТС!E737*$E$791*$E$792/100,2)</f>
        <v>20.440000000000001</v>
      </c>
      <c r="F2977" s="35">
        <f>ROUND(АТС!E737*$F$791*$F$792/100,2)</f>
        <v>13.91</v>
      </c>
      <c r="G2977" s="35">
        <f>ROUND(АТС!E737*$G$791*$G$792/100,2)</f>
        <v>8.14</v>
      </c>
    </row>
    <row r="2978" spans="1:7" x14ac:dyDescent="0.25">
      <c r="A2978" s="253"/>
      <c r="B2978" s="130">
        <f t="shared" si="47"/>
        <v>42246.041669999999</v>
      </c>
      <c r="C2978" s="131">
        <v>1</v>
      </c>
      <c r="D2978" s="35">
        <f>ROUND(АТС!E738*$D$791*$D$792/100,2)</f>
        <v>15.89</v>
      </c>
      <c r="E2978" s="35">
        <f>ROUND(АТС!E738*$E$791*$E$792/100,2)</f>
        <v>14.6</v>
      </c>
      <c r="F2978" s="35">
        <f>ROUND(АТС!E738*$F$791*$F$792/100,2)</f>
        <v>9.94</v>
      </c>
      <c r="G2978" s="35">
        <f>ROUND(АТС!E738*$G$791*$G$792/100,2)</f>
        <v>5.82</v>
      </c>
    </row>
    <row r="2979" spans="1:7" x14ac:dyDescent="0.25">
      <c r="A2979" s="253"/>
      <c r="B2979" s="130">
        <f t="shared" si="47"/>
        <v>42246.083330000001</v>
      </c>
      <c r="C2979" s="131">
        <v>2</v>
      </c>
      <c r="D2979" s="35">
        <f>ROUND(АТС!E739*$D$791*$D$792/100,2)</f>
        <v>0</v>
      </c>
      <c r="E2979" s="35">
        <f>ROUND(АТС!E739*$E$791*$E$792/100,2)</f>
        <v>0</v>
      </c>
      <c r="F2979" s="35">
        <f>ROUND(АТС!E739*$F$791*$F$792/100,2)</f>
        <v>0</v>
      </c>
      <c r="G2979" s="35">
        <f>ROUND(АТС!E739*$G$791*$G$792/100,2)</f>
        <v>0</v>
      </c>
    </row>
    <row r="2980" spans="1:7" x14ac:dyDescent="0.25">
      <c r="A2980" s="253"/>
      <c r="B2980" s="130">
        <f t="shared" si="47"/>
        <v>42246.125</v>
      </c>
      <c r="C2980" s="131">
        <v>3</v>
      </c>
      <c r="D2980" s="35">
        <f>ROUND(АТС!E740*$D$791*$D$792/100,2)</f>
        <v>0</v>
      </c>
      <c r="E2980" s="35">
        <f>ROUND(АТС!E740*$E$791*$E$792/100,2)</f>
        <v>0</v>
      </c>
      <c r="F2980" s="35">
        <f>ROUND(АТС!E740*$F$791*$F$792/100,2)</f>
        <v>0</v>
      </c>
      <c r="G2980" s="35">
        <f>ROUND(АТС!E740*$G$791*$G$792/100,2)</f>
        <v>0</v>
      </c>
    </row>
    <row r="2981" spans="1:7" x14ac:dyDescent="0.25">
      <c r="A2981" s="253"/>
      <c r="B2981" s="130">
        <f t="shared" si="47"/>
        <v>42246.166669999999</v>
      </c>
      <c r="C2981" s="131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53"/>
      <c r="B2982" s="130">
        <f t="shared" si="47"/>
        <v>42246.208330000001</v>
      </c>
      <c r="C2982" s="131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3"/>
      <c r="B2983" s="130">
        <f t="shared" si="47"/>
        <v>42246.25</v>
      </c>
      <c r="C2983" s="131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3"/>
      <c r="B2984" s="130">
        <f t="shared" si="47"/>
        <v>42246.291669999999</v>
      </c>
      <c r="C2984" s="131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3"/>
      <c r="B2985" s="130">
        <f t="shared" si="47"/>
        <v>42246.333330000001</v>
      </c>
      <c r="C2985" s="131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53"/>
      <c r="B2986" s="130">
        <f t="shared" si="47"/>
        <v>42246.375</v>
      </c>
      <c r="C2986" s="131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x14ac:dyDescent="0.25">
      <c r="A2987" s="253"/>
      <c r="B2987" s="130">
        <f t="shared" si="47"/>
        <v>42246.416669999999</v>
      </c>
      <c r="C2987" s="131">
        <v>10</v>
      </c>
      <c r="D2987" s="35">
        <f>ROUND(АТС!E747*$D$791*$D$792/100,2)</f>
        <v>0</v>
      </c>
      <c r="E2987" s="35">
        <f>ROUND(АТС!E747*$E$791*$E$792/100,2)</f>
        <v>0</v>
      </c>
      <c r="F2987" s="35">
        <f>ROUND(АТС!E747*$F$791*$F$792/100,2)</f>
        <v>0</v>
      </c>
      <c r="G2987" s="35">
        <f>ROUND(АТС!E747*$G$791*$G$792/100,2)</f>
        <v>0</v>
      </c>
    </row>
    <row r="2988" spans="1:7" x14ac:dyDescent="0.25">
      <c r="A2988" s="253"/>
      <c r="B2988" s="130">
        <f t="shared" si="47"/>
        <v>42246.458330000001</v>
      </c>
      <c r="C2988" s="131">
        <v>11</v>
      </c>
      <c r="D2988" s="35">
        <f>ROUND(АТС!E748*$D$791*$D$792/100,2)</f>
        <v>0</v>
      </c>
      <c r="E2988" s="35">
        <f>ROUND(АТС!E748*$E$791*$E$792/100,2)</f>
        <v>0</v>
      </c>
      <c r="F2988" s="35">
        <f>ROUND(АТС!E748*$F$791*$F$792/100,2)</f>
        <v>0</v>
      </c>
      <c r="G2988" s="35">
        <f>ROUND(АТС!E748*$G$791*$G$792/100,2)</f>
        <v>0</v>
      </c>
    </row>
    <row r="2989" spans="1:7" x14ac:dyDescent="0.25">
      <c r="A2989" s="253"/>
      <c r="B2989" s="130">
        <f t="shared" si="47"/>
        <v>42246.5</v>
      </c>
      <c r="C2989" s="131">
        <v>12</v>
      </c>
      <c r="D2989" s="35">
        <f>ROUND(АТС!E749*$D$791*$D$792/100,2)</f>
        <v>0</v>
      </c>
      <c r="E2989" s="35">
        <f>ROUND(АТС!E749*$E$791*$E$792/100,2)</f>
        <v>0</v>
      </c>
      <c r="F2989" s="35">
        <f>ROUND(АТС!E749*$F$791*$F$792/100,2)</f>
        <v>0</v>
      </c>
      <c r="G2989" s="35">
        <f>ROUND(АТС!E749*$G$791*$G$792/100,2)</f>
        <v>0</v>
      </c>
    </row>
    <row r="2990" spans="1:7" x14ac:dyDescent="0.25">
      <c r="A2990" s="253"/>
      <c r="B2990" s="130">
        <f t="shared" si="47"/>
        <v>42246.541669999999</v>
      </c>
      <c r="C2990" s="131">
        <v>13</v>
      </c>
      <c r="D2990" s="35">
        <f>ROUND(АТС!E750*$D$791*$D$792/100,2)</f>
        <v>0</v>
      </c>
      <c r="E2990" s="35">
        <f>ROUND(АТС!E750*$E$791*$E$792/100,2)</f>
        <v>0</v>
      </c>
      <c r="F2990" s="35">
        <f>ROUND(АТС!E750*$F$791*$F$792/100,2)</f>
        <v>0</v>
      </c>
      <c r="G2990" s="35">
        <f>ROUND(АТС!E750*$G$791*$G$792/100,2)</f>
        <v>0</v>
      </c>
    </row>
    <row r="2991" spans="1:7" x14ac:dyDescent="0.25">
      <c r="A2991" s="253"/>
      <c r="B2991" s="130">
        <f t="shared" si="47"/>
        <v>42246.583330000001</v>
      </c>
      <c r="C2991" s="131">
        <v>14</v>
      </c>
      <c r="D2991" s="35">
        <f>ROUND(АТС!E751*$D$791*$D$792/100,2)</f>
        <v>0</v>
      </c>
      <c r="E2991" s="35">
        <f>ROUND(АТС!E751*$E$791*$E$792/100,2)</f>
        <v>0</v>
      </c>
      <c r="F2991" s="35">
        <f>ROUND(АТС!E751*$F$791*$F$792/100,2)</f>
        <v>0</v>
      </c>
      <c r="G2991" s="35">
        <f>ROUND(АТС!E751*$G$791*$G$792/100,2)</f>
        <v>0</v>
      </c>
    </row>
    <row r="2992" spans="1:7" x14ac:dyDescent="0.25">
      <c r="A2992" s="253"/>
      <c r="B2992" s="130">
        <f t="shared" si="47"/>
        <v>42246.625</v>
      </c>
      <c r="C2992" s="131">
        <v>15</v>
      </c>
      <c r="D2992" s="35">
        <f>ROUND(АТС!E752*$D$791*$D$792/100,2)</f>
        <v>0</v>
      </c>
      <c r="E2992" s="35">
        <f>ROUND(АТС!E752*$E$791*$E$792/100,2)</f>
        <v>0</v>
      </c>
      <c r="F2992" s="35">
        <f>ROUND(АТС!E752*$F$791*$F$792/100,2)</f>
        <v>0</v>
      </c>
      <c r="G2992" s="35">
        <f>ROUND(АТС!E752*$G$791*$G$792/100,2)</f>
        <v>0</v>
      </c>
    </row>
    <row r="2993" spans="1:7" x14ac:dyDescent="0.25">
      <c r="A2993" s="253"/>
      <c r="B2993" s="130">
        <f t="shared" si="47"/>
        <v>42246.666669999999</v>
      </c>
      <c r="C2993" s="131">
        <v>16</v>
      </c>
      <c r="D2993" s="35">
        <f>ROUND(АТС!E753*$D$791*$D$792/100,2)</f>
        <v>0</v>
      </c>
      <c r="E2993" s="35">
        <f>ROUND(АТС!E753*$E$791*$E$792/100,2)</f>
        <v>0</v>
      </c>
      <c r="F2993" s="35">
        <f>ROUND(АТС!E753*$F$791*$F$792/100,2)</f>
        <v>0</v>
      </c>
      <c r="G2993" s="35">
        <f>ROUND(АТС!E753*$G$791*$G$792/100,2)</f>
        <v>0</v>
      </c>
    </row>
    <row r="2994" spans="1:7" x14ac:dyDescent="0.25">
      <c r="A2994" s="253"/>
      <c r="B2994" s="130">
        <f t="shared" si="47"/>
        <v>42246.708330000001</v>
      </c>
      <c r="C2994" s="131">
        <v>17</v>
      </c>
      <c r="D2994" s="35">
        <f>ROUND(АТС!E754*$D$791*$D$792/100,2)</f>
        <v>0</v>
      </c>
      <c r="E2994" s="35">
        <f>ROUND(АТС!E754*$E$791*$E$792/100,2)</f>
        <v>0</v>
      </c>
      <c r="F2994" s="35">
        <f>ROUND(АТС!E754*$F$791*$F$792/100,2)</f>
        <v>0</v>
      </c>
      <c r="G2994" s="35">
        <f>ROUND(АТС!E754*$G$791*$G$792/100,2)</f>
        <v>0</v>
      </c>
    </row>
    <row r="2995" spans="1:7" x14ac:dyDescent="0.25">
      <c r="A2995" s="253"/>
      <c r="B2995" s="130">
        <f t="shared" si="47"/>
        <v>42246.75</v>
      </c>
      <c r="C2995" s="131">
        <v>18</v>
      </c>
      <c r="D2995" s="35">
        <f>ROUND(АТС!E755*$D$791*$D$792/100,2)</f>
        <v>0</v>
      </c>
      <c r="E2995" s="35">
        <f>ROUND(АТС!E755*$E$791*$E$792/100,2)</f>
        <v>0</v>
      </c>
      <c r="F2995" s="35">
        <f>ROUND(АТС!E755*$F$791*$F$792/100,2)</f>
        <v>0</v>
      </c>
      <c r="G2995" s="35">
        <f>ROUND(АТС!E755*$G$791*$G$792/100,2)</f>
        <v>0</v>
      </c>
    </row>
    <row r="2996" spans="1:7" x14ac:dyDescent="0.25">
      <c r="A2996" s="253"/>
      <c r="B2996" s="130">
        <f t="shared" si="47"/>
        <v>42246.791669999999</v>
      </c>
      <c r="C2996" s="131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53"/>
      <c r="B2997" s="130">
        <f t="shared" si="47"/>
        <v>42246.833330000001</v>
      </c>
      <c r="C2997" s="131">
        <v>20</v>
      </c>
      <c r="D2997" s="35">
        <f>ROUND(АТС!E757*$D$791*$D$792/100,2)</f>
        <v>13.4</v>
      </c>
      <c r="E2997" s="35">
        <f>ROUND(АТС!E757*$E$791*$E$792/100,2)</f>
        <v>12.31</v>
      </c>
      <c r="F2997" s="35">
        <f>ROUND(АТС!E757*$F$791*$F$792/100,2)</f>
        <v>8.3800000000000008</v>
      </c>
      <c r="G2997" s="35">
        <f>ROUND(АТС!E757*$G$791*$G$792/100,2)</f>
        <v>4.91</v>
      </c>
    </row>
    <row r="2998" spans="1:7" x14ac:dyDescent="0.25">
      <c r="A2998" s="253"/>
      <c r="B2998" s="130">
        <f t="shared" si="47"/>
        <v>42246.875</v>
      </c>
      <c r="C2998" s="131">
        <v>21</v>
      </c>
      <c r="D2998" s="35">
        <f>ROUND(АТС!E758*$D$791*$D$792/100,2)</f>
        <v>64.819999999999993</v>
      </c>
      <c r="E2998" s="35">
        <f>ROUND(АТС!E758*$E$791*$E$792/100,2)</f>
        <v>59.56</v>
      </c>
      <c r="F2998" s="35">
        <f>ROUND(АТС!E758*$F$791*$F$792/100,2)</f>
        <v>40.54</v>
      </c>
      <c r="G2998" s="35">
        <f>ROUND(АТС!E758*$G$791*$G$792/100,2)</f>
        <v>23.73</v>
      </c>
    </row>
    <row r="2999" spans="1:7" x14ac:dyDescent="0.25">
      <c r="A2999" s="253"/>
      <c r="B2999" s="130">
        <f t="shared" si="47"/>
        <v>42246.916669999999</v>
      </c>
      <c r="C2999" s="131">
        <v>22</v>
      </c>
      <c r="D2999" s="35">
        <f>ROUND(АТС!E759*$D$791*$D$792/100,2)</f>
        <v>41.27</v>
      </c>
      <c r="E2999" s="35">
        <f>ROUND(АТС!E759*$E$791*$E$792/100,2)</f>
        <v>37.92</v>
      </c>
      <c r="F2999" s="35">
        <f>ROUND(АТС!E759*$F$791*$F$792/100,2)</f>
        <v>25.81</v>
      </c>
      <c r="G2999" s="35">
        <f>ROUND(АТС!E759*$G$791*$G$792/100,2)</f>
        <v>15.11</v>
      </c>
    </row>
    <row r="3000" spans="1:7" x14ac:dyDescent="0.25">
      <c r="A3000" s="253"/>
      <c r="B3000" s="130">
        <f t="shared" si="47"/>
        <v>42246.958330000001</v>
      </c>
      <c r="C3000" s="131">
        <v>23</v>
      </c>
      <c r="D3000" s="35">
        <f>ROUND(АТС!E760*$D$791*$D$792/100,2)</f>
        <v>108.56</v>
      </c>
      <c r="E3000" s="35">
        <f>ROUND(АТС!E760*$E$791*$E$792/100,2)</f>
        <v>99.75</v>
      </c>
      <c r="F3000" s="35">
        <f>ROUND(АТС!E760*$F$791*$F$792/100,2)</f>
        <v>67.900000000000006</v>
      </c>
      <c r="G3000" s="35">
        <f>ROUND(АТС!E760*$G$791*$G$792/100,2)</f>
        <v>39.74</v>
      </c>
    </row>
    <row r="3001" spans="1:7" x14ac:dyDescent="0.25">
      <c r="A3001" s="253"/>
      <c r="B3001" s="130">
        <f t="shared" si="47"/>
        <v>42247</v>
      </c>
      <c r="C3001" s="131">
        <v>0</v>
      </c>
      <c r="D3001" s="35">
        <f>ROUND(АТС!E761*$D$791*$D$792/100,2)</f>
        <v>37.01</v>
      </c>
      <c r="E3001" s="35">
        <f>ROUND(АТС!E761*$E$791*$E$792/100,2)</f>
        <v>34.01</v>
      </c>
      <c r="F3001" s="35">
        <f>ROUND(АТС!E761*$F$791*$F$792/100,2)</f>
        <v>23.15</v>
      </c>
      <c r="G3001" s="35">
        <f>ROUND(АТС!E761*$G$791*$G$792/100,2)</f>
        <v>13.55</v>
      </c>
    </row>
    <row r="3002" spans="1:7" x14ac:dyDescent="0.25">
      <c r="A3002" s="253"/>
      <c r="B3002" s="130">
        <f t="shared" si="47"/>
        <v>42247.041669999999</v>
      </c>
      <c r="C3002" s="131">
        <v>1</v>
      </c>
      <c r="D3002" s="35">
        <f>ROUND(АТС!E762*$D$791*$D$792/100,2)</f>
        <v>14.6</v>
      </c>
      <c r="E3002" s="35">
        <f>ROUND(АТС!E762*$E$791*$E$792/100,2)</f>
        <v>13.42</v>
      </c>
      <c r="F3002" s="35">
        <f>ROUND(АТС!E762*$F$791*$F$792/100,2)</f>
        <v>9.1300000000000008</v>
      </c>
      <c r="G3002" s="35">
        <f>ROUND(АТС!E762*$G$791*$G$792/100,2)</f>
        <v>5.35</v>
      </c>
    </row>
    <row r="3003" spans="1:7" x14ac:dyDescent="0.25">
      <c r="A3003" s="253"/>
      <c r="B3003" s="130">
        <f t="shared" si="47"/>
        <v>42247.083330000001</v>
      </c>
      <c r="C3003" s="131">
        <v>2</v>
      </c>
      <c r="D3003" s="35">
        <f>ROUND(АТС!E763*$D$791*$D$792/100,2)</f>
        <v>34.94</v>
      </c>
      <c r="E3003" s="35">
        <f>ROUND(АТС!E763*$E$791*$E$792/100,2)</f>
        <v>32.1</v>
      </c>
      <c r="F3003" s="35">
        <f>ROUND(АТС!E763*$F$791*$F$792/100,2)</f>
        <v>21.85</v>
      </c>
      <c r="G3003" s="35">
        <f>ROUND(АТС!E763*$G$791*$G$792/100,2)</f>
        <v>12.79</v>
      </c>
    </row>
    <row r="3004" spans="1:7" x14ac:dyDescent="0.25">
      <c r="A3004" s="253"/>
      <c r="B3004" s="130">
        <f t="shared" si="47"/>
        <v>42247.125</v>
      </c>
      <c r="C3004" s="131">
        <v>3</v>
      </c>
      <c r="D3004" s="35">
        <f>ROUND(АТС!E764*$D$791*$D$792/100,2)</f>
        <v>40.35</v>
      </c>
      <c r="E3004" s="35">
        <f>ROUND(АТС!E764*$E$791*$E$792/100,2)</f>
        <v>37.08</v>
      </c>
      <c r="F3004" s="35">
        <f>ROUND(АТС!E764*$F$791*$F$792/100,2)</f>
        <v>25.24</v>
      </c>
      <c r="G3004" s="35">
        <f>ROUND(АТС!E764*$G$791*$G$792/100,2)</f>
        <v>14.77</v>
      </c>
    </row>
    <row r="3005" spans="1:7" x14ac:dyDescent="0.25">
      <c r="A3005" s="253"/>
      <c r="B3005" s="130">
        <f t="shared" si="47"/>
        <v>42247.166669999999</v>
      </c>
      <c r="C3005" s="131">
        <v>4</v>
      </c>
      <c r="D3005" s="35">
        <f>ROUND(АТС!E765*$D$791*$D$792/100,2)</f>
        <v>38.22</v>
      </c>
      <c r="E3005" s="35">
        <f>ROUND(АТС!E765*$E$791*$E$792/100,2)</f>
        <v>35.119999999999997</v>
      </c>
      <c r="F3005" s="35">
        <f>ROUND(АТС!E765*$F$791*$F$792/100,2)</f>
        <v>23.9</v>
      </c>
      <c r="G3005" s="35">
        <f>ROUND(АТС!E765*$G$791*$G$792/100,2)</f>
        <v>13.99</v>
      </c>
    </row>
    <row r="3006" spans="1:7" x14ac:dyDescent="0.25">
      <c r="A3006" s="253"/>
      <c r="B3006" s="130">
        <f t="shared" si="47"/>
        <v>42247.208330000001</v>
      </c>
      <c r="C3006" s="131">
        <v>5</v>
      </c>
      <c r="D3006" s="35">
        <f>ROUND(АТС!E766*$D$791*$D$792/100,2)</f>
        <v>12.69</v>
      </c>
      <c r="E3006" s="35">
        <f>ROUND(АТС!E766*$E$791*$E$792/100,2)</f>
        <v>11.66</v>
      </c>
      <c r="F3006" s="35">
        <f>ROUND(АТС!E766*$F$791*$F$792/100,2)</f>
        <v>7.94</v>
      </c>
      <c r="G3006" s="35">
        <f>ROUND(АТС!E766*$G$791*$G$792/100,2)</f>
        <v>4.6500000000000004</v>
      </c>
    </row>
    <row r="3007" spans="1:7" x14ac:dyDescent="0.25">
      <c r="A3007" s="253"/>
      <c r="B3007" s="130">
        <f t="shared" si="47"/>
        <v>42247.25</v>
      </c>
      <c r="C3007" s="131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53"/>
      <c r="B3008" s="130">
        <f t="shared" si="47"/>
        <v>42247.291669999999</v>
      </c>
      <c r="C3008" s="131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53"/>
      <c r="B3009" s="130">
        <f t="shared" si="47"/>
        <v>42247.333330000001</v>
      </c>
      <c r="C3009" s="131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53"/>
      <c r="B3010" s="130">
        <f t="shared" ref="B3010:B3024" si="48">B2986+1</f>
        <v>42247.375</v>
      </c>
      <c r="C3010" s="131">
        <v>9</v>
      </c>
      <c r="D3010" s="35">
        <f>ROUND(АТС!E770*$D$791*$D$792/100,2)</f>
        <v>10.62</v>
      </c>
      <c r="E3010" s="35">
        <f>ROUND(АТС!E770*$E$791*$E$792/100,2)</f>
        <v>9.76</v>
      </c>
      <c r="F3010" s="35">
        <f>ROUND(АТС!E770*$F$791*$F$792/100,2)</f>
        <v>6.64</v>
      </c>
      <c r="G3010" s="35">
        <f>ROUND(АТС!E770*$G$791*$G$792/100,2)</f>
        <v>3.89</v>
      </c>
    </row>
    <row r="3011" spans="1:7" x14ac:dyDescent="0.25">
      <c r="A3011" s="253"/>
      <c r="B3011" s="130">
        <f t="shared" si="48"/>
        <v>42247.416669999999</v>
      </c>
      <c r="C3011" s="131">
        <v>10</v>
      </c>
      <c r="D3011" s="35">
        <f>ROUND(АТС!E771*$D$791*$D$792/100,2)</f>
        <v>7.9</v>
      </c>
      <c r="E3011" s="35">
        <f>ROUND(АТС!E771*$E$791*$E$792/100,2)</f>
        <v>7.26</v>
      </c>
      <c r="F3011" s="35">
        <f>ROUND(АТС!E771*$F$791*$F$792/100,2)</f>
        <v>4.9400000000000004</v>
      </c>
      <c r="G3011" s="35">
        <f>ROUND(АТС!E771*$G$791*$G$792/100,2)</f>
        <v>2.89</v>
      </c>
    </row>
    <row r="3012" spans="1:7" x14ac:dyDescent="0.25">
      <c r="A3012" s="253"/>
      <c r="B3012" s="130">
        <f t="shared" si="48"/>
        <v>42247.458330000001</v>
      </c>
      <c r="C3012" s="131">
        <v>11</v>
      </c>
      <c r="D3012" s="35">
        <f>ROUND(АТС!E772*$D$791*$D$792/100,2)</f>
        <v>12.87</v>
      </c>
      <c r="E3012" s="35">
        <f>ROUND(АТС!E772*$E$791*$E$792/100,2)</f>
        <v>11.83</v>
      </c>
      <c r="F3012" s="35">
        <f>ROUND(АТС!E772*$F$791*$F$792/100,2)</f>
        <v>8.0500000000000007</v>
      </c>
      <c r="G3012" s="35">
        <f>ROUND(АТС!E772*$G$791*$G$792/100,2)</f>
        <v>4.71</v>
      </c>
    </row>
    <row r="3013" spans="1:7" x14ac:dyDescent="0.25">
      <c r="A3013" s="253"/>
      <c r="B3013" s="130">
        <f t="shared" si="48"/>
        <v>42247.5</v>
      </c>
      <c r="C3013" s="131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x14ac:dyDescent="0.25">
      <c r="A3014" s="253"/>
      <c r="B3014" s="130">
        <f t="shared" si="48"/>
        <v>42247.541669999999</v>
      </c>
      <c r="C3014" s="131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x14ac:dyDescent="0.25">
      <c r="A3015" s="253"/>
      <c r="B3015" s="130">
        <f t="shared" si="48"/>
        <v>42247.583330000001</v>
      </c>
      <c r="C3015" s="131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x14ac:dyDescent="0.25">
      <c r="A3016" s="253"/>
      <c r="B3016" s="130">
        <f t="shared" si="48"/>
        <v>42247.625</v>
      </c>
      <c r="C3016" s="131">
        <v>15</v>
      </c>
      <c r="D3016" s="35">
        <f>ROUND(АТС!E776*$D$791*$D$792/100,2)</f>
        <v>28.88</v>
      </c>
      <c r="E3016" s="35">
        <f>ROUND(АТС!E776*$E$791*$E$792/100,2)</f>
        <v>26.54</v>
      </c>
      <c r="F3016" s="35">
        <f>ROUND(АТС!E776*$F$791*$F$792/100,2)</f>
        <v>18.07</v>
      </c>
      <c r="G3016" s="35">
        <f>ROUND(АТС!E776*$G$791*$G$792/100,2)</f>
        <v>10.57</v>
      </c>
    </row>
    <row r="3017" spans="1:7" x14ac:dyDescent="0.25">
      <c r="A3017" s="253"/>
      <c r="B3017" s="130">
        <f t="shared" si="48"/>
        <v>42247.666669999999</v>
      </c>
      <c r="C3017" s="131">
        <v>16</v>
      </c>
      <c r="D3017" s="35">
        <f>ROUND(АТС!E777*$D$791*$D$792/100,2)</f>
        <v>24.23</v>
      </c>
      <c r="E3017" s="35">
        <f>ROUND(АТС!E777*$E$791*$E$792/100,2)</f>
        <v>22.26</v>
      </c>
      <c r="F3017" s="35">
        <f>ROUND(АТС!E777*$F$791*$F$792/100,2)</f>
        <v>15.16</v>
      </c>
      <c r="G3017" s="35">
        <f>ROUND(АТС!E777*$G$791*$G$792/100,2)</f>
        <v>8.8699999999999992</v>
      </c>
    </row>
    <row r="3018" spans="1:7" x14ac:dyDescent="0.25">
      <c r="A3018" s="253"/>
      <c r="B3018" s="130">
        <f t="shared" si="48"/>
        <v>42247.708330000001</v>
      </c>
      <c r="C3018" s="131">
        <v>17</v>
      </c>
      <c r="D3018" s="35">
        <f>ROUND(АТС!E778*$D$791*$D$792/100,2)</f>
        <v>21.95</v>
      </c>
      <c r="E3018" s="35">
        <f>ROUND(АТС!E778*$E$791*$E$792/100,2)</f>
        <v>20.170000000000002</v>
      </c>
      <c r="F3018" s="35">
        <f>ROUND(АТС!E778*$F$791*$F$792/100,2)</f>
        <v>13.73</v>
      </c>
      <c r="G3018" s="35">
        <f>ROUND(АТС!E778*$G$791*$G$792/100,2)</f>
        <v>8.0299999999999994</v>
      </c>
    </row>
    <row r="3019" spans="1:7" x14ac:dyDescent="0.25">
      <c r="A3019" s="253"/>
      <c r="B3019" s="130">
        <f t="shared" si="48"/>
        <v>42247.75</v>
      </c>
      <c r="C3019" s="131">
        <v>18</v>
      </c>
      <c r="D3019" s="35">
        <f>ROUND(АТС!E779*$D$791*$D$792/100,2)</f>
        <v>34.65</v>
      </c>
      <c r="E3019" s="35">
        <f>ROUND(АТС!E779*$E$791*$E$792/100,2)</f>
        <v>31.83</v>
      </c>
      <c r="F3019" s="35">
        <f>ROUND(АТС!E779*$F$791*$F$792/100,2)</f>
        <v>21.67</v>
      </c>
      <c r="G3019" s="35">
        <f>ROUND(АТС!E779*$G$791*$G$792/100,2)</f>
        <v>12.68</v>
      </c>
    </row>
    <row r="3020" spans="1:7" x14ac:dyDescent="0.25">
      <c r="A3020" s="253"/>
      <c r="B3020" s="130">
        <f t="shared" si="48"/>
        <v>42247.791669999999</v>
      </c>
      <c r="C3020" s="131">
        <v>19</v>
      </c>
      <c r="D3020" s="35">
        <f>ROUND(АТС!E780*$D$791*$D$792/100,2)</f>
        <v>17.91</v>
      </c>
      <c r="E3020" s="35">
        <f>ROUND(АТС!E780*$E$791*$E$792/100,2)</f>
        <v>16.45</v>
      </c>
      <c r="F3020" s="35">
        <f>ROUND(АТС!E780*$F$791*$F$792/100,2)</f>
        <v>11.2</v>
      </c>
      <c r="G3020" s="35">
        <f>ROUND(АТС!E780*$G$791*$G$792/100,2)</f>
        <v>6.56</v>
      </c>
    </row>
    <row r="3021" spans="1:7" x14ac:dyDescent="0.25">
      <c r="A3021" s="253"/>
      <c r="B3021" s="130">
        <f t="shared" si="48"/>
        <v>42247.833330000001</v>
      </c>
      <c r="C3021" s="131">
        <v>20</v>
      </c>
      <c r="D3021" s="35">
        <f>ROUND(АТС!E781*$D$791*$D$792/100,2)</f>
        <v>55.78</v>
      </c>
      <c r="E3021" s="35">
        <f>ROUND(АТС!E781*$E$791*$E$792/100,2)</f>
        <v>51.25</v>
      </c>
      <c r="F3021" s="35">
        <f>ROUND(АТС!E781*$F$791*$F$792/100,2)</f>
        <v>34.89</v>
      </c>
      <c r="G3021" s="35">
        <f>ROUND(АТС!E781*$G$791*$G$792/100,2)</f>
        <v>20.420000000000002</v>
      </c>
    </row>
    <row r="3022" spans="1:7" x14ac:dyDescent="0.25">
      <c r="A3022" s="253"/>
      <c r="B3022" s="130">
        <f t="shared" si="48"/>
        <v>42247.875</v>
      </c>
      <c r="C3022" s="131">
        <v>21</v>
      </c>
      <c r="D3022" s="35">
        <f>ROUND(АТС!E782*$D$791*$D$792/100,2)</f>
        <v>86.48</v>
      </c>
      <c r="E3022" s="35">
        <f>ROUND(АТС!E782*$E$791*$E$792/100,2)</f>
        <v>79.459999999999994</v>
      </c>
      <c r="F3022" s="35">
        <f>ROUND(АТС!E782*$F$791*$F$792/100,2)</f>
        <v>54.09</v>
      </c>
      <c r="G3022" s="35">
        <f>ROUND(АТС!E782*$G$791*$G$792/100,2)</f>
        <v>31.66</v>
      </c>
    </row>
    <row r="3023" spans="1:7" x14ac:dyDescent="0.25">
      <c r="A3023" s="253"/>
      <c r="B3023" s="130">
        <f t="shared" si="48"/>
        <v>42247.916669999999</v>
      </c>
      <c r="C3023" s="131">
        <v>22</v>
      </c>
      <c r="D3023" s="35">
        <f>ROUND(АТС!E783*$D$791*$D$792/100,2)</f>
        <v>58.87</v>
      </c>
      <c r="E3023" s="35">
        <f>ROUND(АТС!E783*$E$791*$E$792/100,2)</f>
        <v>54.09</v>
      </c>
      <c r="F3023" s="35">
        <f>ROUND(АТС!E783*$F$791*$F$792/100,2)</f>
        <v>36.82</v>
      </c>
      <c r="G3023" s="35">
        <f>ROUND(АТС!E783*$G$791*$G$792/100,2)</f>
        <v>21.55</v>
      </c>
    </row>
    <row r="3024" spans="1:7" x14ac:dyDescent="0.25">
      <c r="A3024" s="253"/>
      <c r="B3024" s="130">
        <f t="shared" si="48"/>
        <v>42247.958330000001</v>
      </c>
      <c r="C3024" s="131">
        <v>23</v>
      </c>
      <c r="D3024" s="35">
        <f>ROUND(АТС!E784*$D$791*$D$792/100,2)</f>
        <v>34.630000000000003</v>
      </c>
      <c r="E3024" s="35">
        <f>ROUND(АТС!E784*$E$791*$E$792/100,2)</f>
        <v>31.82</v>
      </c>
      <c r="F3024" s="35">
        <f>ROUND(АТС!E784*$F$791*$F$792/100,2)</f>
        <v>21.66</v>
      </c>
      <c r="G3024" s="35">
        <f>ROUND(АТС!E784*$G$791*$G$792/100,2)</f>
        <v>12.68</v>
      </c>
    </row>
    <row r="3025" spans="1:9" ht="98.25" customHeight="1" x14ac:dyDescent="0.25">
      <c r="A3025" s="238" t="s">
        <v>179</v>
      </c>
      <c r="B3025" s="239"/>
      <c r="C3025" s="240"/>
      <c r="D3025" s="16">
        <f>ROUND(АТС!B37*$D$791*$D$792/100,2)</f>
        <v>-0.77</v>
      </c>
      <c r="E3025" s="16">
        <f>ROUND(АТС!B37*$E$791*$E$792/100,2)</f>
        <v>-0.71</v>
      </c>
      <c r="F3025" s="16">
        <f>ROUND(АТС!B37*$F$791*$F$792/100,2)</f>
        <v>-0.48</v>
      </c>
      <c r="G3025" s="16">
        <f>ROUND(АТС!B37*$G$791*$G$792/100,2)</f>
        <v>-0.28000000000000003</v>
      </c>
    </row>
    <row r="3026" spans="1:9" ht="100.5" customHeight="1" x14ac:dyDescent="0.25">
      <c r="A3026" s="238" t="s">
        <v>180</v>
      </c>
      <c r="B3026" s="239"/>
      <c r="C3026" s="240"/>
      <c r="D3026" s="16">
        <f>ROUND(АТС!B38*$D$791*$D$792/100,2)</f>
        <v>54.44</v>
      </c>
      <c r="E3026" s="16">
        <f>ROUND(АТС!B38*$E$791*$E$792/100,2)</f>
        <v>50.02</v>
      </c>
      <c r="F3026" s="16">
        <f>ROUND(АТС!B38*$F$791*$F$792/100,2)</f>
        <v>34.049999999999997</v>
      </c>
      <c r="G3026" s="16">
        <f>ROUND(АТС!B38*$G$791*$G$792/100,2)</f>
        <v>19.93</v>
      </c>
      <c r="I3026" s="39"/>
    </row>
    <row r="3029" spans="1:9" x14ac:dyDescent="0.25">
      <c r="A3029" s="251" t="s">
        <v>51</v>
      </c>
      <c r="B3029" s="251"/>
      <c r="C3029" s="251"/>
      <c r="D3029" s="251"/>
      <c r="E3029" s="251"/>
      <c r="F3029" s="251"/>
      <c r="G3029" s="251"/>
    </row>
    <row r="3030" spans="1:9" ht="71.25" customHeight="1" x14ac:dyDescent="0.25">
      <c r="A3030" s="241" t="s">
        <v>11</v>
      </c>
      <c r="B3030" s="242"/>
      <c r="C3030" s="108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3" t="s">
        <v>177</v>
      </c>
      <c r="B3031" s="244"/>
      <c r="C3031" s="107" t="s">
        <v>119</v>
      </c>
      <c r="D3031" s="15">
        <f t="shared" ref="D3031:G3032" si="49">D791</f>
        <v>27.1</v>
      </c>
      <c r="E3031" s="15">
        <f t="shared" si="49"/>
        <v>24.9</v>
      </c>
      <c r="F3031" s="15">
        <f t="shared" si="49"/>
        <v>16.95</v>
      </c>
      <c r="G3031" s="15">
        <f t="shared" si="49"/>
        <v>9.92</v>
      </c>
    </row>
    <row r="3032" spans="1:9" ht="17.25" customHeight="1" x14ac:dyDescent="0.25">
      <c r="A3032" s="227" t="s">
        <v>8</v>
      </c>
      <c r="B3032" s="228"/>
      <c r="C3032" s="108" t="s">
        <v>173</v>
      </c>
      <c r="D3032" s="14">
        <f t="shared" si="49"/>
        <v>1.5149999999999999</v>
      </c>
      <c r="E3032" s="14">
        <f t="shared" si="49"/>
        <v>1.5149999999999999</v>
      </c>
      <c r="F3032" s="14">
        <f t="shared" si="49"/>
        <v>1.5149999999999999</v>
      </c>
      <c r="G3032" s="14">
        <f t="shared" si="49"/>
        <v>1.5149999999999999</v>
      </c>
    </row>
    <row r="3033" spans="1:9" ht="31.5" customHeight="1" x14ac:dyDescent="0.25">
      <c r="A3033" s="227" t="s">
        <v>50</v>
      </c>
      <c r="B3033" s="228"/>
      <c r="C3033" s="108" t="s">
        <v>183</v>
      </c>
      <c r="D3033" s="15">
        <f>АТС!B24</f>
        <v>319126.38</v>
      </c>
      <c r="E3033" s="15">
        <f>D3033</f>
        <v>319126.38</v>
      </c>
      <c r="F3033" s="15">
        <f>E3033</f>
        <v>319126.38</v>
      </c>
      <c r="G3033" s="15">
        <f>F3033</f>
        <v>319126.38</v>
      </c>
    </row>
    <row r="3034" spans="1:9" ht="30" customHeight="1" x14ac:dyDescent="0.25">
      <c r="A3034" s="229" t="s">
        <v>182</v>
      </c>
      <c r="B3034" s="230"/>
      <c r="C3034" s="79" t="s">
        <v>181</v>
      </c>
      <c r="D3034" s="127">
        <f>ROUND(D3031/100*D3033*D3032,2)</f>
        <v>131022.12</v>
      </c>
      <c r="E3034" s="127">
        <f>ROUND(E3031/100*E3033*E3032,2)</f>
        <v>120385.64</v>
      </c>
      <c r="F3034" s="127">
        <f>ROUND(F3031/100*F3033*F3032,2)</f>
        <v>81949.259999999995</v>
      </c>
      <c r="G3034" s="127">
        <f>ROUND(G3031/100*G3033*G3032,2)</f>
        <v>47960.87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"/>
  <sheetViews>
    <sheetView topLeftCell="A13" zoomScale="70" zoomScaleNormal="70" workbookViewId="0">
      <selection activeCell="B30" sqref="B30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42217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7">
        <v>674.27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7">
        <v>1316.05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7">
        <v>2917.38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21</v>
      </c>
      <c r="B15" s="7">
        <v>674.27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7">
        <v>2051.63</v>
      </c>
      <c r="C16" s="21"/>
      <c r="D16" s="21"/>
      <c r="E16" s="21"/>
      <c r="F16" s="21"/>
    </row>
    <row r="17" spans="1:6" ht="30" customHeight="1" x14ac:dyDescent="0.2">
      <c r="A17" s="123" t="s">
        <v>26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21</v>
      </c>
      <c r="B18" s="7">
        <v>674.27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7">
        <v>789.4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7">
        <v>862.36</v>
      </c>
      <c r="C20" s="21"/>
      <c r="D20" s="21"/>
      <c r="E20" s="21"/>
      <c r="F20" s="21"/>
    </row>
    <row r="21" spans="1:6" ht="30" customHeight="1" x14ac:dyDescent="0.2">
      <c r="A21" s="123" t="s">
        <v>26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21</v>
      </c>
      <c r="B22" s="7">
        <v>674.27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7">
        <v>822.74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143">
        <v>319126.38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143">
        <v>777.36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29</v>
      </c>
      <c r="B30" s="143">
        <v>119360.001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143">
        <v>24755.719000000001</v>
      </c>
      <c r="C31" s="21"/>
      <c r="D31" s="21"/>
      <c r="E31" s="21"/>
      <c r="F31" s="21"/>
    </row>
    <row r="32" spans="1:6" ht="12.75" customHeight="1" x14ac:dyDescent="0.25">
      <c r="A32" s="30"/>
      <c r="B32" s="140"/>
      <c r="C32" s="21"/>
      <c r="D32" s="21"/>
      <c r="E32" s="21"/>
      <c r="F32" s="21"/>
    </row>
    <row r="33" spans="1:6" ht="12.75" customHeight="1" x14ac:dyDescent="0.25">
      <c r="A33" s="31"/>
      <c r="B33" s="141"/>
      <c r="C33" s="21"/>
      <c r="D33" s="21"/>
      <c r="E33" s="21"/>
      <c r="F33" s="21"/>
    </row>
    <row r="34" spans="1:6" ht="12.75" customHeight="1" x14ac:dyDescent="0.25">
      <c r="A34" s="31"/>
      <c r="B34" s="141"/>
      <c r="C34" s="36"/>
      <c r="D34" s="21"/>
      <c r="E34" s="21"/>
      <c r="F34" s="21"/>
    </row>
    <row r="35" spans="1:6" ht="12.75" customHeight="1" x14ac:dyDescent="0.25">
      <c r="A35" s="31"/>
      <c r="B35" s="141"/>
      <c r="C35" s="36"/>
      <c r="D35" s="21"/>
      <c r="E35" s="21"/>
      <c r="F35" s="21"/>
    </row>
    <row r="36" spans="1:6" ht="15.75" customHeight="1" x14ac:dyDescent="0.25">
      <c r="A36" s="33"/>
      <c r="B36" s="142"/>
      <c r="C36" s="36"/>
      <c r="D36" s="21"/>
      <c r="E36" s="21"/>
      <c r="F36" s="21"/>
    </row>
    <row r="37" spans="1:6" ht="38.25" customHeight="1" x14ac:dyDescent="0.2">
      <c r="A37" s="25" t="s">
        <v>31</v>
      </c>
      <c r="B37" s="143">
        <v>-1.87</v>
      </c>
      <c r="C37" s="37"/>
      <c r="D37" s="21"/>
      <c r="E37" s="21"/>
      <c r="F37" s="21"/>
    </row>
    <row r="38" spans="1:6" ht="38.25" customHeight="1" x14ac:dyDescent="0.2">
      <c r="A38" s="25" t="s">
        <v>32</v>
      </c>
      <c r="B38" s="143">
        <v>132.59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1">
        <v>42217</v>
      </c>
      <c r="B41" s="34">
        <v>0</v>
      </c>
      <c r="C41" s="40">
        <v>819.22</v>
      </c>
      <c r="D41" s="40">
        <v>0</v>
      </c>
      <c r="E41" s="40">
        <v>495.4</v>
      </c>
      <c r="F41" s="40">
        <v>836.12</v>
      </c>
    </row>
    <row r="42" spans="1:6" ht="14.25" customHeight="1" x14ac:dyDescent="0.2">
      <c r="A42" s="88">
        <f t="shared" ref="A42:A64" si="0">A$41+ROUND(B42/24,5)</f>
        <v>42217.041669999999</v>
      </c>
      <c r="B42" s="34">
        <v>1</v>
      </c>
      <c r="C42" s="40">
        <v>707.04</v>
      </c>
      <c r="D42" s="40">
        <v>0</v>
      </c>
      <c r="E42" s="40">
        <v>179.59</v>
      </c>
      <c r="F42" s="40">
        <v>723.94</v>
      </c>
    </row>
    <row r="43" spans="1:6" ht="14.25" customHeight="1" x14ac:dyDescent="0.2">
      <c r="A43" s="88">
        <f t="shared" si="0"/>
        <v>42217.083330000001</v>
      </c>
      <c r="B43" s="34">
        <v>2</v>
      </c>
      <c r="C43" s="40">
        <v>633.15</v>
      </c>
      <c r="D43" s="40">
        <v>0</v>
      </c>
      <c r="E43" s="40">
        <v>64.2</v>
      </c>
      <c r="F43" s="40">
        <v>650.04999999999995</v>
      </c>
    </row>
    <row r="44" spans="1:6" ht="14.25" customHeight="1" x14ac:dyDescent="0.2">
      <c r="A44" s="88">
        <f t="shared" si="0"/>
        <v>42217.125</v>
      </c>
      <c r="B44" s="34">
        <v>3</v>
      </c>
      <c r="C44" s="40">
        <v>618.80999999999995</v>
      </c>
      <c r="D44" s="40">
        <v>0</v>
      </c>
      <c r="E44" s="40">
        <v>28.47</v>
      </c>
      <c r="F44" s="40">
        <v>635.71</v>
      </c>
    </row>
    <row r="45" spans="1:6" ht="14.25" customHeight="1" x14ac:dyDescent="0.2">
      <c r="A45" s="88">
        <f t="shared" si="0"/>
        <v>42217.166669999999</v>
      </c>
      <c r="B45" s="34">
        <v>4</v>
      </c>
      <c r="C45" s="40">
        <v>611.15</v>
      </c>
      <c r="D45" s="40">
        <v>41.79</v>
      </c>
      <c r="E45" s="40">
        <v>0</v>
      </c>
      <c r="F45" s="40">
        <v>628.04999999999995</v>
      </c>
    </row>
    <row r="46" spans="1:6" ht="14.25" customHeight="1" x14ac:dyDescent="0.2">
      <c r="A46" s="88">
        <f t="shared" si="0"/>
        <v>42217.208330000001</v>
      </c>
      <c r="B46" s="34">
        <v>5</v>
      </c>
      <c r="C46" s="40">
        <v>609.65</v>
      </c>
      <c r="D46" s="40">
        <v>19.350000000000001</v>
      </c>
      <c r="E46" s="40">
        <v>0</v>
      </c>
      <c r="F46" s="40">
        <v>626.54999999999995</v>
      </c>
    </row>
    <row r="47" spans="1:6" ht="14.25" customHeight="1" x14ac:dyDescent="0.2">
      <c r="A47" s="88">
        <f t="shared" si="0"/>
        <v>42217.25</v>
      </c>
      <c r="B47" s="34">
        <v>6</v>
      </c>
      <c r="C47" s="40">
        <v>605.34</v>
      </c>
      <c r="D47" s="40">
        <v>64.98</v>
      </c>
      <c r="E47" s="40">
        <v>0</v>
      </c>
      <c r="F47" s="40">
        <v>622.24</v>
      </c>
    </row>
    <row r="48" spans="1:6" ht="14.25" customHeight="1" x14ac:dyDescent="0.2">
      <c r="A48" s="88">
        <f t="shared" si="0"/>
        <v>42217.291669999999</v>
      </c>
      <c r="B48" s="34">
        <v>7</v>
      </c>
      <c r="C48" s="40">
        <v>643.62</v>
      </c>
      <c r="D48" s="40">
        <v>145.13</v>
      </c>
      <c r="E48" s="40">
        <v>0</v>
      </c>
      <c r="F48" s="40">
        <v>660.52</v>
      </c>
    </row>
    <row r="49" spans="1:6" ht="14.25" customHeight="1" x14ac:dyDescent="0.2">
      <c r="A49" s="88">
        <f t="shared" si="0"/>
        <v>42217.333330000001</v>
      </c>
      <c r="B49" s="34">
        <v>8</v>
      </c>
      <c r="C49" s="40">
        <v>731.72</v>
      </c>
      <c r="D49" s="40">
        <v>176.56</v>
      </c>
      <c r="E49" s="40">
        <v>0</v>
      </c>
      <c r="F49" s="40">
        <v>748.62</v>
      </c>
    </row>
    <row r="50" spans="1:6" ht="14.25" customHeight="1" x14ac:dyDescent="0.2">
      <c r="A50" s="88">
        <f t="shared" si="0"/>
        <v>42217.375</v>
      </c>
      <c r="B50" s="34">
        <v>9</v>
      </c>
      <c r="C50" s="40">
        <v>742.63</v>
      </c>
      <c r="D50" s="40">
        <v>155.58000000000001</v>
      </c>
      <c r="E50" s="40">
        <v>0</v>
      </c>
      <c r="F50" s="40">
        <v>759.53</v>
      </c>
    </row>
    <row r="51" spans="1:6" ht="14.25" customHeight="1" x14ac:dyDescent="0.2">
      <c r="A51" s="88">
        <f t="shared" si="0"/>
        <v>42217.416669999999</v>
      </c>
      <c r="B51" s="34">
        <v>10</v>
      </c>
      <c r="C51" s="40">
        <v>805.17</v>
      </c>
      <c r="D51" s="40">
        <v>186.47</v>
      </c>
      <c r="E51" s="40">
        <v>0</v>
      </c>
      <c r="F51" s="40">
        <v>822.07</v>
      </c>
    </row>
    <row r="52" spans="1:6" ht="14.25" customHeight="1" x14ac:dyDescent="0.2">
      <c r="A52" s="88">
        <f t="shared" si="0"/>
        <v>42217.458330000001</v>
      </c>
      <c r="B52" s="34">
        <v>11</v>
      </c>
      <c r="C52" s="40">
        <v>865.96</v>
      </c>
      <c r="D52" s="40">
        <v>23.03</v>
      </c>
      <c r="E52" s="40">
        <v>0</v>
      </c>
      <c r="F52" s="40">
        <v>882.86</v>
      </c>
    </row>
    <row r="53" spans="1:6" ht="14.25" customHeight="1" x14ac:dyDescent="0.2">
      <c r="A53" s="88">
        <f t="shared" si="0"/>
        <v>42217.5</v>
      </c>
      <c r="B53" s="34">
        <v>12</v>
      </c>
      <c r="C53" s="40">
        <v>826.99</v>
      </c>
      <c r="D53" s="40">
        <v>126.83</v>
      </c>
      <c r="E53" s="40">
        <v>0</v>
      </c>
      <c r="F53" s="40">
        <v>843.89</v>
      </c>
    </row>
    <row r="54" spans="1:6" ht="14.25" customHeight="1" x14ac:dyDescent="0.2">
      <c r="A54" s="88">
        <f t="shared" si="0"/>
        <v>42217.541669999999</v>
      </c>
      <c r="B54" s="34">
        <v>13</v>
      </c>
      <c r="C54" s="40">
        <v>823.99</v>
      </c>
      <c r="D54" s="40">
        <v>134.69</v>
      </c>
      <c r="E54" s="40">
        <v>0</v>
      </c>
      <c r="F54" s="40">
        <v>840.89</v>
      </c>
    </row>
    <row r="55" spans="1:6" ht="14.25" customHeight="1" x14ac:dyDescent="0.2">
      <c r="A55" s="88">
        <f t="shared" si="0"/>
        <v>42217.583330000001</v>
      </c>
      <c r="B55" s="34">
        <v>14</v>
      </c>
      <c r="C55" s="40">
        <v>822.42</v>
      </c>
      <c r="D55" s="40">
        <v>138.08000000000001</v>
      </c>
      <c r="E55" s="40">
        <v>0</v>
      </c>
      <c r="F55" s="40">
        <v>839.32</v>
      </c>
    </row>
    <row r="56" spans="1:6" ht="14.25" customHeight="1" x14ac:dyDescent="0.2">
      <c r="A56" s="88">
        <f t="shared" si="0"/>
        <v>42217.625</v>
      </c>
      <c r="B56" s="34">
        <v>15</v>
      </c>
      <c r="C56" s="40">
        <v>854.21</v>
      </c>
      <c r="D56" s="40">
        <v>23.78</v>
      </c>
      <c r="E56" s="40">
        <v>0</v>
      </c>
      <c r="F56" s="40">
        <v>871.11</v>
      </c>
    </row>
    <row r="57" spans="1:6" ht="14.25" customHeight="1" x14ac:dyDescent="0.2">
      <c r="A57" s="88">
        <f t="shared" si="0"/>
        <v>42217.666669999999</v>
      </c>
      <c r="B57" s="34">
        <v>16</v>
      </c>
      <c r="C57" s="40">
        <v>803.12</v>
      </c>
      <c r="D57" s="40">
        <v>723.34</v>
      </c>
      <c r="E57" s="40">
        <v>0</v>
      </c>
      <c r="F57" s="40">
        <v>820.02</v>
      </c>
    </row>
    <row r="58" spans="1:6" ht="14.25" customHeight="1" x14ac:dyDescent="0.2">
      <c r="A58" s="88">
        <f t="shared" si="0"/>
        <v>42217.708330000001</v>
      </c>
      <c r="B58" s="34">
        <v>17</v>
      </c>
      <c r="C58" s="40">
        <v>823.22</v>
      </c>
      <c r="D58" s="40">
        <v>631.64</v>
      </c>
      <c r="E58" s="40">
        <v>0</v>
      </c>
      <c r="F58" s="40">
        <v>840.12</v>
      </c>
    </row>
    <row r="59" spans="1:6" ht="14.25" customHeight="1" x14ac:dyDescent="0.2">
      <c r="A59" s="88">
        <f t="shared" si="0"/>
        <v>42217.75</v>
      </c>
      <c r="B59" s="34">
        <v>18</v>
      </c>
      <c r="C59" s="40">
        <v>803.19</v>
      </c>
      <c r="D59" s="40">
        <v>379.6</v>
      </c>
      <c r="E59" s="40">
        <v>0</v>
      </c>
      <c r="F59" s="40">
        <v>820.09</v>
      </c>
    </row>
    <row r="60" spans="1:6" ht="14.25" customHeight="1" x14ac:dyDescent="0.2">
      <c r="A60" s="88">
        <f t="shared" si="0"/>
        <v>42217.791669999999</v>
      </c>
      <c r="B60" s="34">
        <v>19</v>
      </c>
      <c r="C60" s="40">
        <v>848.15</v>
      </c>
      <c r="D60" s="40">
        <v>331.72</v>
      </c>
      <c r="E60" s="40">
        <v>0</v>
      </c>
      <c r="F60" s="40">
        <v>865.05</v>
      </c>
    </row>
    <row r="61" spans="1:6" ht="14.25" customHeight="1" x14ac:dyDescent="0.2">
      <c r="A61" s="88">
        <f t="shared" si="0"/>
        <v>42217.833330000001</v>
      </c>
      <c r="B61" s="34">
        <v>20</v>
      </c>
      <c r="C61" s="40">
        <v>877.46</v>
      </c>
      <c r="D61" s="40">
        <v>750.19</v>
      </c>
      <c r="E61" s="40">
        <v>0</v>
      </c>
      <c r="F61" s="40">
        <v>894.36</v>
      </c>
    </row>
    <row r="62" spans="1:6" ht="14.25" customHeight="1" x14ac:dyDescent="0.2">
      <c r="A62" s="88">
        <f t="shared" si="0"/>
        <v>42217.875</v>
      </c>
      <c r="B62" s="34">
        <v>21</v>
      </c>
      <c r="C62" s="40">
        <v>916.31</v>
      </c>
      <c r="D62" s="40">
        <v>529.53</v>
      </c>
      <c r="E62" s="40">
        <v>0</v>
      </c>
      <c r="F62" s="40">
        <v>933.21</v>
      </c>
    </row>
    <row r="63" spans="1:6" ht="14.25" customHeight="1" x14ac:dyDescent="0.2">
      <c r="A63" s="88">
        <f t="shared" si="0"/>
        <v>42217.916669999999</v>
      </c>
      <c r="B63" s="34">
        <v>22</v>
      </c>
      <c r="C63" s="40">
        <v>859.35</v>
      </c>
      <c r="D63" s="40">
        <v>0</v>
      </c>
      <c r="E63" s="40">
        <v>20.3</v>
      </c>
      <c r="F63" s="40">
        <v>876.25</v>
      </c>
    </row>
    <row r="64" spans="1:6" ht="14.25" customHeight="1" x14ac:dyDescent="0.2">
      <c r="A64" s="88">
        <f t="shared" si="0"/>
        <v>42217.958330000001</v>
      </c>
      <c r="B64" s="34">
        <v>23</v>
      </c>
      <c r="C64" s="40">
        <v>713.99</v>
      </c>
      <c r="D64" s="40">
        <v>0</v>
      </c>
      <c r="E64" s="40">
        <v>269.47000000000003</v>
      </c>
      <c r="F64" s="40">
        <v>730.89</v>
      </c>
    </row>
    <row r="65" spans="1:6" ht="14.25" customHeight="1" x14ac:dyDescent="0.2">
      <c r="A65" s="88">
        <f>A41+1</f>
        <v>42218</v>
      </c>
      <c r="B65" s="34">
        <v>0</v>
      </c>
      <c r="C65" s="40">
        <v>753.44</v>
      </c>
      <c r="D65" s="40">
        <v>0</v>
      </c>
      <c r="E65" s="40">
        <v>173.16</v>
      </c>
      <c r="F65" s="40">
        <v>770.34</v>
      </c>
    </row>
    <row r="66" spans="1:6" ht="14.25" customHeight="1" x14ac:dyDescent="0.2">
      <c r="A66" s="88">
        <f t="shared" ref="A66:A129" si="1">A42+1</f>
        <v>42218.041669999999</v>
      </c>
      <c r="B66" s="34">
        <v>1</v>
      </c>
      <c r="C66" s="40">
        <v>646.53</v>
      </c>
      <c r="D66" s="40">
        <v>4.16</v>
      </c>
      <c r="E66" s="40">
        <v>0</v>
      </c>
      <c r="F66" s="40">
        <v>663.43</v>
      </c>
    </row>
    <row r="67" spans="1:6" ht="14.25" customHeight="1" x14ac:dyDescent="0.2">
      <c r="A67" s="88">
        <f t="shared" si="1"/>
        <v>42218.083330000001</v>
      </c>
      <c r="B67" s="34">
        <v>2</v>
      </c>
      <c r="C67" s="40">
        <v>624.63</v>
      </c>
      <c r="D67" s="40">
        <v>0</v>
      </c>
      <c r="E67" s="40">
        <v>14.46</v>
      </c>
      <c r="F67" s="40">
        <v>641.53</v>
      </c>
    </row>
    <row r="68" spans="1:6" ht="14.25" customHeight="1" x14ac:dyDescent="0.2">
      <c r="A68" s="88">
        <f t="shared" si="1"/>
        <v>42218.125</v>
      </c>
      <c r="B68" s="34">
        <v>3</v>
      </c>
      <c r="C68" s="40">
        <v>615.65</v>
      </c>
      <c r="D68" s="40">
        <v>0</v>
      </c>
      <c r="E68" s="40">
        <v>37.270000000000003</v>
      </c>
      <c r="F68" s="40">
        <v>632.54999999999995</v>
      </c>
    </row>
    <row r="69" spans="1:6" ht="14.25" customHeight="1" x14ac:dyDescent="0.2">
      <c r="A69" s="88">
        <f t="shared" si="1"/>
        <v>42218.166669999999</v>
      </c>
      <c r="B69" s="34">
        <v>4</v>
      </c>
      <c r="C69" s="40">
        <v>597.33000000000004</v>
      </c>
      <c r="D69" s="40">
        <v>0</v>
      </c>
      <c r="E69" s="40">
        <v>41.52</v>
      </c>
      <c r="F69" s="40">
        <v>614.23</v>
      </c>
    </row>
    <row r="70" spans="1:6" ht="14.25" customHeight="1" x14ac:dyDescent="0.2">
      <c r="A70" s="88">
        <f t="shared" si="1"/>
        <v>42218.208330000001</v>
      </c>
      <c r="B70" s="34">
        <v>5</v>
      </c>
      <c r="C70" s="40">
        <v>584.85</v>
      </c>
      <c r="D70" s="40">
        <v>58.06</v>
      </c>
      <c r="E70" s="40">
        <v>0</v>
      </c>
      <c r="F70" s="40">
        <v>601.75</v>
      </c>
    </row>
    <row r="71" spans="1:6" ht="14.25" customHeight="1" x14ac:dyDescent="0.2">
      <c r="A71" s="88">
        <f t="shared" si="1"/>
        <v>42218.25</v>
      </c>
      <c r="B71" s="34">
        <v>6</v>
      </c>
      <c r="C71" s="40">
        <v>604.79</v>
      </c>
      <c r="D71" s="40">
        <v>54.89</v>
      </c>
      <c r="E71" s="40">
        <v>0.01</v>
      </c>
      <c r="F71" s="40">
        <v>621.69000000000005</v>
      </c>
    </row>
    <row r="72" spans="1:6" ht="14.25" customHeight="1" x14ac:dyDescent="0.2">
      <c r="A72" s="88">
        <f t="shared" si="1"/>
        <v>42218.291669999999</v>
      </c>
      <c r="B72" s="34">
        <v>7</v>
      </c>
      <c r="C72" s="40">
        <v>627.35</v>
      </c>
      <c r="D72" s="40">
        <v>136.12</v>
      </c>
      <c r="E72" s="40">
        <v>0</v>
      </c>
      <c r="F72" s="40">
        <v>644.25</v>
      </c>
    </row>
    <row r="73" spans="1:6" ht="14.25" customHeight="1" x14ac:dyDescent="0.2">
      <c r="A73" s="88">
        <f t="shared" si="1"/>
        <v>42218.333330000001</v>
      </c>
      <c r="B73" s="34">
        <v>8</v>
      </c>
      <c r="C73" s="40">
        <v>704.7</v>
      </c>
      <c r="D73" s="40">
        <v>241.14</v>
      </c>
      <c r="E73" s="40">
        <v>0.01</v>
      </c>
      <c r="F73" s="40">
        <v>721.6</v>
      </c>
    </row>
    <row r="74" spans="1:6" ht="14.25" customHeight="1" x14ac:dyDescent="0.2">
      <c r="A74" s="88">
        <f t="shared" si="1"/>
        <v>42218.375</v>
      </c>
      <c r="B74" s="34">
        <v>9</v>
      </c>
      <c r="C74" s="40">
        <v>685.72</v>
      </c>
      <c r="D74" s="40">
        <v>60.96</v>
      </c>
      <c r="E74" s="40">
        <v>0</v>
      </c>
      <c r="F74" s="40">
        <v>702.62</v>
      </c>
    </row>
    <row r="75" spans="1:6" ht="14.25" customHeight="1" x14ac:dyDescent="0.2">
      <c r="A75" s="88">
        <f t="shared" si="1"/>
        <v>42218.416669999999</v>
      </c>
      <c r="B75" s="34">
        <v>10</v>
      </c>
      <c r="C75" s="40">
        <v>770.53</v>
      </c>
      <c r="D75" s="40">
        <v>15.81</v>
      </c>
      <c r="E75" s="40">
        <v>0.02</v>
      </c>
      <c r="F75" s="40">
        <v>787.43</v>
      </c>
    </row>
    <row r="76" spans="1:6" ht="14.25" customHeight="1" x14ac:dyDescent="0.2">
      <c r="A76" s="88">
        <f t="shared" si="1"/>
        <v>42218.458330000001</v>
      </c>
      <c r="B76" s="34">
        <v>11</v>
      </c>
      <c r="C76" s="40">
        <v>781.74</v>
      </c>
      <c r="D76" s="40">
        <v>12.68</v>
      </c>
      <c r="E76" s="40">
        <v>0.13</v>
      </c>
      <c r="F76" s="40">
        <v>798.64</v>
      </c>
    </row>
    <row r="77" spans="1:6" ht="14.25" customHeight="1" x14ac:dyDescent="0.2">
      <c r="A77" s="88">
        <f t="shared" si="1"/>
        <v>42218.5</v>
      </c>
      <c r="B77" s="34">
        <v>12</v>
      </c>
      <c r="C77" s="40">
        <v>791.46</v>
      </c>
      <c r="D77" s="40">
        <v>0.01</v>
      </c>
      <c r="E77" s="40">
        <v>32.32</v>
      </c>
      <c r="F77" s="40">
        <v>808.36</v>
      </c>
    </row>
    <row r="78" spans="1:6" ht="14.25" customHeight="1" x14ac:dyDescent="0.2">
      <c r="A78" s="88">
        <f t="shared" si="1"/>
        <v>42218.541669999999</v>
      </c>
      <c r="B78" s="34">
        <v>13</v>
      </c>
      <c r="C78" s="40">
        <v>778.56</v>
      </c>
      <c r="D78" s="40">
        <v>0.01</v>
      </c>
      <c r="E78" s="40">
        <v>38.020000000000003</v>
      </c>
      <c r="F78" s="40">
        <v>795.46</v>
      </c>
    </row>
    <row r="79" spans="1:6" ht="14.25" customHeight="1" x14ac:dyDescent="0.2">
      <c r="A79" s="88">
        <f t="shared" si="1"/>
        <v>42218.583330000001</v>
      </c>
      <c r="B79" s="34">
        <v>14</v>
      </c>
      <c r="C79" s="40">
        <v>780.33</v>
      </c>
      <c r="D79" s="40">
        <v>0</v>
      </c>
      <c r="E79" s="40">
        <v>120.09</v>
      </c>
      <c r="F79" s="40">
        <v>797.23</v>
      </c>
    </row>
    <row r="80" spans="1:6" ht="14.25" customHeight="1" x14ac:dyDescent="0.2">
      <c r="A80" s="88">
        <f t="shared" si="1"/>
        <v>42218.625</v>
      </c>
      <c r="B80" s="34">
        <v>15</v>
      </c>
      <c r="C80" s="40">
        <v>779.84</v>
      </c>
      <c r="D80" s="40">
        <v>0</v>
      </c>
      <c r="E80" s="40">
        <v>96.96</v>
      </c>
      <c r="F80" s="40">
        <v>796.74</v>
      </c>
    </row>
    <row r="81" spans="1:6" ht="14.25" customHeight="1" x14ac:dyDescent="0.2">
      <c r="A81" s="88">
        <f t="shared" si="1"/>
        <v>42218.666669999999</v>
      </c>
      <c r="B81" s="34">
        <v>16</v>
      </c>
      <c r="C81" s="40">
        <v>779.24</v>
      </c>
      <c r="D81" s="40">
        <v>0</v>
      </c>
      <c r="E81" s="40">
        <v>102.72</v>
      </c>
      <c r="F81" s="40">
        <v>796.14</v>
      </c>
    </row>
    <row r="82" spans="1:6" ht="14.25" customHeight="1" x14ac:dyDescent="0.2">
      <c r="A82" s="88">
        <f t="shared" si="1"/>
        <v>42218.708330000001</v>
      </c>
      <c r="B82" s="34">
        <v>17</v>
      </c>
      <c r="C82" s="40">
        <v>753.69</v>
      </c>
      <c r="D82" s="40">
        <v>0</v>
      </c>
      <c r="E82" s="40">
        <v>108.68</v>
      </c>
      <c r="F82" s="40">
        <v>770.59</v>
      </c>
    </row>
    <row r="83" spans="1:6" ht="14.25" customHeight="1" x14ac:dyDescent="0.2">
      <c r="A83" s="88">
        <f t="shared" si="1"/>
        <v>42218.75</v>
      </c>
      <c r="B83" s="34">
        <v>18</v>
      </c>
      <c r="C83" s="40">
        <v>753.41</v>
      </c>
      <c r="D83" s="40">
        <v>0</v>
      </c>
      <c r="E83" s="40">
        <v>130.44</v>
      </c>
      <c r="F83" s="40">
        <v>770.31</v>
      </c>
    </row>
    <row r="84" spans="1:6" ht="14.25" customHeight="1" x14ac:dyDescent="0.2">
      <c r="A84" s="88">
        <f t="shared" si="1"/>
        <v>42218.791669999999</v>
      </c>
      <c r="B84" s="34">
        <v>19</v>
      </c>
      <c r="C84" s="40">
        <v>751.47</v>
      </c>
      <c r="D84" s="40">
        <v>0</v>
      </c>
      <c r="E84" s="40">
        <v>108.08</v>
      </c>
      <c r="F84" s="40">
        <v>768.37</v>
      </c>
    </row>
    <row r="85" spans="1:6" ht="14.25" customHeight="1" x14ac:dyDescent="0.2">
      <c r="A85" s="88">
        <f t="shared" si="1"/>
        <v>42218.833330000001</v>
      </c>
      <c r="B85" s="34">
        <v>20</v>
      </c>
      <c r="C85" s="40">
        <v>864.42</v>
      </c>
      <c r="D85" s="40">
        <v>0</v>
      </c>
      <c r="E85" s="40">
        <v>84.12</v>
      </c>
      <c r="F85" s="40">
        <v>881.32</v>
      </c>
    </row>
    <row r="86" spans="1:6" ht="14.25" customHeight="1" x14ac:dyDescent="0.2">
      <c r="A86" s="88">
        <f t="shared" si="1"/>
        <v>42218.875</v>
      </c>
      <c r="B86" s="34">
        <v>21</v>
      </c>
      <c r="C86" s="40">
        <v>890.72</v>
      </c>
      <c r="D86" s="40">
        <v>0</v>
      </c>
      <c r="E86" s="40">
        <v>253.05</v>
      </c>
      <c r="F86" s="40">
        <v>907.62</v>
      </c>
    </row>
    <row r="87" spans="1:6" ht="14.25" customHeight="1" x14ac:dyDescent="0.2">
      <c r="A87" s="88">
        <f t="shared" si="1"/>
        <v>42218.916669999999</v>
      </c>
      <c r="B87" s="34">
        <v>22</v>
      </c>
      <c r="C87" s="40">
        <v>814.45</v>
      </c>
      <c r="D87" s="40">
        <v>0</v>
      </c>
      <c r="E87" s="40">
        <v>685.11</v>
      </c>
      <c r="F87" s="40">
        <v>831.35</v>
      </c>
    </row>
    <row r="88" spans="1:6" ht="14.25" customHeight="1" x14ac:dyDescent="0.2">
      <c r="A88" s="88">
        <f t="shared" si="1"/>
        <v>42218.958330000001</v>
      </c>
      <c r="B88" s="34">
        <v>23</v>
      </c>
      <c r="C88" s="40">
        <v>717.41</v>
      </c>
      <c r="D88" s="40">
        <v>0.01</v>
      </c>
      <c r="E88" s="40">
        <v>674.56</v>
      </c>
      <c r="F88" s="40">
        <v>734.31</v>
      </c>
    </row>
    <row r="89" spans="1:6" ht="14.25" customHeight="1" x14ac:dyDescent="0.2">
      <c r="A89" s="88">
        <f t="shared" si="1"/>
        <v>42219</v>
      </c>
      <c r="B89" s="34">
        <v>0</v>
      </c>
      <c r="C89" s="40">
        <v>698.04</v>
      </c>
      <c r="D89" s="40">
        <v>72.08</v>
      </c>
      <c r="E89" s="40">
        <v>0.01</v>
      </c>
      <c r="F89" s="40">
        <v>714.94</v>
      </c>
    </row>
    <row r="90" spans="1:6" ht="14.25" customHeight="1" x14ac:dyDescent="0.2">
      <c r="A90" s="88">
        <f t="shared" si="1"/>
        <v>42219.041669999999</v>
      </c>
      <c r="B90" s="34">
        <v>1</v>
      </c>
      <c r="C90" s="40">
        <v>633.55999999999995</v>
      </c>
      <c r="D90" s="40">
        <v>0</v>
      </c>
      <c r="E90" s="40">
        <v>608.6</v>
      </c>
      <c r="F90" s="40">
        <v>650.46</v>
      </c>
    </row>
    <row r="91" spans="1:6" ht="14.25" customHeight="1" x14ac:dyDescent="0.2">
      <c r="A91" s="88">
        <f t="shared" si="1"/>
        <v>42219.083330000001</v>
      </c>
      <c r="B91" s="34">
        <v>2</v>
      </c>
      <c r="C91" s="40">
        <v>610.4</v>
      </c>
      <c r="D91" s="40">
        <v>0</v>
      </c>
      <c r="E91" s="40">
        <v>536.99</v>
      </c>
      <c r="F91" s="40">
        <v>627.29999999999995</v>
      </c>
    </row>
    <row r="92" spans="1:6" ht="14.25" customHeight="1" x14ac:dyDescent="0.2">
      <c r="A92" s="88">
        <f t="shared" si="1"/>
        <v>42219.125</v>
      </c>
      <c r="B92" s="34">
        <v>3</v>
      </c>
      <c r="C92" s="40">
        <v>598.14</v>
      </c>
      <c r="D92" s="40">
        <v>0</v>
      </c>
      <c r="E92" s="40">
        <v>879.47</v>
      </c>
      <c r="F92" s="40">
        <v>615.04</v>
      </c>
    </row>
    <row r="93" spans="1:6" ht="14.25" customHeight="1" x14ac:dyDescent="0.2">
      <c r="A93" s="88">
        <f t="shared" si="1"/>
        <v>42219.166669999999</v>
      </c>
      <c r="B93" s="34">
        <v>4</v>
      </c>
      <c r="C93" s="40">
        <v>587.57000000000005</v>
      </c>
      <c r="D93" s="40">
        <v>0</v>
      </c>
      <c r="E93" s="40">
        <v>450.65</v>
      </c>
      <c r="F93" s="40">
        <v>604.47</v>
      </c>
    </row>
    <row r="94" spans="1:6" ht="14.25" customHeight="1" x14ac:dyDescent="0.2">
      <c r="A94" s="88">
        <f t="shared" si="1"/>
        <v>42219.208330000001</v>
      </c>
      <c r="B94" s="34">
        <v>5</v>
      </c>
      <c r="C94" s="40">
        <v>588.71</v>
      </c>
      <c r="D94" s="40">
        <v>0</v>
      </c>
      <c r="E94" s="40">
        <v>98.35</v>
      </c>
      <c r="F94" s="40">
        <v>605.61</v>
      </c>
    </row>
    <row r="95" spans="1:6" ht="14.25" customHeight="1" x14ac:dyDescent="0.2">
      <c r="A95" s="88">
        <f t="shared" si="1"/>
        <v>42219.25</v>
      </c>
      <c r="B95" s="34">
        <v>6</v>
      </c>
      <c r="C95" s="40">
        <v>601.67999999999995</v>
      </c>
      <c r="D95" s="40">
        <v>104.97</v>
      </c>
      <c r="E95" s="40">
        <v>0</v>
      </c>
      <c r="F95" s="40">
        <v>618.58000000000004</v>
      </c>
    </row>
    <row r="96" spans="1:6" ht="14.25" customHeight="1" x14ac:dyDescent="0.2">
      <c r="A96" s="88">
        <f t="shared" si="1"/>
        <v>42219.291669999999</v>
      </c>
      <c r="B96" s="34">
        <v>7</v>
      </c>
      <c r="C96" s="40">
        <v>705.15</v>
      </c>
      <c r="D96" s="40">
        <v>139.34</v>
      </c>
      <c r="E96" s="40">
        <v>0</v>
      </c>
      <c r="F96" s="40">
        <v>722.05</v>
      </c>
    </row>
    <row r="97" spans="1:6" ht="14.25" customHeight="1" x14ac:dyDescent="0.2">
      <c r="A97" s="88">
        <f t="shared" si="1"/>
        <v>42219.333330000001</v>
      </c>
      <c r="B97" s="34">
        <v>8</v>
      </c>
      <c r="C97" s="40">
        <v>658.25</v>
      </c>
      <c r="D97" s="40">
        <v>0</v>
      </c>
      <c r="E97" s="40">
        <v>37.65</v>
      </c>
      <c r="F97" s="40">
        <v>675.15</v>
      </c>
    </row>
    <row r="98" spans="1:6" ht="14.25" customHeight="1" x14ac:dyDescent="0.2">
      <c r="A98" s="88">
        <f t="shared" si="1"/>
        <v>42219.375</v>
      </c>
      <c r="B98" s="34">
        <v>9</v>
      </c>
      <c r="C98" s="40">
        <v>778.83</v>
      </c>
      <c r="D98" s="40">
        <v>22.25</v>
      </c>
      <c r="E98" s="40">
        <v>0</v>
      </c>
      <c r="F98" s="40">
        <v>795.73</v>
      </c>
    </row>
    <row r="99" spans="1:6" ht="14.25" customHeight="1" x14ac:dyDescent="0.2">
      <c r="A99" s="88">
        <f t="shared" si="1"/>
        <v>42219.416669999999</v>
      </c>
      <c r="B99" s="34">
        <v>10</v>
      </c>
      <c r="C99" s="40">
        <v>872.63</v>
      </c>
      <c r="D99" s="40">
        <v>48.41</v>
      </c>
      <c r="E99" s="40">
        <v>0</v>
      </c>
      <c r="F99" s="40">
        <v>889.53</v>
      </c>
    </row>
    <row r="100" spans="1:6" ht="14.25" customHeight="1" x14ac:dyDescent="0.2">
      <c r="A100" s="88">
        <f t="shared" si="1"/>
        <v>42219.458330000001</v>
      </c>
      <c r="B100" s="34">
        <v>11</v>
      </c>
      <c r="C100" s="40">
        <v>888.04</v>
      </c>
      <c r="D100" s="40">
        <v>29.27</v>
      </c>
      <c r="E100" s="40">
        <v>0</v>
      </c>
      <c r="F100" s="40">
        <v>904.94</v>
      </c>
    </row>
    <row r="101" spans="1:6" ht="14.25" customHeight="1" x14ac:dyDescent="0.2">
      <c r="A101" s="88">
        <f t="shared" si="1"/>
        <v>42219.5</v>
      </c>
      <c r="B101" s="34">
        <v>12</v>
      </c>
      <c r="C101" s="40">
        <v>871.95</v>
      </c>
      <c r="D101" s="40">
        <v>0.01</v>
      </c>
      <c r="E101" s="40">
        <v>36.96</v>
      </c>
      <c r="F101" s="40">
        <v>888.85</v>
      </c>
    </row>
    <row r="102" spans="1:6" ht="14.25" customHeight="1" x14ac:dyDescent="0.2">
      <c r="A102" s="88">
        <f t="shared" si="1"/>
        <v>42219.541669999999</v>
      </c>
      <c r="B102" s="34">
        <v>13</v>
      </c>
      <c r="C102" s="40">
        <v>864.22</v>
      </c>
      <c r="D102" s="40">
        <v>0.31</v>
      </c>
      <c r="E102" s="40">
        <v>8.5399999999999991</v>
      </c>
      <c r="F102" s="40">
        <v>881.12</v>
      </c>
    </row>
    <row r="103" spans="1:6" ht="14.25" customHeight="1" x14ac:dyDescent="0.2">
      <c r="A103" s="88">
        <f t="shared" si="1"/>
        <v>42219.583330000001</v>
      </c>
      <c r="B103" s="34">
        <v>14</v>
      </c>
      <c r="C103" s="40">
        <v>862.01</v>
      </c>
      <c r="D103" s="40">
        <v>0</v>
      </c>
      <c r="E103" s="40">
        <v>482.71</v>
      </c>
      <c r="F103" s="40">
        <v>878.91</v>
      </c>
    </row>
    <row r="104" spans="1:6" ht="14.25" customHeight="1" x14ac:dyDescent="0.2">
      <c r="A104" s="88">
        <f t="shared" si="1"/>
        <v>42219.625</v>
      </c>
      <c r="B104" s="34">
        <v>15</v>
      </c>
      <c r="C104" s="40">
        <v>867.87</v>
      </c>
      <c r="D104" s="40">
        <v>0</v>
      </c>
      <c r="E104" s="40">
        <v>505.25</v>
      </c>
      <c r="F104" s="40">
        <v>884.77</v>
      </c>
    </row>
    <row r="105" spans="1:6" ht="14.25" customHeight="1" x14ac:dyDescent="0.2">
      <c r="A105" s="88">
        <f t="shared" si="1"/>
        <v>42219.666669999999</v>
      </c>
      <c r="B105" s="34">
        <v>16</v>
      </c>
      <c r="C105" s="40">
        <v>865.23</v>
      </c>
      <c r="D105" s="40">
        <v>0</v>
      </c>
      <c r="E105" s="40">
        <v>264.43</v>
      </c>
      <c r="F105" s="40">
        <v>882.13</v>
      </c>
    </row>
    <row r="106" spans="1:6" ht="14.25" customHeight="1" x14ac:dyDescent="0.2">
      <c r="A106" s="88">
        <f t="shared" si="1"/>
        <v>42219.708330000001</v>
      </c>
      <c r="B106" s="34">
        <v>17</v>
      </c>
      <c r="C106" s="40">
        <v>826.04</v>
      </c>
      <c r="D106" s="40">
        <v>0</v>
      </c>
      <c r="E106" s="40">
        <v>158.30000000000001</v>
      </c>
      <c r="F106" s="40">
        <v>842.94</v>
      </c>
    </row>
    <row r="107" spans="1:6" ht="14.25" customHeight="1" x14ac:dyDescent="0.2">
      <c r="A107" s="88">
        <f t="shared" si="1"/>
        <v>42219.75</v>
      </c>
      <c r="B107" s="34">
        <v>18</v>
      </c>
      <c r="C107" s="40">
        <v>803.17</v>
      </c>
      <c r="D107" s="40">
        <v>0</v>
      </c>
      <c r="E107" s="40">
        <v>75.02</v>
      </c>
      <c r="F107" s="40">
        <v>820.07</v>
      </c>
    </row>
    <row r="108" spans="1:6" ht="14.25" customHeight="1" x14ac:dyDescent="0.2">
      <c r="A108" s="88">
        <f t="shared" si="1"/>
        <v>42219.791669999999</v>
      </c>
      <c r="B108" s="34">
        <v>19</v>
      </c>
      <c r="C108" s="40">
        <v>804.74</v>
      </c>
      <c r="D108" s="40">
        <v>139.25</v>
      </c>
      <c r="E108" s="40">
        <v>0</v>
      </c>
      <c r="F108" s="40">
        <v>821.64</v>
      </c>
    </row>
    <row r="109" spans="1:6" ht="14.25" customHeight="1" x14ac:dyDescent="0.2">
      <c r="A109" s="88">
        <f t="shared" si="1"/>
        <v>42219.833330000001</v>
      </c>
      <c r="B109" s="34">
        <v>20</v>
      </c>
      <c r="C109" s="40">
        <v>869.14</v>
      </c>
      <c r="D109" s="40">
        <v>40.69</v>
      </c>
      <c r="E109" s="40">
        <v>0</v>
      </c>
      <c r="F109" s="40">
        <v>886.04</v>
      </c>
    </row>
    <row r="110" spans="1:6" ht="14.25" customHeight="1" x14ac:dyDescent="0.2">
      <c r="A110" s="88">
        <f t="shared" si="1"/>
        <v>42219.875</v>
      </c>
      <c r="B110" s="34">
        <v>21</v>
      </c>
      <c r="C110" s="40">
        <v>906.64</v>
      </c>
      <c r="D110" s="40">
        <v>0</v>
      </c>
      <c r="E110" s="40">
        <v>377.28</v>
      </c>
      <c r="F110" s="40">
        <v>923.54</v>
      </c>
    </row>
    <row r="111" spans="1:6" ht="14.25" customHeight="1" x14ac:dyDescent="0.2">
      <c r="A111" s="88">
        <f t="shared" si="1"/>
        <v>42219.916669999999</v>
      </c>
      <c r="B111" s="34">
        <v>22</v>
      </c>
      <c r="C111" s="40">
        <v>836.97</v>
      </c>
      <c r="D111" s="40">
        <v>0</v>
      </c>
      <c r="E111" s="40">
        <v>384.22</v>
      </c>
      <c r="F111" s="40">
        <v>853.87</v>
      </c>
    </row>
    <row r="112" spans="1:6" ht="14.25" customHeight="1" x14ac:dyDescent="0.2">
      <c r="A112" s="88">
        <f t="shared" si="1"/>
        <v>42219.958330000001</v>
      </c>
      <c r="B112" s="34">
        <v>23</v>
      </c>
      <c r="C112" s="40">
        <v>908.89</v>
      </c>
      <c r="D112" s="40">
        <v>0</v>
      </c>
      <c r="E112" s="40">
        <v>482.48</v>
      </c>
      <c r="F112" s="40">
        <v>925.79</v>
      </c>
    </row>
    <row r="113" spans="1:6" ht="14.25" customHeight="1" x14ac:dyDescent="0.2">
      <c r="A113" s="88">
        <f t="shared" si="1"/>
        <v>42220</v>
      </c>
      <c r="B113" s="34">
        <v>0</v>
      </c>
      <c r="C113" s="40">
        <v>694.81</v>
      </c>
      <c r="D113" s="40">
        <v>0</v>
      </c>
      <c r="E113" s="40">
        <v>78.77</v>
      </c>
      <c r="F113" s="40">
        <v>711.71</v>
      </c>
    </row>
    <row r="114" spans="1:6" ht="14.25" customHeight="1" x14ac:dyDescent="0.2">
      <c r="A114" s="88">
        <f t="shared" si="1"/>
        <v>42220.041669999999</v>
      </c>
      <c r="B114" s="34">
        <v>1</v>
      </c>
      <c r="C114" s="40">
        <v>594.78</v>
      </c>
      <c r="D114" s="40">
        <v>279.64999999999998</v>
      </c>
      <c r="E114" s="40">
        <v>0</v>
      </c>
      <c r="F114" s="40">
        <v>611.67999999999995</v>
      </c>
    </row>
    <row r="115" spans="1:6" ht="14.25" customHeight="1" x14ac:dyDescent="0.2">
      <c r="A115" s="88">
        <f t="shared" si="1"/>
        <v>42220.083330000001</v>
      </c>
      <c r="B115" s="34">
        <v>2</v>
      </c>
      <c r="C115" s="40">
        <v>573.53</v>
      </c>
      <c r="D115" s="40">
        <v>0</v>
      </c>
      <c r="E115" s="40">
        <v>168.68</v>
      </c>
      <c r="F115" s="40">
        <v>590.42999999999995</v>
      </c>
    </row>
    <row r="116" spans="1:6" ht="14.25" customHeight="1" x14ac:dyDescent="0.2">
      <c r="A116" s="88">
        <f t="shared" si="1"/>
        <v>42220.125</v>
      </c>
      <c r="B116" s="34">
        <v>3</v>
      </c>
      <c r="C116" s="40">
        <v>566.48</v>
      </c>
      <c r="D116" s="40">
        <v>0</v>
      </c>
      <c r="E116" s="40">
        <v>267.23</v>
      </c>
      <c r="F116" s="40">
        <v>583.38</v>
      </c>
    </row>
    <row r="117" spans="1:6" ht="14.25" customHeight="1" x14ac:dyDescent="0.2">
      <c r="A117" s="88">
        <f t="shared" si="1"/>
        <v>42220.166669999999</v>
      </c>
      <c r="B117" s="34">
        <v>4</v>
      </c>
      <c r="C117" s="40">
        <v>562.19000000000005</v>
      </c>
      <c r="D117" s="40">
        <v>0</v>
      </c>
      <c r="E117" s="40">
        <v>90.43</v>
      </c>
      <c r="F117" s="40">
        <v>579.09</v>
      </c>
    </row>
    <row r="118" spans="1:6" ht="14.25" customHeight="1" x14ac:dyDescent="0.2">
      <c r="A118" s="88">
        <f t="shared" si="1"/>
        <v>42220.208330000001</v>
      </c>
      <c r="B118" s="34">
        <v>5</v>
      </c>
      <c r="C118" s="40">
        <v>563.74</v>
      </c>
      <c r="D118" s="40">
        <v>91.26</v>
      </c>
      <c r="E118" s="40">
        <v>0</v>
      </c>
      <c r="F118" s="40">
        <v>580.64</v>
      </c>
    </row>
    <row r="119" spans="1:6" ht="14.25" customHeight="1" x14ac:dyDescent="0.2">
      <c r="A119" s="88">
        <f t="shared" si="1"/>
        <v>42220.25</v>
      </c>
      <c r="B119" s="34">
        <v>6</v>
      </c>
      <c r="C119" s="40">
        <v>567.46</v>
      </c>
      <c r="D119" s="40">
        <v>288.83</v>
      </c>
      <c r="E119" s="40">
        <v>0</v>
      </c>
      <c r="F119" s="40">
        <v>584.36</v>
      </c>
    </row>
    <row r="120" spans="1:6" ht="14.25" customHeight="1" x14ac:dyDescent="0.2">
      <c r="A120" s="88">
        <f t="shared" si="1"/>
        <v>42220.291669999999</v>
      </c>
      <c r="B120" s="34">
        <v>7</v>
      </c>
      <c r="C120" s="40">
        <v>652.48</v>
      </c>
      <c r="D120" s="40">
        <v>318.52999999999997</v>
      </c>
      <c r="E120" s="40">
        <v>0</v>
      </c>
      <c r="F120" s="40">
        <v>669.38</v>
      </c>
    </row>
    <row r="121" spans="1:6" ht="14.25" customHeight="1" x14ac:dyDescent="0.2">
      <c r="A121" s="88">
        <f t="shared" si="1"/>
        <v>42220.333330000001</v>
      </c>
      <c r="B121" s="34">
        <v>8</v>
      </c>
      <c r="C121" s="40">
        <v>640.48</v>
      </c>
      <c r="D121" s="40">
        <v>197.25</v>
      </c>
      <c r="E121" s="40">
        <v>0</v>
      </c>
      <c r="F121" s="40">
        <v>657.38</v>
      </c>
    </row>
    <row r="122" spans="1:6" ht="14.25" customHeight="1" x14ac:dyDescent="0.2">
      <c r="A122" s="88">
        <f t="shared" si="1"/>
        <v>42220.375</v>
      </c>
      <c r="B122" s="34">
        <v>9</v>
      </c>
      <c r="C122" s="40">
        <v>783.9</v>
      </c>
      <c r="D122" s="40">
        <v>209.04</v>
      </c>
      <c r="E122" s="40">
        <v>0</v>
      </c>
      <c r="F122" s="40">
        <v>800.8</v>
      </c>
    </row>
    <row r="123" spans="1:6" ht="14.25" customHeight="1" x14ac:dyDescent="0.2">
      <c r="A123" s="88">
        <f t="shared" si="1"/>
        <v>42220.416669999999</v>
      </c>
      <c r="B123" s="34">
        <v>10</v>
      </c>
      <c r="C123" s="40">
        <v>839.44</v>
      </c>
      <c r="D123" s="40">
        <v>195.92</v>
      </c>
      <c r="E123" s="40">
        <v>0</v>
      </c>
      <c r="F123" s="40">
        <v>856.34</v>
      </c>
    </row>
    <row r="124" spans="1:6" ht="14.25" customHeight="1" x14ac:dyDescent="0.2">
      <c r="A124" s="88">
        <f t="shared" si="1"/>
        <v>42220.458330000001</v>
      </c>
      <c r="B124" s="34">
        <v>11</v>
      </c>
      <c r="C124" s="40">
        <v>873.81</v>
      </c>
      <c r="D124" s="40">
        <v>0</v>
      </c>
      <c r="E124" s="40">
        <v>49.36</v>
      </c>
      <c r="F124" s="40">
        <v>890.71</v>
      </c>
    </row>
    <row r="125" spans="1:6" ht="14.25" customHeight="1" x14ac:dyDescent="0.2">
      <c r="A125" s="88">
        <f t="shared" si="1"/>
        <v>42220.5</v>
      </c>
      <c r="B125" s="34">
        <v>12</v>
      </c>
      <c r="C125" s="40">
        <v>843.45</v>
      </c>
      <c r="D125" s="40">
        <v>67.81</v>
      </c>
      <c r="E125" s="40">
        <v>0</v>
      </c>
      <c r="F125" s="40">
        <v>860.35</v>
      </c>
    </row>
    <row r="126" spans="1:6" ht="14.25" customHeight="1" x14ac:dyDescent="0.2">
      <c r="A126" s="88">
        <f t="shared" si="1"/>
        <v>42220.541669999999</v>
      </c>
      <c r="B126" s="34">
        <v>13</v>
      </c>
      <c r="C126" s="40">
        <v>838.83</v>
      </c>
      <c r="D126" s="40">
        <v>85.79</v>
      </c>
      <c r="E126" s="40">
        <v>0</v>
      </c>
      <c r="F126" s="40">
        <v>855.73</v>
      </c>
    </row>
    <row r="127" spans="1:6" ht="14.25" customHeight="1" x14ac:dyDescent="0.2">
      <c r="A127" s="88">
        <f t="shared" si="1"/>
        <v>42220.583330000001</v>
      </c>
      <c r="B127" s="34">
        <v>14</v>
      </c>
      <c r="C127" s="40">
        <v>840.88</v>
      </c>
      <c r="D127" s="40">
        <v>577.89</v>
      </c>
      <c r="E127" s="40">
        <v>0</v>
      </c>
      <c r="F127" s="40">
        <v>857.78</v>
      </c>
    </row>
    <row r="128" spans="1:6" ht="14.25" customHeight="1" x14ac:dyDescent="0.2">
      <c r="A128" s="88">
        <f t="shared" si="1"/>
        <v>42220.625</v>
      </c>
      <c r="B128" s="34">
        <v>15</v>
      </c>
      <c r="C128" s="40">
        <v>841.69</v>
      </c>
      <c r="D128" s="40">
        <v>461.14</v>
      </c>
      <c r="E128" s="40">
        <v>0</v>
      </c>
      <c r="F128" s="40">
        <v>858.59</v>
      </c>
    </row>
    <row r="129" spans="1:6" ht="14.25" customHeight="1" x14ac:dyDescent="0.2">
      <c r="A129" s="88">
        <f t="shared" si="1"/>
        <v>42220.666669999999</v>
      </c>
      <c r="B129" s="34">
        <v>16</v>
      </c>
      <c r="C129" s="40">
        <v>811.26</v>
      </c>
      <c r="D129" s="40">
        <v>61.18</v>
      </c>
      <c r="E129" s="40">
        <v>0</v>
      </c>
      <c r="F129" s="40">
        <v>828.16</v>
      </c>
    </row>
    <row r="130" spans="1:6" ht="14.25" customHeight="1" x14ac:dyDescent="0.2">
      <c r="A130" s="88">
        <f t="shared" ref="A130:A193" si="2">A106+1</f>
        <v>42220.708330000001</v>
      </c>
      <c r="B130" s="34">
        <v>17</v>
      </c>
      <c r="C130" s="40">
        <v>797.55</v>
      </c>
      <c r="D130" s="40">
        <v>64.34</v>
      </c>
      <c r="E130" s="40">
        <v>0</v>
      </c>
      <c r="F130" s="40">
        <v>814.45</v>
      </c>
    </row>
    <row r="131" spans="1:6" ht="14.25" customHeight="1" x14ac:dyDescent="0.2">
      <c r="A131" s="88">
        <f t="shared" si="2"/>
        <v>42220.75</v>
      </c>
      <c r="B131" s="34">
        <v>18</v>
      </c>
      <c r="C131" s="40">
        <v>784.2</v>
      </c>
      <c r="D131" s="40">
        <v>108.56</v>
      </c>
      <c r="E131" s="40">
        <v>0</v>
      </c>
      <c r="F131" s="40">
        <v>801.1</v>
      </c>
    </row>
    <row r="132" spans="1:6" ht="14.25" customHeight="1" x14ac:dyDescent="0.2">
      <c r="A132" s="88">
        <f t="shared" si="2"/>
        <v>42220.791669999999</v>
      </c>
      <c r="B132" s="34">
        <v>19</v>
      </c>
      <c r="C132" s="40">
        <v>806.49</v>
      </c>
      <c r="D132" s="40">
        <v>189.91</v>
      </c>
      <c r="E132" s="40">
        <v>0</v>
      </c>
      <c r="F132" s="40">
        <v>823.39</v>
      </c>
    </row>
    <row r="133" spans="1:6" ht="14.25" customHeight="1" x14ac:dyDescent="0.2">
      <c r="A133" s="88">
        <f t="shared" si="2"/>
        <v>42220.833330000001</v>
      </c>
      <c r="B133" s="34">
        <v>20</v>
      </c>
      <c r="C133" s="40">
        <v>845.07</v>
      </c>
      <c r="D133" s="40">
        <v>132.63</v>
      </c>
      <c r="E133" s="40">
        <v>0</v>
      </c>
      <c r="F133" s="40">
        <v>861.97</v>
      </c>
    </row>
    <row r="134" spans="1:6" ht="14.25" customHeight="1" x14ac:dyDescent="0.2">
      <c r="A134" s="88">
        <f t="shared" si="2"/>
        <v>42220.875</v>
      </c>
      <c r="B134" s="34">
        <v>21</v>
      </c>
      <c r="C134" s="40">
        <v>858.3</v>
      </c>
      <c r="D134" s="40">
        <v>1.65</v>
      </c>
      <c r="E134" s="40">
        <v>8.19</v>
      </c>
      <c r="F134" s="40">
        <v>875.2</v>
      </c>
    </row>
    <row r="135" spans="1:6" ht="14.25" customHeight="1" x14ac:dyDescent="0.2">
      <c r="A135" s="88">
        <f t="shared" si="2"/>
        <v>42220.916669999999</v>
      </c>
      <c r="B135" s="34">
        <v>22</v>
      </c>
      <c r="C135" s="40">
        <v>797.21</v>
      </c>
      <c r="D135" s="40">
        <v>0</v>
      </c>
      <c r="E135" s="40">
        <v>146.27000000000001</v>
      </c>
      <c r="F135" s="40">
        <v>814.11</v>
      </c>
    </row>
    <row r="136" spans="1:6" ht="14.25" customHeight="1" x14ac:dyDescent="0.2">
      <c r="A136" s="88">
        <f t="shared" si="2"/>
        <v>42220.958330000001</v>
      </c>
      <c r="B136" s="34">
        <v>23</v>
      </c>
      <c r="C136" s="40">
        <v>896.4</v>
      </c>
      <c r="D136" s="40">
        <v>0</v>
      </c>
      <c r="E136" s="40">
        <v>120.37</v>
      </c>
      <c r="F136" s="40">
        <v>913.3</v>
      </c>
    </row>
    <row r="137" spans="1:6" ht="14.25" customHeight="1" x14ac:dyDescent="0.2">
      <c r="A137" s="88">
        <f t="shared" si="2"/>
        <v>42221</v>
      </c>
      <c r="B137" s="34">
        <v>0</v>
      </c>
      <c r="C137" s="40">
        <v>833.61</v>
      </c>
      <c r="D137" s="40">
        <v>0</v>
      </c>
      <c r="E137" s="40">
        <v>77.34</v>
      </c>
      <c r="F137" s="40">
        <v>850.51</v>
      </c>
    </row>
    <row r="138" spans="1:6" ht="14.25" customHeight="1" x14ac:dyDescent="0.2">
      <c r="A138" s="88">
        <f t="shared" si="2"/>
        <v>42221.041669999999</v>
      </c>
      <c r="B138" s="34">
        <v>1</v>
      </c>
      <c r="C138" s="40">
        <v>671.93</v>
      </c>
      <c r="D138" s="40">
        <v>0</v>
      </c>
      <c r="E138" s="40">
        <v>80.27</v>
      </c>
      <c r="F138" s="40">
        <v>688.83</v>
      </c>
    </row>
    <row r="139" spans="1:6" ht="14.25" customHeight="1" x14ac:dyDescent="0.2">
      <c r="A139" s="88">
        <f t="shared" si="2"/>
        <v>42221.083330000001</v>
      </c>
      <c r="B139" s="34">
        <v>2</v>
      </c>
      <c r="C139" s="40">
        <v>629.08000000000004</v>
      </c>
      <c r="D139" s="40">
        <v>0</v>
      </c>
      <c r="E139" s="40">
        <v>66.56</v>
      </c>
      <c r="F139" s="40">
        <v>645.98</v>
      </c>
    </row>
    <row r="140" spans="1:6" ht="14.25" customHeight="1" x14ac:dyDescent="0.2">
      <c r="A140" s="88">
        <f t="shared" si="2"/>
        <v>42221.125</v>
      </c>
      <c r="B140" s="34">
        <v>3</v>
      </c>
      <c r="C140" s="40">
        <v>613.4</v>
      </c>
      <c r="D140" s="40">
        <v>0</v>
      </c>
      <c r="E140" s="40">
        <v>46.83</v>
      </c>
      <c r="F140" s="40">
        <v>630.29999999999995</v>
      </c>
    </row>
    <row r="141" spans="1:6" ht="14.25" customHeight="1" x14ac:dyDescent="0.2">
      <c r="A141" s="88">
        <f t="shared" si="2"/>
        <v>42221.166669999999</v>
      </c>
      <c r="B141" s="34">
        <v>4</v>
      </c>
      <c r="C141" s="40">
        <v>593.5</v>
      </c>
      <c r="D141" s="40">
        <v>0</v>
      </c>
      <c r="E141" s="40">
        <v>180.73</v>
      </c>
      <c r="F141" s="40">
        <v>610.4</v>
      </c>
    </row>
    <row r="142" spans="1:6" ht="14.25" customHeight="1" x14ac:dyDescent="0.2">
      <c r="A142" s="88">
        <f t="shared" si="2"/>
        <v>42221.208330000001</v>
      </c>
      <c r="B142" s="34">
        <v>5</v>
      </c>
      <c r="C142" s="40">
        <v>590.95000000000005</v>
      </c>
      <c r="D142" s="40">
        <v>95.89</v>
      </c>
      <c r="E142" s="40">
        <v>0</v>
      </c>
      <c r="F142" s="40">
        <v>607.85</v>
      </c>
    </row>
    <row r="143" spans="1:6" ht="14.25" customHeight="1" x14ac:dyDescent="0.2">
      <c r="A143" s="88">
        <f t="shared" si="2"/>
        <v>42221.25</v>
      </c>
      <c r="B143" s="34">
        <v>6</v>
      </c>
      <c r="C143" s="40">
        <v>623.22</v>
      </c>
      <c r="D143" s="40">
        <v>106.87</v>
      </c>
      <c r="E143" s="40">
        <v>0</v>
      </c>
      <c r="F143" s="40">
        <v>640.12</v>
      </c>
    </row>
    <row r="144" spans="1:6" ht="14.25" customHeight="1" x14ac:dyDescent="0.2">
      <c r="A144" s="88">
        <f t="shared" si="2"/>
        <v>42221.291669999999</v>
      </c>
      <c r="B144" s="34">
        <v>7</v>
      </c>
      <c r="C144" s="40">
        <v>688.92</v>
      </c>
      <c r="D144" s="40">
        <v>191.63</v>
      </c>
      <c r="E144" s="40">
        <v>0</v>
      </c>
      <c r="F144" s="40">
        <v>705.82</v>
      </c>
    </row>
    <row r="145" spans="1:6" ht="14.25" customHeight="1" x14ac:dyDescent="0.2">
      <c r="A145" s="88">
        <f t="shared" si="2"/>
        <v>42221.333330000001</v>
      </c>
      <c r="B145" s="34">
        <v>8</v>
      </c>
      <c r="C145" s="40">
        <v>686.17</v>
      </c>
      <c r="D145" s="40">
        <v>17.47</v>
      </c>
      <c r="E145" s="40">
        <v>0</v>
      </c>
      <c r="F145" s="40">
        <v>703.07</v>
      </c>
    </row>
    <row r="146" spans="1:6" ht="14.25" customHeight="1" x14ac:dyDescent="0.2">
      <c r="A146" s="88">
        <f t="shared" si="2"/>
        <v>42221.375</v>
      </c>
      <c r="B146" s="34">
        <v>9</v>
      </c>
      <c r="C146" s="40">
        <v>827.09</v>
      </c>
      <c r="D146" s="40">
        <v>0</v>
      </c>
      <c r="E146" s="40">
        <v>29.04</v>
      </c>
      <c r="F146" s="40">
        <v>843.99</v>
      </c>
    </row>
    <row r="147" spans="1:6" ht="14.25" customHeight="1" x14ac:dyDescent="0.2">
      <c r="A147" s="88">
        <f t="shared" si="2"/>
        <v>42221.416669999999</v>
      </c>
      <c r="B147" s="34">
        <v>10</v>
      </c>
      <c r="C147" s="40">
        <v>892.11</v>
      </c>
      <c r="D147" s="40">
        <v>0</v>
      </c>
      <c r="E147" s="40">
        <v>34.5</v>
      </c>
      <c r="F147" s="40">
        <v>909.01</v>
      </c>
    </row>
    <row r="148" spans="1:6" ht="14.25" customHeight="1" x14ac:dyDescent="0.2">
      <c r="A148" s="88">
        <f t="shared" si="2"/>
        <v>42221.458330000001</v>
      </c>
      <c r="B148" s="34">
        <v>11</v>
      </c>
      <c r="C148" s="40">
        <v>956.09</v>
      </c>
      <c r="D148" s="40">
        <v>0</v>
      </c>
      <c r="E148" s="40">
        <v>196.54</v>
      </c>
      <c r="F148" s="40">
        <v>972.99</v>
      </c>
    </row>
    <row r="149" spans="1:6" ht="14.25" customHeight="1" x14ac:dyDescent="0.2">
      <c r="A149" s="88">
        <f t="shared" si="2"/>
        <v>42221.5</v>
      </c>
      <c r="B149" s="34">
        <v>12</v>
      </c>
      <c r="C149" s="40">
        <v>957.13</v>
      </c>
      <c r="D149" s="40">
        <v>0</v>
      </c>
      <c r="E149" s="40">
        <v>59.52</v>
      </c>
      <c r="F149" s="40">
        <v>974.03</v>
      </c>
    </row>
    <row r="150" spans="1:6" ht="14.25" customHeight="1" x14ac:dyDescent="0.2">
      <c r="A150" s="88">
        <f t="shared" si="2"/>
        <v>42221.541669999999</v>
      </c>
      <c r="B150" s="34">
        <v>13</v>
      </c>
      <c r="C150" s="40">
        <v>957.01</v>
      </c>
      <c r="D150" s="40">
        <v>0</v>
      </c>
      <c r="E150" s="40">
        <v>32.590000000000003</v>
      </c>
      <c r="F150" s="40">
        <v>973.91</v>
      </c>
    </row>
    <row r="151" spans="1:6" ht="14.25" customHeight="1" x14ac:dyDescent="0.2">
      <c r="A151" s="88">
        <f t="shared" si="2"/>
        <v>42221.583330000001</v>
      </c>
      <c r="B151" s="34">
        <v>14</v>
      </c>
      <c r="C151" s="40">
        <v>975.2</v>
      </c>
      <c r="D151" s="40">
        <v>0.01</v>
      </c>
      <c r="E151" s="40">
        <v>149.72</v>
      </c>
      <c r="F151" s="40">
        <v>992.1</v>
      </c>
    </row>
    <row r="152" spans="1:6" ht="14.25" customHeight="1" x14ac:dyDescent="0.2">
      <c r="A152" s="88">
        <f t="shared" si="2"/>
        <v>42221.625</v>
      </c>
      <c r="B152" s="34">
        <v>15</v>
      </c>
      <c r="C152" s="40">
        <v>968.2</v>
      </c>
      <c r="D152" s="40">
        <v>0</v>
      </c>
      <c r="E152" s="40">
        <v>98.72</v>
      </c>
      <c r="F152" s="40">
        <v>985.1</v>
      </c>
    </row>
    <row r="153" spans="1:6" ht="14.25" customHeight="1" x14ac:dyDescent="0.2">
      <c r="A153" s="88">
        <f t="shared" si="2"/>
        <v>42221.666669999999</v>
      </c>
      <c r="B153" s="34">
        <v>16</v>
      </c>
      <c r="C153" s="40">
        <v>923.12</v>
      </c>
      <c r="D153" s="40">
        <v>0</v>
      </c>
      <c r="E153" s="40">
        <v>162.04</v>
      </c>
      <c r="F153" s="40">
        <v>940.02</v>
      </c>
    </row>
    <row r="154" spans="1:6" ht="14.25" customHeight="1" x14ac:dyDescent="0.2">
      <c r="A154" s="88">
        <f t="shared" si="2"/>
        <v>42221.708330000001</v>
      </c>
      <c r="B154" s="34">
        <v>17</v>
      </c>
      <c r="C154" s="40">
        <v>875.24</v>
      </c>
      <c r="D154" s="40">
        <v>0</v>
      </c>
      <c r="E154" s="40">
        <v>56.03</v>
      </c>
      <c r="F154" s="40">
        <v>892.14</v>
      </c>
    </row>
    <row r="155" spans="1:6" ht="14.25" customHeight="1" x14ac:dyDescent="0.2">
      <c r="A155" s="88">
        <f t="shared" si="2"/>
        <v>42221.75</v>
      </c>
      <c r="B155" s="34">
        <v>18</v>
      </c>
      <c r="C155" s="40">
        <v>859.45</v>
      </c>
      <c r="D155" s="40">
        <v>0.01</v>
      </c>
      <c r="E155" s="40">
        <v>43.89</v>
      </c>
      <c r="F155" s="40">
        <v>876.35</v>
      </c>
    </row>
    <row r="156" spans="1:6" ht="14.25" customHeight="1" x14ac:dyDescent="0.2">
      <c r="A156" s="88">
        <f t="shared" si="2"/>
        <v>42221.791669999999</v>
      </c>
      <c r="B156" s="34">
        <v>19</v>
      </c>
      <c r="C156" s="40">
        <v>875.45</v>
      </c>
      <c r="D156" s="40">
        <v>80.45</v>
      </c>
      <c r="E156" s="40">
        <v>0</v>
      </c>
      <c r="F156" s="40">
        <v>892.35</v>
      </c>
    </row>
    <row r="157" spans="1:6" ht="14.25" customHeight="1" x14ac:dyDescent="0.2">
      <c r="A157" s="88">
        <f t="shared" si="2"/>
        <v>42221.833330000001</v>
      </c>
      <c r="B157" s="34">
        <v>20</v>
      </c>
      <c r="C157" s="40">
        <v>940.74</v>
      </c>
      <c r="D157" s="40">
        <v>48.42</v>
      </c>
      <c r="E157" s="40">
        <v>0</v>
      </c>
      <c r="F157" s="40">
        <v>957.64</v>
      </c>
    </row>
    <row r="158" spans="1:6" ht="14.25" customHeight="1" x14ac:dyDescent="0.2">
      <c r="A158" s="88">
        <f t="shared" si="2"/>
        <v>42221.875</v>
      </c>
      <c r="B158" s="34">
        <v>21</v>
      </c>
      <c r="C158" s="40">
        <v>951.01</v>
      </c>
      <c r="D158" s="40">
        <v>0.01</v>
      </c>
      <c r="E158" s="40">
        <v>135.18</v>
      </c>
      <c r="F158" s="40">
        <v>967.91</v>
      </c>
    </row>
    <row r="159" spans="1:6" ht="14.25" customHeight="1" x14ac:dyDescent="0.2">
      <c r="A159" s="88">
        <f t="shared" si="2"/>
        <v>42221.916669999999</v>
      </c>
      <c r="B159" s="34">
        <v>22</v>
      </c>
      <c r="C159" s="40">
        <v>877.49</v>
      </c>
      <c r="D159" s="40">
        <v>0</v>
      </c>
      <c r="E159" s="40">
        <v>465.18</v>
      </c>
      <c r="F159" s="40">
        <v>894.39</v>
      </c>
    </row>
    <row r="160" spans="1:6" ht="14.25" customHeight="1" x14ac:dyDescent="0.2">
      <c r="A160" s="88">
        <f t="shared" si="2"/>
        <v>42221.958330000001</v>
      </c>
      <c r="B160" s="34">
        <v>23</v>
      </c>
      <c r="C160" s="40">
        <v>964.63</v>
      </c>
      <c r="D160" s="40">
        <v>0</v>
      </c>
      <c r="E160" s="40">
        <v>457.48</v>
      </c>
      <c r="F160" s="40">
        <v>981.53</v>
      </c>
    </row>
    <row r="161" spans="1:6" ht="14.25" customHeight="1" x14ac:dyDescent="0.2">
      <c r="A161" s="88">
        <f t="shared" si="2"/>
        <v>42222</v>
      </c>
      <c r="B161" s="34">
        <v>0</v>
      </c>
      <c r="C161" s="40">
        <v>862.23</v>
      </c>
      <c r="D161" s="40">
        <v>0</v>
      </c>
      <c r="E161" s="40">
        <v>605.38</v>
      </c>
      <c r="F161" s="40">
        <v>879.13</v>
      </c>
    </row>
    <row r="162" spans="1:6" ht="14.25" customHeight="1" x14ac:dyDescent="0.2">
      <c r="A162" s="88">
        <f t="shared" si="2"/>
        <v>42222.041669999999</v>
      </c>
      <c r="B162" s="34">
        <v>1</v>
      </c>
      <c r="C162" s="40">
        <v>653.71</v>
      </c>
      <c r="D162" s="40">
        <v>0</v>
      </c>
      <c r="E162" s="40">
        <v>227.12</v>
      </c>
      <c r="F162" s="40">
        <v>670.61</v>
      </c>
    </row>
    <row r="163" spans="1:6" ht="14.25" customHeight="1" x14ac:dyDescent="0.2">
      <c r="A163" s="88">
        <f t="shared" si="2"/>
        <v>42222.083330000001</v>
      </c>
      <c r="B163" s="34">
        <v>2</v>
      </c>
      <c r="C163" s="40">
        <v>639.96</v>
      </c>
      <c r="D163" s="40">
        <v>0</v>
      </c>
      <c r="E163" s="40">
        <v>219.23</v>
      </c>
      <c r="F163" s="40">
        <v>656.86</v>
      </c>
    </row>
    <row r="164" spans="1:6" ht="14.25" customHeight="1" x14ac:dyDescent="0.2">
      <c r="A164" s="88">
        <f t="shared" si="2"/>
        <v>42222.125</v>
      </c>
      <c r="B164" s="34">
        <v>3</v>
      </c>
      <c r="C164" s="40">
        <v>637.30999999999995</v>
      </c>
      <c r="D164" s="40">
        <v>0</v>
      </c>
      <c r="E164" s="40">
        <v>273.58999999999997</v>
      </c>
      <c r="F164" s="40">
        <v>654.21</v>
      </c>
    </row>
    <row r="165" spans="1:6" ht="14.25" customHeight="1" x14ac:dyDescent="0.2">
      <c r="A165" s="88">
        <f t="shared" si="2"/>
        <v>42222.166669999999</v>
      </c>
      <c r="B165" s="34">
        <v>4</v>
      </c>
      <c r="C165" s="40">
        <v>616.22</v>
      </c>
      <c r="D165" s="40">
        <v>0</v>
      </c>
      <c r="E165" s="40">
        <v>153.61000000000001</v>
      </c>
      <c r="F165" s="40">
        <v>633.12</v>
      </c>
    </row>
    <row r="166" spans="1:6" ht="14.25" customHeight="1" x14ac:dyDescent="0.2">
      <c r="A166" s="88">
        <f t="shared" si="2"/>
        <v>42222.208330000001</v>
      </c>
      <c r="B166" s="34">
        <v>5</v>
      </c>
      <c r="C166" s="40">
        <v>605.46</v>
      </c>
      <c r="D166" s="40">
        <v>0</v>
      </c>
      <c r="E166" s="40">
        <v>38.869999999999997</v>
      </c>
      <c r="F166" s="40">
        <v>622.36</v>
      </c>
    </row>
    <row r="167" spans="1:6" ht="14.25" customHeight="1" x14ac:dyDescent="0.2">
      <c r="A167" s="88">
        <f t="shared" si="2"/>
        <v>42222.25</v>
      </c>
      <c r="B167" s="34">
        <v>6</v>
      </c>
      <c r="C167" s="40">
        <v>643</v>
      </c>
      <c r="D167" s="40">
        <v>259.82</v>
      </c>
      <c r="E167" s="40">
        <v>0</v>
      </c>
      <c r="F167" s="40">
        <v>659.9</v>
      </c>
    </row>
    <row r="168" spans="1:6" ht="14.25" customHeight="1" x14ac:dyDescent="0.2">
      <c r="A168" s="88">
        <f t="shared" si="2"/>
        <v>42222.291669999999</v>
      </c>
      <c r="B168" s="34">
        <v>7</v>
      </c>
      <c r="C168" s="40">
        <v>728.43</v>
      </c>
      <c r="D168" s="40">
        <v>382.56</v>
      </c>
      <c r="E168" s="40">
        <v>0</v>
      </c>
      <c r="F168" s="40">
        <v>745.33</v>
      </c>
    </row>
    <row r="169" spans="1:6" ht="14.25" customHeight="1" x14ac:dyDescent="0.2">
      <c r="A169" s="88">
        <f t="shared" si="2"/>
        <v>42222.333330000001</v>
      </c>
      <c r="B169" s="34">
        <v>8</v>
      </c>
      <c r="C169" s="40">
        <v>677.19</v>
      </c>
      <c r="D169" s="40">
        <v>88.5</v>
      </c>
      <c r="E169" s="40">
        <v>0</v>
      </c>
      <c r="F169" s="40">
        <v>694.09</v>
      </c>
    </row>
    <row r="170" spans="1:6" ht="14.25" customHeight="1" x14ac:dyDescent="0.2">
      <c r="A170" s="88">
        <f t="shared" si="2"/>
        <v>42222.375</v>
      </c>
      <c r="B170" s="34">
        <v>9</v>
      </c>
      <c r="C170" s="40">
        <v>827.57</v>
      </c>
      <c r="D170" s="40">
        <v>0.78</v>
      </c>
      <c r="E170" s="40">
        <v>1.1100000000000001</v>
      </c>
      <c r="F170" s="40">
        <v>844.47</v>
      </c>
    </row>
    <row r="171" spans="1:6" ht="14.25" customHeight="1" x14ac:dyDescent="0.2">
      <c r="A171" s="88">
        <f t="shared" si="2"/>
        <v>42222.416669999999</v>
      </c>
      <c r="B171" s="34">
        <v>10</v>
      </c>
      <c r="C171" s="40">
        <v>895.22</v>
      </c>
      <c r="D171" s="40">
        <v>269.27999999999997</v>
      </c>
      <c r="E171" s="40">
        <v>0</v>
      </c>
      <c r="F171" s="40">
        <v>912.12</v>
      </c>
    </row>
    <row r="172" spans="1:6" ht="14.25" customHeight="1" x14ac:dyDescent="0.2">
      <c r="A172" s="88">
        <f t="shared" si="2"/>
        <v>42222.458330000001</v>
      </c>
      <c r="B172" s="34">
        <v>11</v>
      </c>
      <c r="C172" s="40">
        <v>913.1</v>
      </c>
      <c r="D172" s="40">
        <v>612.29</v>
      </c>
      <c r="E172" s="40">
        <v>0</v>
      </c>
      <c r="F172" s="40">
        <v>930</v>
      </c>
    </row>
    <row r="173" spans="1:6" ht="14.25" customHeight="1" x14ac:dyDescent="0.2">
      <c r="A173" s="88">
        <f t="shared" si="2"/>
        <v>42222.5</v>
      </c>
      <c r="B173" s="34">
        <v>12</v>
      </c>
      <c r="C173" s="40">
        <v>895.27</v>
      </c>
      <c r="D173" s="40">
        <v>564.15</v>
      </c>
      <c r="E173" s="40">
        <v>0</v>
      </c>
      <c r="F173" s="40">
        <v>912.17</v>
      </c>
    </row>
    <row r="174" spans="1:6" ht="14.25" customHeight="1" x14ac:dyDescent="0.2">
      <c r="A174" s="88">
        <f t="shared" si="2"/>
        <v>42222.541669999999</v>
      </c>
      <c r="B174" s="34">
        <v>13</v>
      </c>
      <c r="C174" s="40">
        <v>911.41</v>
      </c>
      <c r="D174" s="40">
        <v>595.11</v>
      </c>
      <c r="E174" s="40">
        <v>0</v>
      </c>
      <c r="F174" s="40">
        <v>928.31</v>
      </c>
    </row>
    <row r="175" spans="1:6" ht="14.25" customHeight="1" x14ac:dyDescent="0.2">
      <c r="A175" s="88">
        <f t="shared" si="2"/>
        <v>42222.583330000001</v>
      </c>
      <c r="B175" s="34">
        <v>14</v>
      </c>
      <c r="C175" s="40">
        <v>923.5</v>
      </c>
      <c r="D175" s="40">
        <v>885.41</v>
      </c>
      <c r="E175" s="40">
        <v>0</v>
      </c>
      <c r="F175" s="40">
        <v>940.4</v>
      </c>
    </row>
    <row r="176" spans="1:6" ht="14.25" customHeight="1" x14ac:dyDescent="0.2">
      <c r="A176" s="88">
        <f t="shared" si="2"/>
        <v>42222.625</v>
      </c>
      <c r="B176" s="34">
        <v>15</v>
      </c>
      <c r="C176" s="40">
        <v>950.8</v>
      </c>
      <c r="D176" s="40">
        <v>354.69</v>
      </c>
      <c r="E176" s="40">
        <v>0</v>
      </c>
      <c r="F176" s="40">
        <v>967.7</v>
      </c>
    </row>
    <row r="177" spans="1:6" ht="14.25" customHeight="1" x14ac:dyDescent="0.2">
      <c r="A177" s="88">
        <f t="shared" si="2"/>
        <v>42222.666669999999</v>
      </c>
      <c r="B177" s="34">
        <v>16</v>
      </c>
      <c r="C177" s="40">
        <v>884.8</v>
      </c>
      <c r="D177" s="40">
        <v>0.01</v>
      </c>
      <c r="E177" s="40">
        <v>142.63999999999999</v>
      </c>
      <c r="F177" s="40">
        <v>901.7</v>
      </c>
    </row>
    <row r="178" spans="1:6" ht="14.25" customHeight="1" x14ac:dyDescent="0.2">
      <c r="A178" s="88">
        <f t="shared" si="2"/>
        <v>42222.708330000001</v>
      </c>
      <c r="B178" s="34">
        <v>17</v>
      </c>
      <c r="C178" s="40">
        <v>853.16</v>
      </c>
      <c r="D178" s="40">
        <v>0</v>
      </c>
      <c r="E178" s="40">
        <v>151.72</v>
      </c>
      <c r="F178" s="40">
        <v>870.06</v>
      </c>
    </row>
    <row r="179" spans="1:6" ht="14.25" customHeight="1" x14ac:dyDescent="0.2">
      <c r="A179" s="88">
        <f t="shared" si="2"/>
        <v>42222.75</v>
      </c>
      <c r="B179" s="34">
        <v>18</v>
      </c>
      <c r="C179" s="40">
        <v>824.58</v>
      </c>
      <c r="D179" s="40">
        <v>0.01</v>
      </c>
      <c r="E179" s="40">
        <v>148.38</v>
      </c>
      <c r="F179" s="40">
        <v>841.48</v>
      </c>
    </row>
    <row r="180" spans="1:6" ht="14.25" customHeight="1" x14ac:dyDescent="0.2">
      <c r="A180" s="88">
        <f t="shared" si="2"/>
        <v>42222.791669999999</v>
      </c>
      <c r="B180" s="34">
        <v>19</v>
      </c>
      <c r="C180" s="40">
        <v>849.94</v>
      </c>
      <c r="D180" s="40">
        <v>0</v>
      </c>
      <c r="E180" s="40">
        <v>89.16</v>
      </c>
      <c r="F180" s="40">
        <v>866.84</v>
      </c>
    </row>
    <row r="181" spans="1:6" ht="14.25" customHeight="1" x14ac:dyDescent="0.2">
      <c r="A181" s="88">
        <f t="shared" si="2"/>
        <v>42222.833330000001</v>
      </c>
      <c r="B181" s="34">
        <v>20</v>
      </c>
      <c r="C181" s="40">
        <v>922.5</v>
      </c>
      <c r="D181" s="40">
        <v>249.09</v>
      </c>
      <c r="E181" s="40">
        <v>0</v>
      </c>
      <c r="F181" s="40">
        <v>939.4</v>
      </c>
    </row>
    <row r="182" spans="1:6" ht="14.25" customHeight="1" x14ac:dyDescent="0.2">
      <c r="A182" s="88">
        <f t="shared" si="2"/>
        <v>42222.875</v>
      </c>
      <c r="B182" s="34">
        <v>21</v>
      </c>
      <c r="C182" s="40">
        <v>871.74</v>
      </c>
      <c r="D182" s="40">
        <v>0</v>
      </c>
      <c r="E182" s="40">
        <v>152.13999999999999</v>
      </c>
      <c r="F182" s="40">
        <v>888.64</v>
      </c>
    </row>
    <row r="183" spans="1:6" ht="14.25" customHeight="1" x14ac:dyDescent="0.2">
      <c r="A183" s="88">
        <f t="shared" si="2"/>
        <v>42222.916669999999</v>
      </c>
      <c r="B183" s="34">
        <v>22</v>
      </c>
      <c r="C183" s="40">
        <v>792.87</v>
      </c>
      <c r="D183" s="40">
        <v>78.27</v>
      </c>
      <c r="E183" s="40">
        <v>0</v>
      </c>
      <c r="F183" s="40">
        <v>809.77</v>
      </c>
    </row>
    <row r="184" spans="1:6" ht="14.25" customHeight="1" x14ac:dyDescent="0.2">
      <c r="A184" s="88">
        <f t="shared" si="2"/>
        <v>42222.958330000001</v>
      </c>
      <c r="B184" s="34">
        <v>23</v>
      </c>
      <c r="C184" s="40">
        <v>915.56</v>
      </c>
      <c r="D184" s="40">
        <v>0</v>
      </c>
      <c r="E184" s="40">
        <v>437.54</v>
      </c>
      <c r="F184" s="40">
        <v>932.46</v>
      </c>
    </row>
    <row r="185" spans="1:6" ht="14.25" customHeight="1" x14ac:dyDescent="0.2">
      <c r="A185" s="88">
        <f t="shared" si="2"/>
        <v>42223</v>
      </c>
      <c r="B185" s="34">
        <v>0</v>
      </c>
      <c r="C185" s="40">
        <v>791.07</v>
      </c>
      <c r="D185" s="40">
        <v>0</v>
      </c>
      <c r="E185" s="40">
        <v>607.74</v>
      </c>
      <c r="F185" s="40">
        <v>807.97</v>
      </c>
    </row>
    <row r="186" spans="1:6" ht="14.25" customHeight="1" x14ac:dyDescent="0.2">
      <c r="A186" s="88">
        <f t="shared" si="2"/>
        <v>42223.041669999999</v>
      </c>
      <c r="B186" s="34">
        <v>1</v>
      </c>
      <c r="C186" s="40">
        <v>658.9</v>
      </c>
      <c r="D186" s="40">
        <v>0</v>
      </c>
      <c r="E186" s="40">
        <v>140.44999999999999</v>
      </c>
      <c r="F186" s="40">
        <v>675.8</v>
      </c>
    </row>
    <row r="187" spans="1:6" ht="14.25" customHeight="1" x14ac:dyDescent="0.2">
      <c r="A187" s="88">
        <f t="shared" si="2"/>
        <v>42223.083330000001</v>
      </c>
      <c r="B187" s="34">
        <v>2</v>
      </c>
      <c r="C187" s="40">
        <v>642.38</v>
      </c>
      <c r="D187" s="40">
        <v>0</v>
      </c>
      <c r="E187" s="40">
        <v>271.10000000000002</v>
      </c>
      <c r="F187" s="40">
        <v>659.28</v>
      </c>
    </row>
    <row r="188" spans="1:6" ht="14.25" customHeight="1" x14ac:dyDescent="0.2">
      <c r="A188" s="88">
        <f t="shared" si="2"/>
        <v>42223.125</v>
      </c>
      <c r="B188" s="34">
        <v>3</v>
      </c>
      <c r="C188" s="40">
        <v>632.29999999999995</v>
      </c>
      <c r="D188" s="40">
        <v>0</v>
      </c>
      <c r="E188" s="40">
        <v>157.31</v>
      </c>
      <c r="F188" s="40">
        <v>649.20000000000005</v>
      </c>
    </row>
    <row r="189" spans="1:6" ht="14.25" customHeight="1" x14ac:dyDescent="0.2">
      <c r="A189" s="88">
        <f t="shared" si="2"/>
        <v>42223.166669999999</v>
      </c>
      <c r="B189" s="34">
        <v>4</v>
      </c>
      <c r="C189" s="40">
        <v>626.41</v>
      </c>
      <c r="D189" s="40">
        <v>0</v>
      </c>
      <c r="E189" s="40">
        <v>192.25</v>
      </c>
      <c r="F189" s="40">
        <v>643.30999999999995</v>
      </c>
    </row>
    <row r="190" spans="1:6" ht="14.25" customHeight="1" x14ac:dyDescent="0.2">
      <c r="A190" s="88">
        <f t="shared" si="2"/>
        <v>42223.208330000001</v>
      </c>
      <c r="B190" s="34">
        <v>5</v>
      </c>
      <c r="C190" s="40">
        <v>616.65</v>
      </c>
      <c r="D190" s="40">
        <v>0</v>
      </c>
      <c r="E190" s="40">
        <v>162.13</v>
      </c>
      <c r="F190" s="40">
        <v>633.54999999999995</v>
      </c>
    </row>
    <row r="191" spans="1:6" ht="14.25" customHeight="1" x14ac:dyDescent="0.2">
      <c r="A191" s="88">
        <f t="shared" si="2"/>
        <v>42223.25</v>
      </c>
      <c r="B191" s="34">
        <v>6</v>
      </c>
      <c r="C191" s="40">
        <v>635.85</v>
      </c>
      <c r="D191" s="40">
        <v>0</v>
      </c>
      <c r="E191" s="40">
        <v>29.53</v>
      </c>
      <c r="F191" s="40">
        <v>652.75</v>
      </c>
    </row>
    <row r="192" spans="1:6" ht="14.25" customHeight="1" x14ac:dyDescent="0.2">
      <c r="A192" s="88">
        <f t="shared" si="2"/>
        <v>42223.291669999999</v>
      </c>
      <c r="B192" s="34">
        <v>7</v>
      </c>
      <c r="C192" s="40">
        <v>717.03</v>
      </c>
      <c r="D192" s="40">
        <v>73.56</v>
      </c>
      <c r="E192" s="40">
        <v>0</v>
      </c>
      <c r="F192" s="40">
        <v>733.93</v>
      </c>
    </row>
    <row r="193" spans="1:6" ht="14.25" customHeight="1" x14ac:dyDescent="0.2">
      <c r="A193" s="88">
        <f t="shared" si="2"/>
        <v>42223.333330000001</v>
      </c>
      <c r="B193" s="34">
        <v>8</v>
      </c>
      <c r="C193" s="40">
        <v>671.31</v>
      </c>
      <c r="D193" s="40">
        <v>0</v>
      </c>
      <c r="E193" s="40">
        <v>79.040000000000006</v>
      </c>
      <c r="F193" s="40">
        <v>688.21</v>
      </c>
    </row>
    <row r="194" spans="1:6" ht="14.25" customHeight="1" x14ac:dyDescent="0.2">
      <c r="A194" s="88">
        <f t="shared" ref="A194:A257" si="3">A170+1</f>
        <v>42223.375</v>
      </c>
      <c r="B194" s="34">
        <v>9</v>
      </c>
      <c r="C194" s="40">
        <v>839.65</v>
      </c>
      <c r="D194" s="40">
        <v>0</v>
      </c>
      <c r="E194" s="40">
        <v>115.51</v>
      </c>
      <c r="F194" s="40">
        <v>856.55</v>
      </c>
    </row>
    <row r="195" spans="1:6" ht="14.25" customHeight="1" x14ac:dyDescent="0.2">
      <c r="A195" s="88">
        <f t="shared" si="3"/>
        <v>42223.416669999999</v>
      </c>
      <c r="B195" s="34">
        <v>10</v>
      </c>
      <c r="C195" s="40">
        <v>896.56</v>
      </c>
      <c r="D195" s="40">
        <v>0.01</v>
      </c>
      <c r="E195" s="40">
        <v>154.22999999999999</v>
      </c>
      <c r="F195" s="40">
        <v>913.46</v>
      </c>
    </row>
    <row r="196" spans="1:6" ht="14.25" customHeight="1" x14ac:dyDescent="0.2">
      <c r="A196" s="88">
        <f t="shared" si="3"/>
        <v>42223.458330000001</v>
      </c>
      <c r="B196" s="34">
        <v>11</v>
      </c>
      <c r="C196" s="40">
        <v>911.97</v>
      </c>
      <c r="D196" s="40">
        <v>0</v>
      </c>
      <c r="E196" s="40">
        <v>189.33</v>
      </c>
      <c r="F196" s="40">
        <v>928.87</v>
      </c>
    </row>
    <row r="197" spans="1:6" ht="14.25" customHeight="1" x14ac:dyDescent="0.2">
      <c r="A197" s="88">
        <f t="shared" si="3"/>
        <v>42223.5</v>
      </c>
      <c r="B197" s="34">
        <v>12</v>
      </c>
      <c r="C197" s="40">
        <v>892.16</v>
      </c>
      <c r="D197" s="40">
        <v>0.01</v>
      </c>
      <c r="E197" s="40">
        <v>240.59</v>
      </c>
      <c r="F197" s="40">
        <v>909.06</v>
      </c>
    </row>
    <row r="198" spans="1:6" ht="14.25" customHeight="1" x14ac:dyDescent="0.2">
      <c r="A198" s="88">
        <f t="shared" si="3"/>
        <v>42223.541669999999</v>
      </c>
      <c r="B198" s="34">
        <v>13</v>
      </c>
      <c r="C198" s="40">
        <v>939.09</v>
      </c>
      <c r="D198" s="40">
        <v>0</v>
      </c>
      <c r="E198" s="40">
        <v>256.44</v>
      </c>
      <c r="F198" s="40">
        <v>955.99</v>
      </c>
    </row>
    <row r="199" spans="1:6" ht="14.25" customHeight="1" x14ac:dyDescent="0.2">
      <c r="A199" s="88">
        <f t="shared" si="3"/>
        <v>42223.583330000001</v>
      </c>
      <c r="B199" s="34">
        <v>14</v>
      </c>
      <c r="C199" s="40">
        <v>938.83</v>
      </c>
      <c r="D199" s="40">
        <v>0.01</v>
      </c>
      <c r="E199" s="40">
        <v>290.29000000000002</v>
      </c>
      <c r="F199" s="40">
        <v>955.73</v>
      </c>
    </row>
    <row r="200" spans="1:6" ht="14.25" customHeight="1" x14ac:dyDescent="0.2">
      <c r="A200" s="88">
        <f t="shared" si="3"/>
        <v>42223.625</v>
      </c>
      <c r="B200" s="34">
        <v>15</v>
      </c>
      <c r="C200" s="40">
        <v>936.78</v>
      </c>
      <c r="D200" s="40">
        <v>0</v>
      </c>
      <c r="E200" s="40">
        <v>357.03</v>
      </c>
      <c r="F200" s="40">
        <v>953.68</v>
      </c>
    </row>
    <row r="201" spans="1:6" ht="14.25" customHeight="1" x14ac:dyDescent="0.2">
      <c r="A201" s="88">
        <f t="shared" si="3"/>
        <v>42223.666669999999</v>
      </c>
      <c r="B201" s="34">
        <v>16</v>
      </c>
      <c r="C201" s="40">
        <v>895.7</v>
      </c>
      <c r="D201" s="40">
        <v>0</v>
      </c>
      <c r="E201" s="40">
        <v>446.21</v>
      </c>
      <c r="F201" s="40">
        <v>912.6</v>
      </c>
    </row>
    <row r="202" spans="1:6" ht="14.25" customHeight="1" x14ac:dyDescent="0.2">
      <c r="A202" s="88">
        <f t="shared" si="3"/>
        <v>42223.708330000001</v>
      </c>
      <c r="B202" s="34">
        <v>17</v>
      </c>
      <c r="C202" s="40">
        <v>832.76</v>
      </c>
      <c r="D202" s="40">
        <v>0</v>
      </c>
      <c r="E202" s="40">
        <v>261.93</v>
      </c>
      <c r="F202" s="40">
        <v>849.66</v>
      </c>
    </row>
    <row r="203" spans="1:6" ht="14.25" customHeight="1" x14ac:dyDescent="0.2">
      <c r="A203" s="88">
        <f t="shared" si="3"/>
        <v>42223.75</v>
      </c>
      <c r="B203" s="34">
        <v>18</v>
      </c>
      <c r="C203" s="40">
        <v>848.67</v>
      </c>
      <c r="D203" s="40">
        <v>0</v>
      </c>
      <c r="E203" s="40">
        <v>384.46</v>
      </c>
      <c r="F203" s="40">
        <v>865.57</v>
      </c>
    </row>
    <row r="204" spans="1:6" ht="14.25" customHeight="1" x14ac:dyDescent="0.2">
      <c r="A204" s="88">
        <f t="shared" si="3"/>
        <v>42223.791669999999</v>
      </c>
      <c r="B204" s="34">
        <v>19</v>
      </c>
      <c r="C204" s="40">
        <v>882.26</v>
      </c>
      <c r="D204" s="40">
        <v>0</v>
      </c>
      <c r="E204" s="40">
        <v>312.88</v>
      </c>
      <c r="F204" s="40">
        <v>899.16</v>
      </c>
    </row>
    <row r="205" spans="1:6" ht="14.25" customHeight="1" x14ac:dyDescent="0.2">
      <c r="A205" s="88">
        <f t="shared" si="3"/>
        <v>42223.833330000001</v>
      </c>
      <c r="B205" s="34">
        <v>20</v>
      </c>
      <c r="C205" s="40">
        <v>919.11</v>
      </c>
      <c r="D205" s="40">
        <v>0</v>
      </c>
      <c r="E205" s="40">
        <v>488.07</v>
      </c>
      <c r="F205" s="40">
        <v>936.01</v>
      </c>
    </row>
    <row r="206" spans="1:6" ht="14.25" customHeight="1" x14ac:dyDescent="0.2">
      <c r="A206" s="88">
        <f t="shared" si="3"/>
        <v>42223.875</v>
      </c>
      <c r="B206" s="34">
        <v>21</v>
      </c>
      <c r="C206" s="40">
        <v>870.37</v>
      </c>
      <c r="D206" s="40">
        <v>0</v>
      </c>
      <c r="E206" s="40">
        <v>593.9</v>
      </c>
      <c r="F206" s="40">
        <v>887.27</v>
      </c>
    </row>
    <row r="207" spans="1:6" ht="14.25" customHeight="1" x14ac:dyDescent="0.2">
      <c r="A207" s="88">
        <f t="shared" si="3"/>
        <v>42223.916669999999</v>
      </c>
      <c r="B207" s="34">
        <v>22</v>
      </c>
      <c r="C207" s="40">
        <v>777.27</v>
      </c>
      <c r="D207" s="40">
        <v>0</v>
      </c>
      <c r="E207" s="40">
        <v>509.74</v>
      </c>
      <c r="F207" s="40">
        <v>794.17</v>
      </c>
    </row>
    <row r="208" spans="1:6" ht="14.25" customHeight="1" x14ac:dyDescent="0.2">
      <c r="A208" s="88">
        <f t="shared" si="3"/>
        <v>42223.958330000001</v>
      </c>
      <c r="B208" s="34">
        <v>23</v>
      </c>
      <c r="C208" s="40">
        <v>895.06</v>
      </c>
      <c r="D208" s="40">
        <v>0</v>
      </c>
      <c r="E208" s="40">
        <v>606.9</v>
      </c>
      <c r="F208" s="40">
        <v>911.96</v>
      </c>
    </row>
    <row r="209" spans="1:6" ht="14.25" customHeight="1" x14ac:dyDescent="0.2">
      <c r="A209" s="88">
        <f t="shared" si="3"/>
        <v>42224</v>
      </c>
      <c r="B209" s="34">
        <v>0</v>
      </c>
      <c r="C209" s="40">
        <v>748.89</v>
      </c>
      <c r="D209" s="40">
        <v>0</v>
      </c>
      <c r="E209" s="40">
        <v>232.1</v>
      </c>
      <c r="F209" s="40">
        <v>765.79</v>
      </c>
    </row>
    <row r="210" spans="1:6" ht="14.25" customHeight="1" x14ac:dyDescent="0.2">
      <c r="A210" s="88">
        <f t="shared" si="3"/>
        <v>42224.041669999999</v>
      </c>
      <c r="B210" s="34">
        <v>1</v>
      </c>
      <c r="C210" s="40">
        <v>658.9</v>
      </c>
      <c r="D210" s="40">
        <v>0</v>
      </c>
      <c r="E210" s="40">
        <v>92.04</v>
      </c>
      <c r="F210" s="40">
        <v>675.8</v>
      </c>
    </row>
    <row r="211" spans="1:6" ht="14.25" customHeight="1" x14ac:dyDescent="0.2">
      <c r="A211" s="88">
        <f t="shared" si="3"/>
        <v>42224.083330000001</v>
      </c>
      <c r="B211" s="34">
        <v>2</v>
      </c>
      <c r="C211" s="40">
        <v>634.80999999999995</v>
      </c>
      <c r="D211" s="40">
        <v>0</v>
      </c>
      <c r="E211" s="40">
        <v>91.99</v>
      </c>
      <c r="F211" s="40">
        <v>651.71</v>
      </c>
    </row>
    <row r="212" spans="1:6" ht="14.25" customHeight="1" x14ac:dyDescent="0.2">
      <c r="A212" s="88">
        <f t="shared" si="3"/>
        <v>42224.125</v>
      </c>
      <c r="B212" s="34">
        <v>3</v>
      </c>
      <c r="C212" s="40">
        <v>627.37</v>
      </c>
      <c r="D212" s="40">
        <v>0</v>
      </c>
      <c r="E212" s="40">
        <v>99.13</v>
      </c>
      <c r="F212" s="40">
        <v>644.27</v>
      </c>
    </row>
    <row r="213" spans="1:6" ht="14.25" customHeight="1" x14ac:dyDescent="0.2">
      <c r="A213" s="88">
        <f t="shared" si="3"/>
        <v>42224.166669999999</v>
      </c>
      <c r="B213" s="34">
        <v>4</v>
      </c>
      <c r="C213" s="40">
        <v>615.78</v>
      </c>
      <c r="D213" s="40">
        <v>0</v>
      </c>
      <c r="E213" s="40">
        <v>78.13</v>
      </c>
      <c r="F213" s="40">
        <v>632.67999999999995</v>
      </c>
    </row>
    <row r="214" spans="1:6" ht="14.25" customHeight="1" x14ac:dyDescent="0.2">
      <c r="A214" s="88">
        <f t="shared" si="3"/>
        <v>42224.208330000001</v>
      </c>
      <c r="B214" s="34">
        <v>5</v>
      </c>
      <c r="C214" s="40">
        <v>593.87</v>
      </c>
      <c r="D214" s="40">
        <v>47.48</v>
      </c>
      <c r="E214" s="40">
        <v>0</v>
      </c>
      <c r="F214" s="40">
        <v>610.77</v>
      </c>
    </row>
    <row r="215" spans="1:6" ht="14.25" customHeight="1" x14ac:dyDescent="0.2">
      <c r="A215" s="88">
        <f t="shared" si="3"/>
        <v>42224.25</v>
      </c>
      <c r="B215" s="34">
        <v>6</v>
      </c>
      <c r="C215" s="40">
        <v>626.63</v>
      </c>
      <c r="D215" s="40">
        <v>71.98</v>
      </c>
      <c r="E215" s="40">
        <v>0</v>
      </c>
      <c r="F215" s="40">
        <v>643.53</v>
      </c>
    </row>
    <row r="216" spans="1:6" ht="14.25" customHeight="1" x14ac:dyDescent="0.2">
      <c r="A216" s="88">
        <f t="shared" si="3"/>
        <v>42224.291669999999</v>
      </c>
      <c r="B216" s="34">
        <v>7</v>
      </c>
      <c r="C216" s="40">
        <v>716.18</v>
      </c>
      <c r="D216" s="40">
        <v>0</v>
      </c>
      <c r="E216" s="40">
        <v>123.18</v>
      </c>
      <c r="F216" s="40">
        <v>733.08</v>
      </c>
    </row>
    <row r="217" spans="1:6" ht="14.25" customHeight="1" x14ac:dyDescent="0.2">
      <c r="A217" s="88">
        <f t="shared" si="3"/>
        <v>42224.333330000001</v>
      </c>
      <c r="B217" s="34">
        <v>8</v>
      </c>
      <c r="C217" s="40">
        <v>880.76</v>
      </c>
      <c r="D217" s="40">
        <v>0</v>
      </c>
      <c r="E217" s="40">
        <v>205.97</v>
      </c>
      <c r="F217" s="40">
        <v>897.66</v>
      </c>
    </row>
    <row r="218" spans="1:6" ht="14.25" customHeight="1" x14ac:dyDescent="0.2">
      <c r="A218" s="88">
        <f t="shared" si="3"/>
        <v>42224.375</v>
      </c>
      <c r="B218" s="34">
        <v>9</v>
      </c>
      <c r="C218" s="40">
        <v>813.9</v>
      </c>
      <c r="D218" s="40">
        <v>0</v>
      </c>
      <c r="E218" s="40">
        <v>149.93</v>
      </c>
      <c r="F218" s="40">
        <v>830.8</v>
      </c>
    </row>
    <row r="219" spans="1:6" ht="14.25" customHeight="1" x14ac:dyDescent="0.2">
      <c r="A219" s="88">
        <f t="shared" si="3"/>
        <v>42224.416669999999</v>
      </c>
      <c r="B219" s="34">
        <v>10</v>
      </c>
      <c r="C219" s="40">
        <v>856.73</v>
      </c>
      <c r="D219" s="40">
        <v>0</v>
      </c>
      <c r="E219" s="40">
        <v>207.49</v>
      </c>
      <c r="F219" s="40">
        <v>873.63</v>
      </c>
    </row>
    <row r="220" spans="1:6" ht="14.25" customHeight="1" x14ac:dyDescent="0.2">
      <c r="A220" s="88">
        <f t="shared" si="3"/>
        <v>42224.458330000001</v>
      </c>
      <c r="B220" s="34">
        <v>11</v>
      </c>
      <c r="C220" s="40">
        <v>872.32</v>
      </c>
      <c r="D220" s="40">
        <v>0.01</v>
      </c>
      <c r="E220" s="40">
        <v>224.07</v>
      </c>
      <c r="F220" s="40">
        <v>889.22</v>
      </c>
    </row>
    <row r="221" spans="1:6" ht="14.25" customHeight="1" x14ac:dyDescent="0.2">
      <c r="A221" s="88">
        <f t="shared" si="3"/>
        <v>42224.5</v>
      </c>
      <c r="B221" s="34">
        <v>12</v>
      </c>
      <c r="C221" s="40">
        <v>872.42</v>
      </c>
      <c r="D221" s="40">
        <v>0</v>
      </c>
      <c r="E221" s="40">
        <v>1050.22</v>
      </c>
      <c r="F221" s="40">
        <v>889.32</v>
      </c>
    </row>
    <row r="222" spans="1:6" ht="14.25" customHeight="1" x14ac:dyDescent="0.2">
      <c r="A222" s="88">
        <f t="shared" si="3"/>
        <v>42224.541669999999</v>
      </c>
      <c r="B222" s="34">
        <v>13</v>
      </c>
      <c r="C222" s="40">
        <v>866.88</v>
      </c>
      <c r="D222" s="40">
        <v>0</v>
      </c>
      <c r="E222" s="40">
        <v>498.07</v>
      </c>
      <c r="F222" s="40">
        <v>883.78</v>
      </c>
    </row>
    <row r="223" spans="1:6" ht="14.25" customHeight="1" x14ac:dyDescent="0.2">
      <c r="A223" s="88">
        <f t="shared" si="3"/>
        <v>42224.583330000001</v>
      </c>
      <c r="B223" s="34">
        <v>14</v>
      </c>
      <c r="C223" s="40">
        <v>851.65</v>
      </c>
      <c r="D223" s="40">
        <v>0</v>
      </c>
      <c r="E223" s="40">
        <v>156.28</v>
      </c>
      <c r="F223" s="40">
        <v>868.55</v>
      </c>
    </row>
    <row r="224" spans="1:6" ht="14.25" customHeight="1" x14ac:dyDescent="0.2">
      <c r="A224" s="88">
        <f t="shared" si="3"/>
        <v>42224.625</v>
      </c>
      <c r="B224" s="34">
        <v>15</v>
      </c>
      <c r="C224" s="40">
        <v>852.46</v>
      </c>
      <c r="D224" s="40">
        <v>0.01</v>
      </c>
      <c r="E224" s="40">
        <v>171.25</v>
      </c>
      <c r="F224" s="40">
        <v>869.36</v>
      </c>
    </row>
    <row r="225" spans="1:6" ht="14.25" customHeight="1" x14ac:dyDescent="0.2">
      <c r="A225" s="88">
        <f t="shared" si="3"/>
        <v>42224.666669999999</v>
      </c>
      <c r="B225" s="34">
        <v>16</v>
      </c>
      <c r="C225" s="40">
        <v>847.71</v>
      </c>
      <c r="D225" s="40">
        <v>0</v>
      </c>
      <c r="E225" s="40">
        <v>182.59</v>
      </c>
      <c r="F225" s="40">
        <v>864.61</v>
      </c>
    </row>
    <row r="226" spans="1:6" ht="14.25" customHeight="1" x14ac:dyDescent="0.2">
      <c r="A226" s="88">
        <f t="shared" si="3"/>
        <v>42224.708330000001</v>
      </c>
      <c r="B226" s="34">
        <v>17</v>
      </c>
      <c r="C226" s="40">
        <v>811.99</v>
      </c>
      <c r="D226" s="40">
        <v>0</v>
      </c>
      <c r="E226" s="40">
        <v>120.46</v>
      </c>
      <c r="F226" s="40">
        <v>828.89</v>
      </c>
    </row>
    <row r="227" spans="1:6" ht="14.25" customHeight="1" x14ac:dyDescent="0.2">
      <c r="A227" s="88">
        <f t="shared" si="3"/>
        <v>42224.75</v>
      </c>
      <c r="B227" s="34">
        <v>18</v>
      </c>
      <c r="C227" s="40">
        <v>800.73</v>
      </c>
      <c r="D227" s="40">
        <v>0.01</v>
      </c>
      <c r="E227" s="40">
        <v>239.97</v>
      </c>
      <c r="F227" s="40">
        <v>817.63</v>
      </c>
    </row>
    <row r="228" spans="1:6" ht="14.25" customHeight="1" x14ac:dyDescent="0.2">
      <c r="A228" s="88">
        <f t="shared" si="3"/>
        <v>42224.791669999999</v>
      </c>
      <c r="B228" s="34">
        <v>19</v>
      </c>
      <c r="C228" s="40">
        <v>883.15</v>
      </c>
      <c r="D228" s="40">
        <v>0</v>
      </c>
      <c r="E228" s="40">
        <v>63.58</v>
      </c>
      <c r="F228" s="40">
        <v>900.05</v>
      </c>
    </row>
    <row r="229" spans="1:6" ht="14.25" customHeight="1" x14ac:dyDescent="0.2">
      <c r="A229" s="88">
        <f t="shared" si="3"/>
        <v>42224.833330000001</v>
      </c>
      <c r="B229" s="34">
        <v>20</v>
      </c>
      <c r="C229" s="40">
        <v>939</v>
      </c>
      <c r="D229" s="40">
        <v>0</v>
      </c>
      <c r="E229" s="40">
        <v>168.51</v>
      </c>
      <c r="F229" s="40">
        <v>955.9</v>
      </c>
    </row>
    <row r="230" spans="1:6" ht="14.25" customHeight="1" x14ac:dyDescent="0.2">
      <c r="A230" s="88">
        <f t="shared" si="3"/>
        <v>42224.875</v>
      </c>
      <c r="B230" s="34">
        <v>21</v>
      </c>
      <c r="C230" s="40">
        <v>916.75</v>
      </c>
      <c r="D230" s="40">
        <v>0</v>
      </c>
      <c r="E230" s="40">
        <v>282.5</v>
      </c>
      <c r="F230" s="40">
        <v>933.65</v>
      </c>
    </row>
    <row r="231" spans="1:6" ht="14.25" customHeight="1" x14ac:dyDescent="0.2">
      <c r="A231" s="88">
        <f t="shared" si="3"/>
        <v>42224.916669999999</v>
      </c>
      <c r="B231" s="34">
        <v>22</v>
      </c>
      <c r="C231" s="40">
        <v>840.31</v>
      </c>
      <c r="D231" s="40">
        <v>0</v>
      </c>
      <c r="E231" s="40">
        <v>399.74</v>
      </c>
      <c r="F231" s="40">
        <v>857.21</v>
      </c>
    </row>
    <row r="232" spans="1:6" ht="14.25" customHeight="1" x14ac:dyDescent="0.2">
      <c r="A232" s="88">
        <f t="shared" si="3"/>
        <v>42224.958330000001</v>
      </c>
      <c r="B232" s="34">
        <v>23</v>
      </c>
      <c r="C232" s="40">
        <v>697.47</v>
      </c>
      <c r="D232" s="40">
        <v>0</v>
      </c>
      <c r="E232" s="40">
        <v>385.16</v>
      </c>
      <c r="F232" s="40">
        <v>714.37</v>
      </c>
    </row>
    <row r="233" spans="1:6" ht="14.25" customHeight="1" x14ac:dyDescent="0.2">
      <c r="A233" s="88">
        <f t="shared" si="3"/>
        <v>42225</v>
      </c>
      <c r="B233" s="34">
        <v>0</v>
      </c>
      <c r="C233" s="40">
        <v>769.95</v>
      </c>
      <c r="D233" s="40">
        <v>0</v>
      </c>
      <c r="E233" s="40">
        <v>356.21</v>
      </c>
      <c r="F233" s="40">
        <v>786.85</v>
      </c>
    </row>
    <row r="234" spans="1:6" ht="14.25" customHeight="1" x14ac:dyDescent="0.2">
      <c r="A234" s="88">
        <f t="shared" si="3"/>
        <v>42225.041669999999</v>
      </c>
      <c r="B234" s="34">
        <v>1</v>
      </c>
      <c r="C234" s="40">
        <v>675.96</v>
      </c>
      <c r="D234" s="40">
        <v>0</v>
      </c>
      <c r="E234" s="40">
        <v>151.11000000000001</v>
      </c>
      <c r="F234" s="40">
        <v>692.86</v>
      </c>
    </row>
    <row r="235" spans="1:6" ht="14.25" customHeight="1" x14ac:dyDescent="0.2">
      <c r="A235" s="88">
        <f t="shared" si="3"/>
        <v>42225.083330000001</v>
      </c>
      <c r="B235" s="34">
        <v>2</v>
      </c>
      <c r="C235" s="40">
        <v>638.9</v>
      </c>
      <c r="D235" s="40">
        <v>0</v>
      </c>
      <c r="E235" s="40">
        <v>91.9</v>
      </c>
      <c r="F235" s="40">
        <v>655.8</v>
      </c>
    </row>
    <row r="236" spans="1:6" ht="14.25" customHeight="1" x14ac:dyDescent="0.2">
      <c r="A236" s="88">
        <f t="shared" si="3"/>
        <v>42225.125</v>
      </c>
      <c r="B236" s="34">
        <v>3</v>
      </c>
      <c r="C236" s="40">
        <v>637.44000000000005</v>
      </c>
      <c r="D236" s="40">
        <v>0</v>
      </c>
      <c r="E236" s="40">
        <v>153.69</v>
      </c>
      <c r="F236" s="40">
        <v>654.34</v>
      </c>
    </row>
    <row r="237" spans="1:6" ht="14.25" customHeight="1" x14ac:dyDescent="0.2">
      <c r="A237" s="88">
        <f t="shared" si="3"/>
        <v>42225.166669999999</v>
      </c>
      <c r="B237" s="34">
        <v>4</v>
      </c>
      <c r="C237" s="40">
        <v>622.66</v>
      </c>
      <c r="D237" s="40">
        <v>0</v>
      </c>
      <c r="E237" s="40">
        <v>141.77000000000001</v>
      </c>
      <c r="F237" s="40">
        <v>639.55999999999995</v>
      </c>
    </row>
    <row r="238" spans="1:6" ht="14.25" customHeight="1" x14ac:dyDescent="0.2">
      <c r="A238" s="88">
        <f t="shared" si="3"/>
        <v>42225.208330000001</v>
      </c>
      <c r="B238" s="34">
        <v>5</v>
      </c>
      <c r="C238" s="40">
        <v>607.39</v>
      </c>
      <c r="D238" s="40">
        <v>0</v>
      </c>
      <c r="E238" s="40">
        <v>126.88</v>
      </c>
      <c r="F238" s="40">
        <v>624.29</v>
      </c>
    </row>
    <row r="239" spans="1:6" ht="14.25" customHeight="1" x14ac:dyDescent="0.2">
      <c r="A239" s="88">
        <f t="shared" si="3"/>
        <v>42225.25</v>
      </c>
      <c r="B239" s="34">
        <v>6</v>
      </c>
      <c r="C239" s="40">
        <v>633.48</v>
      </c>
      <c r="D239" s="40">
        <v>0</v>
      </c>
      <c r="E239" s="40">
        <v>79.510000000000005</v>
      </c>
      <c r="F239" s="40">
        <v>650.38</v>
      </c>
    </row>
    <row r="240" spans="1:6" ht="14.25" customHeight="1" x14ac:dyDescent="0.2">
      <c r="A240" s="88">
        <f t="shared" si="3"/>
        <v>42225.291669999999</v>
      </c>
      <c r="B240" s="34">
        <v>7</v>
      </c>
      <c r="C240" s="40">
        <v>672.17</v>
      </c>
      <c r="D240" s="40">
        <v>1.59</v>
      </c>
      <c r="E240" s="40">
        <v>0</v>
      </c>
      <c r="F240" s="40">
        <v>689.07</v>
      </c>
    </row>
    <row r="241" spans="1:6" ht="14.25" customHeight="1" x14ac:dyDescent="0.2">
      <c r="A241" s="88">
        <f t="shared" si="3"/>
        <v>42225.333330000001</v>
      </c>
      <c r="B241" s="34">
        <v>8</v>
      </c>
      <c r="C241" s="40">
        <v>792.98</v>
      </c>
      <c r="D241" s="40">
        <v>0</v>
      </c>
      <c r="E241" s="40">
        <v>131.27000000000001</v>
      </c>
      <c r="F241" s="40">
        <v>809.88</v>
      </c>
    </row>
    <row r="242" spans="1:6" ht="14.25" customHeight="1" x14ac:dyDescent="0.2">
      <c r="A242" s="88">
        <f t="shared" si="3"/>
        <v>42225.375</v>
      </c>
      <c r="B242" s="34">
        <v>9</v>
      </c>
      <c r="C242" s="40">
        <v>704.28</v>
      </c>
      <c r="D242" s="40">
        <v>0</v>
      </c>
      <c r="E242" s="40">
        <v>206.13</v>
      </c>
      <c r="F242" s="40">
        <v>721.18</v>
      </c>
    </row>
    <row r="243" spans="1:6" ht="14.25" customHeight="1" x14ac:dyDescent="0.2">
      <c r="A243" s="88">
        <f t="shared" si="3"/>
        <v>42225.416669999999</v>
      </c>
      <c r="B243" s="34">
        <v>10</v>
      </c>
      <c r="C243" s="40">
        <v>774.32</v>
      </c>
      <c r="D243" s="40">
        <v>0</v>
      </c>
      <c r="E243" s="40">
        <v>80.48</v>
      </c>
      <c r="F243" s="40">
        <v>791.22</v>
      </c>
    </row>
    <row r="244" spans="1:6" ht="14.25" customHeight="1" x14ac:dyDescent="0.2">
      <c r="A244" s="88">
        <f t="shared" si="3"/>
        <v>42225.458330000001</v>
      </c>
      <c r="B244" s="34">
        <v>11</v>
      </c>
      <c r="C244" s="40">
        <v>803.76</v>
      </c>
      <c r="D244" s="40">
        <v>0</v>
      </c>
      <c r="E244" s="40">
        <v>114.9</v>
      </c>
      <c r="F244" s="40">
        <v>820.66</v>
      </c>
    </row>
    <row r="245" spans="1:6" ht="14.25" customHeight="1" x14ac:dyDescent="0.2">
      <c r="A245" s="88">
        <f t="shared" si="3"/>
        <v>42225.5</v>
      </c>
      <c r="B245" s="34">
        <v>12</v>
      </c>
      <c r="C245" s="40">
        <v>783.88</v>
      </c>
      <c r="D245" s="40">
        <v>0</v>
      </c>
      <c r="E245" s="40">
        <v>99.68</v>
      </c>
      <c r="F245" s="40">
        <v>800.78</v>
      </c>
    </row>
    <row r="246" spans="1:6" ht="14.25" customHeight="1" x14ac:dyDescent="0.2">
      <c r="A246" s="88">
        <f t="shared" si="3"/>
        <v>42225.541669999999</v>
      </c>
      <c r="B246" s="34">
        <v>13</v>
      </c>
      <c r="C246" s="40">
        <v>785.24</v>
      </c>
      <c r="D246" s="40">
        <v>0</v>
      </c>
      <c r="E246" s="40">
        <v>116.42</v>
      </c>
      <c r="F246" s="40">
        <v>802.14</v>
      </c>
    </row>
    <row r="247" spans="1:6" ht="14.25" customHeight="1" x14ac:dyDescent="0.2">
      <c r="A247" s="88">
        <f t="shared" si="3"/>
        <v>42225.583330000001</v>
      </c>
      <c r="B247" s="34">
        <v>14</v>
      </c>
      <c r="C247" s="40">
        <v>790.76</v>
      </c>
      <c r="D247" s="40">
        <v>0</v>
      </c>
      <c r="E247" s="40">
        <v>151.47</v>
      </c>
      <c r="F247" s="40">
        <v>807.66</v>
      </c>
    </row>
    <row r="248" spans="1:6" ht="14.25" customHeight="1" x14ac:dyDescent="0.2">
      <c r="A248" s="88">
        <f t="shared" si="3"/>
        <v>42225.625</v>
      </c>
      <c r="B248" s="34">
        <v>15</v>
      </c>
      <c r="C248" s="40">
        <v>792.83</v>
      </c>
      <c r="D248" s="40">
        <v>0.01</v>
      </c>
      <c r="E248" s="40">
        <v>172.4</v>
      </c>
      <c r="F248" s="40">
        <v>809.73</v>
      </c>
    </row>
    <row r="249" spans="1:6" ht="14.25" customHeight="1" x14ac:dyDescent="0.2">
      <c r="A249" s="88">
        <f t="shared" si="3"/>
        <v>42225.666669999999</v>
      </c>
      <c r="B249" s="34">
        <v>16</v>
      </c>
      <c r="C249" s="40">
        <v>803.39</v>
      </c>
      <c r="D249" s="40">
        <v>0</v>
      </c>
      <c r="E249" s="40">
        <v>174.4</v>
      </c>
      <c r="F249" s="40">
        <v>820.29</v>
      </c>
    </row>
    <row r="250" spans="1:6" ht="14.25" customHeight="1" x14ac:dyDescent="0.2">
      <c r="A250" s="88">
        <f t="shared" si="3"/>
        <v>42225.708330000001</v>
      </c>
      <c r="B250" s="34">
        <v>17</v>
      </c>
      <c r="C250" s="40">
        <v>788.19</v>
      </c>
      <c r="D250" s="40">
        <v>0</v>
      </c>
      <c r="E250" s="40">
        <v>166.58</v>
      </c>
      <c r="F250" s="40">
        <v>805.09</v>
      </c>
    </row>
    <row r="251" spans="1:6" ht="14.25" customHeight="1" x14ac:dyDescent="0.2">
      <c r="A251" s="88">
        <f t="shared" si="3"/>
        <v>42225.75</v>
      </c>
      <c r="B251" s="34">
        <v>18</v>
      </c>
      <c r="C251" s="40">
        <v>767.5</v>
      </c>
      <c r="D251" s="40">
        <v>0</v>
      </c>
      <c r="E251" s="40">
        <v>56.7</v>
      </c>
      <c r="F251" s="40">
        <v>784.4</v>
      </c>
    </row>
    <row r="252" spans="1:6" ht="14.25" customHeight="1" x14ac:dyDescent="0.2">
      <c r="A252" s="88">
        <f t="shared" si="3"/>
        <v>42225.791669999999</v>
      </c>
      <c r="B252" s="34">
        <v>19</v>
      </c>
      <c r="C252" s="40">
        <v>863.16</v>
      </c>
      <c r="D252" s="40">
        <v>30.41</v>
      </c>
      <c r="E252" s="40">
        <v>0</v>
      </c>
      <c r="F252" s="40">
        <v>880.06</v>
      </c>
    </row>
    <row r="253" spans="1:6" ht="14.25" customHeight="1" x14ac:dyDescent="0.2">
      <c r="A253" s="88">
        <f t="shared" si="3"/>
        <v>42225.833330000001</v>
      </c>
      <c r="B253" s="34">
        <v>20</v>
      </c>
      <c r="C253" s="40">
        <v>900.22</v>
      </c>
      <c r="D253" s="40">
        <v>0</v>
      </c>
      <c r="E253" s="40">
        <v>91.5</v>
      </c>
      <c r="F253" s="40">
        <v>917.12</v>
      </c>
    </row>
    <row r="254" spans="1:6" ht="14.25" customHeight="1" x14ac:dyDescent="0.2">
      <c r="A254" s="88">
        <f t="shared" si="3"/>
        <v>42225.875</v>
      </c>
      <c r="B254" s="34">
        <v>21</v>
      </c>
      <c r="C254" s="40">
        <v>901.11</v>
      </c>
      <c r="D254" s="40">
        <v>0.01</v>
      </c>
      <c r="E254" s="40">
        <v>177</v>
      </c>
      <c r="F254" s="40">
        <v>918.01</v>
      </c>
    </row>
    <row r="255" spans="1:6" ht="14.25" customHeight="1" x14ac:dyDescent="0.2">
      <c r="A255" s="88">
        <f t="shared" si="3"/>
        <v>42225.916669999999</v>
      </c>
      <c r="B255" s="34">
        <v>22</v>
      </c>
      <c r="C255" s="40">
        <v>801.72</v>
      </c>
      <c r="D255" s="40">
        <v>0.01</v>
      </c>
      <c r="E255" s="40">
        <v>76.7</v>
      </c>
      <c r="F255" s="40">
        <v>818.62</v>
      </c>
    </row>
    <row r="256" spans="1:6" ht="14.25" customHeight="1" x14ac:dyDescent="0.2">
      <c r="A256" s="88">
        <f t="shared" si="3"/>
        <v>42225.958330000001</v>
      </c>
      <c r="B256" s="34">
        <v>23</v>
      </c>
      <c r="C256" s="40">
        <v>669.28</v>
      </c>
      <c r="D256" s="40">
        <v>0</v>
      </c>
      <c r="E256" s="40">
        <v>369.19</v>
      </c>
      <c r="F256" s="40">
        <v>686.18</v>
      </c>
    </row>
    <row r="257" spans="1:6" ht="14.25" customHeight="1" x14ac:dyDescent="0.2">
      <c r="A257" s="88">
        <f t="shared" si="3"/>
        <v>42226</v>
      </c>
      <c r="B257" s="34">
        <v>0</v>
      </c>
      <c r="C257" s="40">
        <v>739.08</v>
      </c>
      <c r="D257" s="40">
        <v>0</v>
      </c>
      <c r="E257" s="40">
        <v>160.87</v>
      </c>
      <c r="F257" s="40">
        <v>755.98</v>
      </c>
    </row>
    <row r="258" spans="1:6" ht="14.25" customHeight="1" x14ac:dyDescent="0.2">
      <c r="A258" s="88">
        <f t="shared" ref="A258:A321" si="4">A234+1</f>
        <v>42226.041669999999</v>
      </c>
      <c r="B258" s="34">
        <v>1</v>
      </c>
      <c r="C258" s="40">
        <v>657.14</v>
      </c>
      <c r="D258" s="40">
        <v>0</v>
      </c>
      <c r="E258" s="40">
        <v>46.81</v>
      </c>
      <c r="F258" s="40">
        <v>674.04</v>
      </c>
    </row>
    <row r="259" spans="1:6" ht="14.25" customHeight="1" x14ac:dyDescent="0.2">
      <c r="A259" s="88">
        <f t="shared" si="4"/>
        <v>42226.083330000001</v>
      </c>
      <c r="B259" s="34">
        <v>2</v>
      </c>
      <c r="C259" s="40">
        <v>638.91</v>
      </c>
      <c r="D259" s="40">
        <v>0</v>
      </c>
      <c r="E259" s="40">
        <v>32.119999999999997</v>
      </c>
      <c r="F259" s="40">
        <v>655.81</v>
      </c>
    </row>
    <row r="260" spans="1:6" ht="14.25" customHeight="1" x14ac:dyDescent="0.2">
      <c r="A260" s="88">
        <f t="shared" si="4"/>
        <v>42226.125</v>
      </c>
      <c r="B260" s="34">
        <v>3</v>
      </c>
      <c r="C260" s="40">
        <v>625.38</v>
      </c>
      <c r="D260" s="40">
        <v>0</v>
      </c>
      <c r="E260" s="40">
        <v>107.4</v>
      </c>
      <c r="F260" s="40">
        <v>642.28</v>
      </c>
    </row>
    <row r="261" spans="1:6" ht="14.25" customHeight="1" x14ac:dyDescent="0.2">
      <c r="A261" s="88">
        <f t="shared" si="4"/>
        <v>42226.166669999999</v>
      </c>
      <c r="B261" s="34">
        <v>4</v>
      </c>
      <c r="C261" s="40">
        <v>599.77</v>
      </c>
      <c r="D261" s="40">
        <v>0</v>
      </c>
      <c r="E261" s="40">
        <v>48.74</v>
      </c>
      <c r="F261" s="40">
        <v>616.66999999999996</v>
      </c>
    </row>
    <row r="262" spans="1:6" ht="14.25" customHeight="1" x14ac:dyDescent="0.2">
      <c r="A262" s="88">
        <f t="shared" si="4"/>
        <v>42226.208330000001</v>
      </c>
      <c r="B262" s="34">
        <v>5</v>
      </c>
      <c r="C262" s="40">
        <v>595.70000000000005</v>
      </c>
      <c r="D262" s="40">
        <v>36.17</v>
      </c>
      <c r="E262" s="40">
        <v>0</v>
      </c>
      <c r="F262" s="40">
        <v>612.6</v>
      </c>
    </row>
    <row r="263" spans="1:6" ht="14.25" customHeight="1" x14ac:dyDescent="0.2">
      <c r="A263" s="88">
        <f t="shared" si="4"/>
        <v>42226.25</v>
      </c>
      <c r="B263" s="34">
        <v>6</v>
      </c>
      <c r="C263" s="40">
        <v>635.76</v>
      </c>
      <c r="D263" s="40">
        <v>57.41</v>
      </c>
      <c r="E263" s="40">
        <v>0</v>
      </c>
      <c r="F263" s="40">
        <v>652.66</v>
      </c>
    </row>
    <row r="264" spans="1:6" ht="14.25" customHeight="1" x14ac:dyDescent="0.2">
      <c r="A264" s="88">
        <f t="shared" si="4"/>
        <v>42226.291669999999</v>
      </c>
      <c r="B264" s="34">
        <v>7</v>
      </c>
      <c r="C264" s="40">
        <v>724.12</v>
      </c>
      <c r="D264" s="40">
        <v>97.92</v>
      </c>
      <c r="E264" s="40">
        <v>0</v>
      </c>
      <c r="F264" s="40">
        <v>741.02</v>
      </c>
    </row>
    <row r="265" spans="1:6" ht="14.25" customHeight="1" x14ac:dyDescent="0.2">
      <c r="A265" s="88">
        <f t="shared" si="4"/>
        <v>42226.333330000001</v>
      </c>
      <c r="B265" s="34">
        <v>8</v>
      </c>
      <c r="C265" s="40">
        <v>661.85</v>
      </c>
      <c r="D265" s="40">
        <v>67.17</v>
      </c>
      <c r="E265" s="40">
        <v>0</v>
      </c>
      <c r="F265" s="40">
        <v>678.75</v>
      </c>
    </row>
    <row r="266" spans="1:6" ht="14.25" customHeight="1" x14ac:dyDescent="0.2">
      <c r="A266" s="88">
        <f t="shared" si="4"/>
        <v>42226.375</v>
      </c>
      <c r="B266" s="34">
        <v>9</v>
      </c>
      <c r="C266" s="40">
        <v>830.03</v>
      </c>
      <c r="D266" s="40">
        <v>0.09</v>
      </c>
      <c r="E266" s="40">
        <v>4.01</v>
      </c>
      <c r="F266" s="40">
        <v>846.93</v>
      </c>
    </row>
    <row r="267" spans="1:6" ht="14.25" customHeight="1" x14ac:dyDescent="0.2">
      <c r="A267" s="88">
        <f t="shared" si="4"/>
        <v>42226.416669999999</v>
      </c>
      <c r="B267" s="34">
        <v>10</v>
      </c>
      <c r="C267" s="40">
        <v>890.11</v>
      </c>
      <c r="D267" s="40">
        <v>0.01</v>
      </c>
      <c r="E267" s="40">
        <v>21.03</v>
      </c>
      <c r="F267" s="40">
        <v>907.01</v>
      </c>
    </row>
    <row r="268" spans="1:6" ht="14.25" customHeight="1" x14ac:dyDescent="0.2">
      <c r="A268" s="88">
        <f t="shared" si="4"/>
        <v>42226.458330000001</v>
      </c>
      <c r="B268" s="34">
        <v>11</v>
      </c>
      <c r="C268" s="40">
        <v>915.53</v>
      </c>
      <c r="D268" s="40">
        <v>4.41</v>
      </c>
      <c r="E268" s="40">
        <v>0</v>
      </c>
      <c r="F268" s="40">
        <v>932.43</v>
      </c>
    </row>
    <row r="269" spans="1:6" ht="14.25" customHeight="1" x14ac:dyDescent="0.2">
      <c r="A269" s="88">
        <f t="shared" si="4"/>
        <v>42226.5</v>
      </c>
      <c r="B269" s="34">
        <v>12</v>
      </c>
      <c r="C269" s="40">
        <v>886.65</v>
      </c>
      <c r="D269" s="40">
        <v>192.77</v>
      </c>
      <c r="E269" s="40">
        <v>0</v>
      </c>
      <c r="F269" s="40">
        <v>903.55</v>
      </c>
    </row>
    <row r="270" spans="1:6" ht="14.25" customHeight="1" x14ac:dyDescent="0.2">
      <c r="A270" s="88">
        <f t="shared" si="4"/>
        <v>42226.541669999999</v>
      </c>
      <c r="B270" s="34">
        <v>13</v>
      </c>
      <c r="C270" s="40">
        <v>1003.73</v>
      </c>
      <c r="D270" s="40">
        <v>274.05</v>
      </c>
      <c r="E270" s="40">
        <v>0</v>
      </c>
      <c r="F270" s="40">
        <v>1020.63</v>
      </c>
    </row>
    <row r="271" spans="1:6" ht="14.25" customHeight="1" x14ac:dyDescent="0.2">
      <c r="A271" s="88">
        <f t="shared" si="4"/>
        <v>42226.583330000001</v>
      </c>
      <c r="B271" s="34">
        <v>14</v>
      </c>
      <c r="C271" s="40">
        <v>1022.99</v>
      </c>
      <c r="D271" s="40">
        <v>21.37</v>
      </c>
      <c r="E271" s="40">
        <v>0</v>
      </c>
      <c r="F271" s="40">
        <v>1039.8900000000001</v>
      </c>
    </row>
    <row r="272" spans="1:6" ht="14.25" customHeight="1" x14ac:dyDescent="0.2">
      <c r="A272" s="88">
        <f t="shared" si="4"/>
        <v>42226.625</v>
      </c>
      <c r="B272" s="34">
        <v>15</v>
      </c>
      <c r="C272" s="40">
        <v>1092.83</v>
      </c>
      <c r="D272" s="40">
        <v>120.7</v>
      </c>
      <c r="E272" s="40">
        <v>0</v>
      </c>
      <c r="F272" s="40">
        <v>1109.73</v>
      </c>
    </row>
    <row r="273" spans="1:6" ht="14.25" customHeight="1" x14ac:dyDescent="0.2">
      <c r="A273" s="88">
        <f t="shared" si="4"/>
        <v>42226.666669999999</v>
      </c>
      <c r="B273" s="34">
        <v>16</v>
      </c>
      <c r="C273" s="40">
        <v>957.24</v>
      </c>
      <c r="D273" s="40">
        <v>1008.48</v>
      </c>
      <c r="E273" s="40">
        <v>0</v>
      </c>
      <c r="F273" s="40">
        <v>974.14</v>
      </c>
    </row>
    <row r="274" spans="1:6" ht="14.25" customHeight="1" x14ac:dyDescent="0.2">
      <c r="A274" s="88">
        <f t="shared" si="4"/>
        <v>42226.708330000001</v>
      </c>
      <c r="B274" s="34">
        <v>17</v>
      </c>
      <c r="C274" s="40">
        <v>872.18</v>
      </c>
      <c r="D274" s="40">
        <v>1076.81</v>
      </c>
      <c r="E274" s="40">
        <v>0</v>
      </c>
      <c r="F274" s="40">
        <v>889.08</v>
      </c>
    </row>
    <row r="275" spans="1:6" ht="14.25" customHeight="1" x14ac:dyDescent="0.2">
      <c r="A275" s="88">
        <f t="shared" si="4"/>
        <v>42226.75</v>
      </c>
      <c r="B275" s="34">
        <v>18</v>
      </c>
      <c r="C275" s="40">
        <v>792.71</v>
      </c>
      <c r="D275" s="40">
        <v>260.83999999999997</v>
      </c>
      <c r="E275" s="40">
        <v>0</v>
      </c>
      <c r="F275" s="40">
        <v>809.61</v>
      </c>
    </row>
    <row r="276" spans="1:6" ht="14.25" customHeight="1" x14ac:dyDescent="0.2">
      <c r="A276" s="88">
        <f t="shared" si="4"/>
        <v>42226.791669999999</v>
      </c>
      <c r="B276" s="34">
        <v>19</v>
      </c>
      <c r="C276" s="40">
        <v>861.68</v>
      </c>
      <c r="D276" s="40">
        <v>274.10000000000002</v>
      </c>
      <c r="E276" s="40">
        <v>0</v>
      </c>
      <c r="F276" s="40">
        <v>878.58</v>
      </c>
    </row>
    <row r="277" spans="1:6" ht="14.25" customHeight="1" x14ac:dyDescent="0.2">
      <c r="A277" s="88">
        <f t="shared" si="4"/>
        <v>42226.833330000001</v>
      </c>
      <c r="B277" s="34">
        <v>20</v>
      </c>
      <c r="C277" s="40">
        <v>906.11</v>
      </c>
      <c r="D277" s="40">
        <v>620.51</v>
      </c>
      <c r="E277" s="40">
        <v>0</v>
      </c>
      <c r="F277" s="40">
        <v>923.01</v>
      </c>
    </row>
    <row r="278" spans="1:6" ht="14.25" customHeight="1" x14ac:dyDescent="0.2">
      <c r="A278" s="88">
        <f t="shared" si="4"/>
        <v>42226.875</v>
      </c>
      <c r="B278" s="34">
        <v>21</v>
      </c>
      <c r="C278" s="40">
        <v>836.83</v>
      </c>
      <c r="D278" s="40">
        <v>241.34</v>
      </c>
      <c r="E278" s="40">
        <v>0</v>
      </c>
      <c r="F278" s="40">
        <v>853.73</v>
      </c>
    </row>
    <row r="279" spans="1:6" ht="14.25" customHeight="1" x14ac:dyDescent="0.2">
      <c r="A279" s="88">
        <f t="shared" si="4"/>
        <v>42226.916669999999</v>
      </c>
      <c r="B279" s="34">
        <v>22</v>
      </c>
      <c r="C279" s="40">
        <v>717.48</v>
      </c>
      <c r="D279" s="40">
        <v>0</v>
      </c>
      <c r="E279" s="40">
        <v>148.88</v>
      </c>
      <c r="F279" s="40">
        <v>734.38</v>
      </c>
    </row>
    <row r="280" spans="1:6" ht="14.25" customHeight="1" x14ac:dyDescent="0.2">
      <c r="A280" s="88">
        <f t="shared" si="4"/>
        <v>42226.958330000001</v>
      </c>
      <c r="B280" s="34">
        <v>23</v>
      </c>
      <c r="C280" s="40">
        <v>862.88</v>
      </c>
      <c r="D280" s="40">
        <v>0</v>
      </c>
      <c r="E280" s="40">
        <v>493.43</v>
      </c>
      <c r="F280" s="40">
        <v>879.78</v>
      </c>
    </row>
    <row r="281" spans="1:6" ht="14.25" customHeight="1" x14ac:dyDescent="0.2">
      <c r="A281" s="88">
        <f t="shared" si="4"/>
        <v>42227</v>
      </c>
      <c r="B281" s="34">
        <v>0</v>
      </c>
      <c r="C281" s="40">
        <v>865.83</v>
      </c>
      <c r="D281" s="40">
        <v>0</v>
      </c>
      <c r="E281" s="40">
        <v>596.69000000000005</v>
      </c>
      <c r="F281" s="40">
        <v>882.73</v>
      </c>
    </row>
    <row r="282" spans="1:6" ht="14.25" customHeight="1" x14ac:dyDescent="0.2">
      <c r="A282" s="88">
        <f t="shared" si="4"/>
        <v>42227.041669999999</v>
      </c>
      <c r="B282" s="34">
        <v>1</v>
      </c>
      <c r="C282" s="40">
        <v>673.93</v>
      </c>
      <c r="D282" s="40">
        <v>0</v>
      </c>
      <c r="E282" s="40">
        <v>133.13</v>
      </c>
      <c r="F282" s="40">
        <v>690.83</v>
      </c>
    </row>
    <row r="283" spans="1:6" ht="14.25" customHeight="1" x14ac:dyDescent="0.2">
      <c r="A283" s="88">
        <f t="shared" si="4"/>
        <v>42227.083330000001</v>
      </c>
      <c r="B283" s="34">
        <v>2</v>
      </c>
      <c r="C283" s="40">
        <v>643.77</v>
      </c>
      <c r="D283" s="40">
        <v>0</v>
      </c>
      <c r="E283" s="40">
        <v>69.989999999999995</v>
      </c>
      <c r="F283" s="40">
        <v>660.67</v>
      </c>
    </row>
    <row r="284" spans="1:6" ht="14.25" customHeight="1" x14ac:dyDescent="0.2">
      <c r="A284" s="88">
        <f t="shared" si="4"/>
        <v>42227.125</v>
      </c>
      <c r="B284" s="34">
        <v>3</v>
      </c>
      <c r="C284" s="40">
        <v>625.48</v>
      </c>
      <c r="D284" s="40">
        <v>0</v>
      </c>
      <c r="E284" s="40">
        <v>21.51</v>
      </c>
      <c r="F284" s="40">
        <v>642.38</v>
      </c>
    </row>
    <row r="285" spans="1:6" ht="14.25" customHeight="1" x14ac:dyDescent="0.2">
      <c r="A285" s="88">
        <f t="shared" si="4"/>
        <v>42227.166669999999</v>
      </c>
      <c r="B285" s="34">
        <v>4</v>
      </c>
      <c r="C285" s="40">
        <v>605.33000000000004</v>
      </c>
      <c r="D285" s="40">
        <v>34.18</v>
      </c>
      <c r="E285" s="40">
        <v>0</v>
      </c>
      <c r="F285" s="40">
        <v>622.23</v>
      </c>
    </row>
    <row r="286" spans="1:6" ht="14.25" customHeight="1" x14ac:dyDescent="0.2">
      <c r="A286" s="88">
        <f t="shared" si="4"/>
        <v>42227.208330000001</v>
      </c>
      <c r="B286" s="34">
        <v>5</v>
      </c>
      <c r="C286" s="40">
        <v>596.9</v>
      </c>
      <c r="D286" s="40">
        <v>123.12</v>
      </c>
      <c r="E286" s="40">
        <v>0</v>
      </c>
      <c r="F286" s="40">
        <v>613.79999999999995</v>
      </c>
    </row>
    <row r="287" spans="1:6" ht="14.25" customHeight="1" x14ac:dyDescent="0.2">
      <c r="A287" s="88">
        <f t="shared" si="4"/>
        <v>42227.25</v>
      </c>
      <c r="B287" s="34">
        <v>6</v>
      </c>
      <c r="C287" s="40">
        <v>632.77</v>
      </c>
      <c r="D287" s="40">
        <v>170.6</v>
      </c>
      <c r="E287" s="40">
        <v>0</v>
      </c>
      <c r="F287" s="40">
        <v>649.66999999999996</v>
      </c>
    </row>
    <row r="288" spans="1:6" ht="14.25" customHeight="1" x14ac:dyDescent="0.2">
      <c r="A288" s="88">
        <f t="shared" si="4"/>
        <v>42227.291669999999</v>
      </c>
      <c r="B288" s="34">
        <v>7</v>
      </c>
      <c r="C288" s="40">
        <v>712.41</v>
      </c>
      <c r="D288" s="40">
        <v>189.57</v>
      </c>
      <c r="E288" s="40">
        <v>0</v>
      </c>
      <c r="F288" s="40">
        <v>729.31</v>
      </c>
    </row>
    <row r="289" spans="1:6" ht="14.25" customHeight="1" x14ac:dyDescent="0.2">
      <c r="A289" s="88">
        <f t="shared" si="4"/>
        <v>42227.333330000001</v>
      </c>
      <c r="B289" s="34">
        <v>8</v>
      </c>
      <c r="C289" s="40">
        <v>661.37</v>
      </c>
      <c r="D289" s="40">
        <v>18.66</v>
      </c>
      <c r="E289" s="40">
        <v>0</v>
      </c>
      <c r="F289" s="40">
        <v>678.27</v>
      </c>
    </row>
    <row r="290" spans="1:6" ht="14.25" customHeight="1" x14ac:dyDescent="0.2">
      <c r="A290" s="88">
        <f t="shared" si="4"/>
        <v>42227.375</v>
      </c>
      <c r="B290" s="34">
        <v>9</v>
      </c>
      <c r="C290" s="40">
        <v>897.75</v>
      </c>
      <c r="D290" s="40">
        <v>0</v>
      </c>
      <c r="E290" s="40">
        <v>320.5</v>
      </c>
      <c r="F290" s="40">
        <v>914.65</v>
      </c>
    </row>
    <row r="291" spans="1:6" ht="14.25" customHeight="1" x14ac:dyDescent="0.2">
      <c r="A291" s="88">
        <f t="shared" si="4"/>
        <v>42227.416669999999</v>
      </c>
      <c r="B291" s="34">
        <v>10</v>
      </c>
      <c r="C291" s="40">
        <v>981.39</v>
      </c>
      <c r="D291" s="40">
        <v>0</v>
      </c>
      <c r="E291" s="40">
        <v>406.22</v>
      </c>
      <c r="F291" s="40">
        <v>998.29</v>
      </c>
    </row>
    <row r="292" spans="1:6" ht="14.25" customHeight="1" x14ac:dyDescent="0.2">
      <c r="A292" s="88">
        <f t="shared" si="4"/>
        <v>42227.458330000001</v>
      </c>
      <c r="B292" s="34">
        <v>11</v>
      </c>
      <c r="C292" s="40">
        <v>996.69</v>
      </c>
      <c r="D292" s="40">
        <v>0</v>
      </c>
      <c r="E292" s="40">
        <v>457.16</v>
      </c>
      <c r="F292" s="40">
        <v>1013.59</v>
      </c>
    </row>
    <row r="293" spans="1:6" ht="14.25" customHeight="1" x14ac:dyDescent="0.2">
      <c r="A293" s="88">
        <f t="shared" si="4"/>
        <v>42227.5</v>
      </c>
      <c r="B293" s="34">
        <v>12</v>
      </c>
      <c r="C293" s="40">
        <v>901.23</v>
      </c>
      <c r="D293" s="40">
        <v>0.01</v>
      </c>
      <c r="E293" s="40">
        <v>13.81</v>
      </c>
      <c r="F293" s="40">
        <v>918.13</v>
      </c>
    </row>
    <row r="294" spans="1:6" ht="14.25" customHeight="1" x14ac:dyDescent="0.2">
      <c r="A294" s="88">
        <f t="shared" si="4"/>
        <v>42227.541669999999</v>
      </c>
      <c r="B294" s="34">
        <v>13</v>
      </c>
      <c r="C294" s="40">
        <v>917.8</v>
      </c>
      <c r="D294" s="40">
        <v>606.57000000000005</v>
      </c>
      <c r="E294" s="40">
        <v>0</v>
      </c>
      <c r="F294" s="40">
        <v>934.7</v>
      </c>
    </row>
    <row r="295" spans="1:6" ht="14.25" customHeight="1" x14ac:dyDescent="0.2">
      <c r="A295" s="88">
        <f t="shared" si="4"/>
        <v>42227.583330000001</v>
      </c>
      <c r="B295" s="34">
        <v>14</v>
      </c>
      <c r="C295" s="40">
        <v>1179.8699999999999</v>
      </c>
      <c r="D295" s="40">
        <v>0.01</v>
      </c>
      <c r="E295" s="40">
        <v>41.43</v>
      </c>
      <c r="F295" s="40">
        <v>1196.77</v>
      </c>
    </row>
    <row r="296" spans="1:6" ht="14.25" customHeight="1" x14ac:dyDescent="0.2">
      <c r="A296" s="88">
        <f t="shared" si="4"/>
        <v>42227.625</v>
      </c>
      <c r="B296" s="34">
        <v>15</v>
      </c>
      <c r="C296" s="40">
        <v>1052.5999999999999</v>
      </c>
      <c r="D296" s="40">
        <v>510.02</v>
      </c>
      <c r="E296" s="40">
        <v>0</v>
      </c>
      <c r="F296" s="40">
        <v>1069.5</v>
      </c>
    </row>
    <row r="297" spans="1:6" ht="14.25" customHeight="1" x14ac:dyDescent="0.2">
      <c r="A297" s="88">
        <f t="shared" si="4"/>
        <v>42227.666669999999</v>
      </c>
      <c r="B297" s="34">
        <v>16</v>
      </c>
      <c r="C297" s="40">
        <v>876.75</v>
      </c>
      <c r="D297" s="40">
        <v>349.71</v>
      </c>
      <c r="E297" s="40">
        <v>0</v>
      </c>
      <c r="F297" s="40">
        <v>893.65</v>
      </c>
    </row>
    <row r="298" spans="1:6" ht="14.25" customHeight="1" x14ac:dyDescent="0.2">
      <c r="A298" s="88">
        <f t="shared" si="4"/>
        <v>42227.708330000001</v>
      </c>
      <c r="B298" s="34">
        <v>17</v>
      </c>
      <c r="C298" s="40">
        <v>836.8</v>
      </c>
      <c r="D298" s="40">
        <v>0</v>
      </c>
      <c r="E298" s="40">
        <v>206.13</v>
      </c>
      <c r="F298" s="40">
        <v>853.7</v>
      </c>
    </row>
    <row r="299" spans="1:6" ht="14.25" customHeight="1" x14ac:dyDescent="0.2">
      <c r="A299" s="88">
        <f t="shared" si="4"/>
        <v>42227.75</v>
      </c>
      <c r="B299" s="34">
        <v>18</v>
      </c>
      <c r="C299" s="40">
        <v>799.98</v>
      </c>
      <c r="D299" s="40">
        <v>0</v>
      </c>
      <c r="E299" s="40">
        <v>81.3</v>
      </c>
      <c r="F299" s="40">
        <v>816.88</v>
      </c>
    </row>
    <row r="300" spans="1:6" ht="14.25" customHeight="1" x14ac:dyDescent="0.2">
      <c r="A300" s="88">
        <f t="shared" si="4"/>
        <v>42227.791669999999</v>
      </c>
      <c r="B300" s="34">
        <v>19</v>
      </c>
      <c r="C300" s="40">
        <v>872.68</v>
      </c>
      <c r="D300" s="40">
        <v>48.86</v>
      </c>
      <c r="E300" s="40">
        <v>0</v>
      </c>
      <c r="F300" s="40">
        <v>889.58</v>
      </c>
    </row>
    <row r="301" spans="1:6" ht="14.25" customHeight="1" x14ac:dyDescent="0.2">
      <c r="A301" s="88">
        <f t="shared" si="4"/>
        <v>42227.833330000001</v>
      </c>
      <c r="B301" s="34">
        <v>20</v>
      </c>
      <c r="C301" s="40">
        <v>911.23</v>
      </c>
      <c r="D301" s="40">
        <v>336.2</v>
      </c>
      <c r="E301" s="40">
        <v>0</v>
      </c>
      <c r="F301" s="40">
        <v>928.13</v>
      </c>
    </row>
    <row r="302" spans="1:6" ht="14.25" customHeight="1" x14ac:dyDescent="0.2">
      <c r="A302" s="88">
        <f t="shared" si="4"/>
        <v>42227.875</v>
      </c>
      <c r="B302" s="34">
        <v>21</v>
      </c>
      <c r="C302" s="40">
        <v>846.53</v>
      </c>
      <c r="D302" s="40">
        <v>0.01</v>
      </c>
      <c r="E302" s="40">
        <v>193.26</v>
      </c>
      <c r="F302" s="40">
        <v>863.43</v>
      </c>
    </row>
    <row r="303" spans="1:6" ht="14.25" customHeight="1" x14ac:dyDescent="0.2">
      <c r="A303" s="88">
        <f t="shared" si="4"/>
        <v>42227.916669999999</v>
      </c>
      <c r="B303" s="34">
        <v>22</v>
      </c>
      <c r="C303" s="40">
        <v>724.25</v>
      </c>
      <c r="D303" s="40">
        <v>0.01</v>
      </c>
      <c r="E303" s="40">
        <v>169.74</v>
      </c>
      <c r="F303" s="40">
        <v>741.15</v>
      </c>
    </row>
    <row r="304" spans="1:6" ht="14.25" customHeight="1" x14ac:dyDescent="0.2">
      <c r="A304" s="88">
        <f t="shared" si="4"/>
        <v>42227.958330000001</v>
      </c>
      <c r="B304" s="34">
        <v>23</v>
      </c>
      <c r="C304" s="40">
        <v>860.26</v>
      </c>
      <c r="D304" s="40">
        <v>0</v>
      </c>
      <c r="E304" s="40">
        <v>325.69</v>
      </c>
      <c r="F304" s="40">
        <v>877.16</v>
      </c>
    </row>
    <row r="305" spans="1:6" ht="14.25" customHeight="1" x14ac:dyDescent="0.2">
      <c r="A305" s="88">
        <f t="shared" si="4"/>
        <v>42228</v>
      </c>
      <c r="B305" s="34">
        <v>0</v>
      </c>
      <c r="C305" s="40">
        <v>684.73</v>
      </c>
      <c r="D305" s="40">
        <v>0</v>
      </c>
      <c r="E305" s="40">
        <v>121.61</v>
      </c>
      <c r="F305" s="40">
        <v>701.63</v>
      </c>
    </row>
    <row r="306" spans="1:6" ht="14.25" customHeight="1" x14ac:dyDescent="0.2">
      <c r="A306" s="88">
        <f t="shared" si="4"/>
        <v>42228.041669999999</v>
      </c>
      <c r="B306" s="34">
        <v>1</v>
      </c>
      <c r="C306" s="40">
        <v>640.55999999999995</v>
      </c>
      <c r="D306" s="40">
        <v>0</v>
      </c>
      <c r="E306" s="40">
        <v>123.79</v>
      </c>
      <c r="F306" s="40">
        <v>657.46</v>
      </c>
    </row>
    <row r="307" spans="1:6" ht="14.25" customHeight="1" x14ac:dyDescent="0.2">
      <c r="A307" s="88">
        <f t="shared" si="4"/>
        <v>42228.083330000001</v>
      </c>
      <c r="B307" s="34">
        <v>2</v>
      </c>
      <c r="C307" s="40">
        <v>618.26</v>
      </c>
      <c r="D307" s="40">
        <v>0</v>
      </c>
      <c r="E307" s="40">
        <v>84.45</v>
      </c>
      <c r="F307" s="40">
        <v>635.16</v>
      </c>
    </row>
    <row r="308" spans="1:6" ht="14.25" customHeight="1" x14ac:dyDescent="0.2">
      <c r="A308" s="88">
        <f t="shared" si="4"/>
        <v>42228.125</v>
      </c>
      <c r="B308" s="34">
        <v>3</v>
      </c>
      <c r="C308" s="40">
        <v>606.78</v>
      </c>
      <c r="D308" s="40">
        <v>0</v>
      </c>
      <c r="E308" s="40">
        <v>77.64</v>
      </c>
      <c r="F308" s="40">
        <v>623.67999999999995</v>
      </c>
    </row>
    <row r="309" spans="1:6" ht="14.25" customHeight="1" x14ac:dyDescent="0.2">
      <c r="A309" s="88">
        <f t="shared" si="4"/>
        <v>42228.166669999999</v>
      </c>
      <c r="B309" s="34">
        <v>4</v>
      </c>
      <c r="C309" s="40">
        <v>595.63</v>
      </c>
      <c r="D309" s="40">
        <v>0</v>
      </c>
      <c r="E309" s="40">
        <v>55.63</v>
      </c>
      <c r="F309" s="40">
        <v>612.53</v>
      </c>
    </row>
    <row r="310" spans="1:6" ht="14.25" customHeight="1" x14ac:dyDescent="0.2">
      <c r="A310" s="88">
        <f t="shared" si="4"/>
        <v>42228.208330000001</v>
      </c>
      <c r="B310" s="34">
        <v>5</v>
      </c>
      <c r="C310" s="40">
        <v>589.19000000000005</v>
      </c>
      <c r="D310" s="40">
        <v>69.44</v>
      </c>
      <c r="E310" s="40">
        <v>0</v>
      </c>
      <c r="F310" s="40">
        <v>606.09</v>
      </c>
    </row>
    <row r="311" spans="1:6" ht="14.25" customHeight="1" x14ac:dyDescent="0.2">
      <c r="A311" s="88">
        <f t="shared" si="4"/>
        <v>42228.25</v>
      </c>
      <c r="B311" s="34">
        <v>6</v>
      </c>
      <c r="C311" s="40">
        <v>624.25</v>
      </c>
      <c r="D311" s="40">
        <v>162.6</v>
      </c>
      <c r="E311" s="40">
        <v>0</v>
      </c>
      <c r="F311" s="40">
        <v>641.15</v>
      </c>
    </row>
    <row r="312" spans="1:6" ht="14.25" customHeight="1" x14ac:dyDescent="0.2">
      <c r="A312" s="88">
        <f t="shared" si="4"/>
        <v>42228.291669999999</v>
      </c>
      <c r="B312" s="34">
        <v>7</v>
      </c>
      <c r="C312" s="40">
        <v>689.69</v>
      </c>
      <c r="D312" s="40">
        <v>246.1</v>
      </c>
      <c r="E312" s="40">
        <v>0</v>
      </c>
      <c r="F312" s="40">
        <v>706.59</v>
      </c>
    </row>
    <row r="313" spans="1:6" ht="14.25" customHeight="1" x14ac:dyDescent="0.2">
      <c r="A313" s="88">
        <f t="shared" si="4"/>
        <v>42228.333330000001</v>
      </c>
      <c r="B313" s="34">
        <v>8</v>
      </c>
      <c r="C313" s="40">
        <v>591.86</v>
      </c>
      <c r="D313" s="40">
        <v>142.47999999999999</v>
      </c>
      <c r="E313" s="40">
        <v>0</v>
      </c>
      <c r="F313" s="40">
        <v>608.76</v>
      </c>
    </row>
    <row r="314" spans="1:6" ht="14.25" customHeight="1" x14ac:dyDescent="0.2">
      <c r="A314" s="88">
        <f t="shared" si="4"/>
        <v>42228.375</v>
      </c>
      <c r="B314" s="34">
        <v>9</v>
      </c>
      <c r="C314" s="40">
        <v>736.7</v>
      </c>
      <c r="D314" s="40">
        <v>8.85</v>
      </c>
      <c r="E314" s="40">
        <v>0</v>
      </c>
      <c r="F314" s="40">
        <v>753.6</v>
      </c>
    </row>
    <row r="315" spans="1:6" ht="14.25" customHeight="1" x14ac:dyDescent="0.2">
      <c r="A315" s="88">
        <f t="shared" si="4"/>
        <v>42228.416669999999</v>
      </c>
      <c r="B315" s="34">
        <v>10</v>
      </c>
      <c r="C315" s="40">
        <v>773.56</v>
      </c>
      <c r="D315" s="40">
        <v>99.79</v>
      </c>
      <c r="E315" s="40">
        <v>0</v>
      </c>
      <c r="F315" s="40">
        <v>790.46</v>
      </c>
    </row>
    <row r="316" spans="1:6" ht="14.25" customHeight="1" x14ac:dyDescent="0.2">
      <c r="A316" s="88">
        <f t="shared" si="4"/>
        <v>42228.458330000001</v>
      </c>
      <c r="B316" s="34">
        <v>11</v>
      </c>
      <c r="C316" s="40">
        <v>779.92</v>
      </c>
      <c r="D316" s="40">
        <v>137.07</v>
      </c>
      <c r="E316" s="40">
        <v>0</v>
      </c>
      <c r="F316" s="40">
        <v>796.82</v>
      </c>
    </row>
    <row r="317" spans="1:6" ht="14.25" customHeight="1" x14ac:dyDescent="0.2">
      <c r="A317" s="88">
        <f t="shared" si="4"/>
        <v>42228.5</v>
      </c>
      <c r="B317" s="34">
        <v>12</v>
      </c>
      <c r="C317" s="40">
        <v>797.07</v>
      </c>
      <c r="D317" s="40">
        <v>85.43</v>
      </c>
      <c r="E317" s="40">
        <v>0</v>
      </c>
      <c r="F317" s="40">
        <v>813.97</v>
      </c>
    </row>
    <row r="318" spans="1:6" ht="14.25" customHeight="1" x14ac:dyDescent="0.2">
      <c r="A318" s="88">
        <f t="shared" si="4"/>
        <v>42228.541669999999</v>
      </c>
      <c r="B318" s="34">
        <v>13</v>
      </c>
      <c r="C318" s="40">
        <v>817.38</v>
      </c>
      <c r="D318" s="40">
        <v>75.680000000000007</v>
      </c>
      <c r="E318" s="40">
        <v>0</v>
      </c>
      <c r="F318" s="40">
        <v>834.28</v>
      </c>
    </row>
    <row r="319" spans="1:6" ht="14.25" customHeight="1" x14ac:dyDescent="0.2">
      <c r="A319" s="88">
        <f t="shared" si="4"/>
        <v>42228.583330000001</v>
      </c>
      <c r="B319" s="34">
        <v>14</v>
      </c>
      <c r="C319" s="40">
        <v>802.43</v>
      </c>
      <c r="D319" s="40">
        <v>16.72</v>
      </c>
      <c r="E319" s="40">
        <v>0.11</v>
      </c>
      <c r="F319" s="40">
        <v>819.33</v>
      </c>
    </row>
    <row r="320" spans="1:6" ht="14.25" customHeight="1" x14ac:dyDescent="0.2">
      <c r="A320" s="88">
        <f t="shared" si="4"/>
        <v>42228.625</v>
      </c>
      <c r="B320" s="34">
        <v>15</v>
      </c>
      <c r="C320" s="40">
        <v>799.88</v>
      </c>
      <c r="D320" s="40">
        <v>14.12</v>
      </c>
      <c r="E320" s="40">
        <v>0.16</v>
      </c>
      <c r="F320" s="40">
        <v>816.78</v>
      </c>
    </row>
    <row r="321" spans="1:6" ht="14.25" customHeight="1" x14ac:dyDescent="0.2">
      <c r="A321" s="88">
        <f t="shared" si="4"/>
        <v>42228.666669999999</v>
      </c>
      <c r="B321" s="34">
        <v>16</v>
      </c>
      <c r="C321" s="40">
        <v>768.39</v>
      </c>
      <c r="D321" s="40">
        <v>0</v>
      </c>
      <c r="E321" s="40">
        <v>19.3</v>
      </c>
      <c r="F321" s="40">
        <v>785.29</v>
      </c>
    </row>
    <row r="322" spans="1:6" ht="14.25" customHeight="1" x14ac:dyDescent="0.2">
      <c r="A322" s="88">
        <f t="shared" ref="A322:A385" si="5">A298+1</f>
        <v>42228.708330000001</v>
      </c>
      <c r="B322" s="34">
        <v>17</v>
      </c>
      <c r="C322" s="40">
        <v>763.51</v>
      </c>
      <c r="D322" s="40">
        <v>0</v>
      </c>
      <c r="E322" s="40">
        <v>6.78</v>
      </c>
      <c r="F322" s="40">
        <v>780.41</v>
      </c>
    </row>
    <row r="323" spans="1:6" ht="14.25" customHeight="1" x14ac:dyDescent="0.2">
      <c r="A323" s="88">
        <f t="shared" si="5"/>
        <v>42228.75</v>
      </c>
      <c r="B323" s="34">
        <v>18</v>
      </c>
      <c r="C323" s="40">
        <v>759.87</v>
      </c>
      <c r="D323" s="40">
        <v>0.01</v>
      </c>
      <c r="E323" s="40">
        <v>75.36</v>
      </c>
      <c r="F323" s="40">
        <v>776.77</v>
      </c>
    </row>
    <row r="324" spans="1:6" ht="14.25" customHeight="1" x14ac:dyDescent="0.2">
      <c r="A324" s="88">
        <f t="shared" si="5"/>
        <v>42228.791669999999</v>
      </c>
      <c r="B324" s="34">
        <v>19</v>
      </c>
      <c r="C324" s="40">
        <v>853.78</v>
      </c>
      <c r="D324" s="40">
        <v>14.41</v>
      </c>
      <c r="E324" s="40">
        <v>0.16</v>
      </c>
      <c r="F324" s="40">
        <v>870.68</v>
      </c>
    </row>
    <row r="325" spans="1:6" ht="14.25" customHeight="1" x14ac:dyDescent="0.2">
      <c r="A325" s="88">
        <f t="shared" si="5"/>
        <v>42228.833330000001</v>
      </c>
      <c r="B325" s="34">
        <v>20</v>
      </c>
      <c r="C325" s="40">
        <v>856.64</v>
      </c>
      <c r="D325" s="40">
        <v>0</v>
      </c>
      <c r="E325" s="40">
        <v>7.11</v>
      </c>
      <c r="F325" s="40">
        <v>873.54</v>
      </c>
    </row>
    <row r="326" spans="1:6" ht="14.25" customHeight="1" x14ac:dyDescent="0.2">
      <c r="A326" s="88">
        <f t="shared" si="5"/>
        <v>42228.875</v>
      </c>
      <c r="B326" s="34">
        <v>21</v>
      </c>
      <c r="C326" s="40">
        <v>849.12</v>
      </c>
      <c r="D326" s="40">
        <v>0</v>
      </c>
      <c r="E326" s="40">
        <v>179.49</v>
      </c>
      <c r="F326" s="40">
        <v>866.02</v>
      </c>
    </row>
    <row r="327" spans="1:6" ht="14.25" customHeight="1" x14ac:dyDescent="0.2">
      <c r="A327" s="88">
        <f t="shared" si="5"/>
        <v>42228.916669999999</v>
      </c>
      <c r="B327" s="34">
        <v>22</v>
      </c>
      <c r="C327" s="40">
        <v>780.52</v>
      </c>
      <c r="D327" s="40">
        <v>0</v>
      </c>
      <c r="E327" s="40">
        <v>453.97</v>
      </c>
      <c r="F327" s="40">
        <v>797.42</v>
      </c>
    </row>
    <row r="328" spans="1:6" ht="14.25" customHeight="1" x14ac:dyDescent="0.2">
      <c r="A328" s="88">
        <f t="shared" si="5"/>
        <v>42228.958330000001</v>
      </c>
      <c r="B328" s="34">
        <v>23</v>
      </c>
      <c r="C328" s="40">
        <v>877.08</v>
      </c>
      <c r="D328" s="40">
        <v>0</v>
      </c>
      <c r="E328" s="40">
        <v>543.03</v>
      </c>
      <c r="F328" s="40">
        <v>893.98</v>
      </c>
    </row>
    <row r="329" spans="1:6" ht="14.25" customHeight="1" x14ac:dyDescent="0.2">
      <c r="A329" s="88">
        <f t="shared" si="5"/>
        <v>42229</v>
      </c>
      <c r="B329" s="34">
        <v>0</v>
      </c>
      <c r="C329" s="40">
        <v>681.94</v>
      </c>
      <c r="D329" s="40">
        <v>0</v>
      </c>
      <c r="E329" s="40">
        <v>111.23</v>
      </c>
      <c r="F329" s="40">
        <v>698.84</v>
      </c>
    </row>
    <row r="330" spans="1:6" ht="14.25" customHeight="1" x14ac:dyDescent="0.2">
      <c r="A330" s="88">
        <f t="shared" si="5"/>
        <v>42229.041669999999</v>
      </c>
      <c r="B330" s="34">
        <v>1</v>
      </c>
      <c r="C330" s="40">
        <v>628.80999999999995</v>
      </c>
      <c r="D330" s="40">
        <v>0</v>
      </c>
      <c r="E330" s="40">
        <v>105.2</v>
      </c>
      <c r="F330" s="40">
        <v>645.71</v>
      </c>
    </row>
    <row r="331" spans="1:6" ht="14.25" customHeight="1" x14ac:dyDescent="0.2">
      <c r="A331" s="88">
        <f t="shared" si="5"/>
        <v>42229.083330000001</v>
      </c>
      <c r="B331" s="34">
        <v>2</v>
      </c>
      <c r="C331" s="40">
        <v>613.16999999999996</v>
      </c>
      <c r="D331" s="40">
        <v>0</v>
      </c>
      <c r="E331" s="40">
        <v>122.21</v>
      </c>
      <c r="F331" s="40">
        <v>630.07000000000005</v>
      </c>
    </row>
    <row r="332" spans="1:6" ht="14.25" customHeight="1" x14ac:dyDescent="0.2">
      <c r="A332" s="88">
        <f t="shared" si="5"/>
        <v>42229.125</v>
      </c>
      <c r="B332" s="34">
        <v>3</v>
      </c>
      <c r="C332" s="40">
        <v>598.67999999999995</v>
      </c>
      <c r="D332" s="40">
        <v>0</v>
      </c>
      <c r="E332" s="40">
        <v>126.28</v>
      </c>
      <c r="F332" s="40">
        <v>615.58000000000004</v>
      </c>
    </row>
    <row r="333" spans="1:6" ht="14.25" customHeight="1" x14ac:dyDescent="0.2">
      <c r="A333" s="88">
        <f t="shared" si="5"/>
        <v>42229.166669999999</v>
      </c>
      <c r="B333" s="34">
        <v>4</v>
      </c>
      <c r="C333" s="40">
        <v>587.37</v>
      </c>
      <c r="D333" s="40">
        <v>0</v>
      </c>
      <c r="E333" s="40">
        <v>44.38</v>
      </c>
      <c r="F333" s="40">
        <v>604.27</v>
      </c>
    </row>
    <row r="334" spans="1:6" ht="14.25" customHeight="1" x14ac:dyDescent="0.2">
      <c r="A334" s="88">
        <f t="shared" si="5"/>
        <v>42229.208330000001</v>
      </c>
      <c r="B334" s="34">
        <v>5</v>
      </c>
      <c r="C334" s="40">
        <v>585.04999999999995</v>
      </c>
      <c r="D334" s="40">
        <v>55.5</v>
      </c>
      <c r="E334" s="40">
        <v>0</v>
      </c>
      <c r="F334" s="40">
        <v>601.95000000000005</v>
      </c>
    </row>
    <row r="335" spans="1:6" ht="14.25" customHeight="1" x14ac:dyDescent="0.2">
      <c r="A335" s="88">
        <f t="shared" si="5"/>
        <v>42229.25</v>
      </c>
      <c r="B335" s="34">
        <v>6</v>
      </c>
      <c r="C335" s="40">
        <v>613.30999999999995</v>
      </c>
      <c r="D335" s="40">
        <v>111.73</v>
      </c>
      <c r="E335" s="40">
        <v>0</v>
      </c>
      <c r="F335" s="40">
        <v>630.21</v>
      </c>
    </row>
    <row r="336" spans="1:6" ht="14.25" customHeight="1" x14ac:dyDescent="0.2">
      <c r="A336" s="88">
        <f t="shared" si="5"/>
        <v>42229.291669999999</v>
      </c>
      <c r="B336" s="34">
        <v>7</v>
      </c>
      <c r="C336" s="40">
        <v>707.28</v>
      </c>
      <c r="D336" s="40">
        <v>623.33000000000004</v>
      </c>
      <c r="E336" s="40">
        <v>0</v>
      </c>
      <c r="F336" s="40">
        <v>724.18</v>
      </c>
    </row>
    <row r="337" spans="1:6" ht="14.25" customHeight="1" x14ac:dyDescent="0.2">
      <c r="A337" s="88">
        <f t="shared" si="5"/>
        <v>42229.333330000001</v>
      </c>
      <c r="B337" s="34">
        <v>8</v>
      </c>
      <c r="C337" s="40">
        <v>628.71</v>
      </c>
      <c r="D337" s="40">
        <v>24.39</v>
      </c>
      <c r="E337" s="40">
        <v>0</v>
      </c>
      <c r="F337" s="40">
        <v>645.61</v>
      </c>
    </row>
    <row r="338" spans="1:6" ht="14.25" customHeight="1" x14ac:dyDescent="0.2">
      <c r="A338" s="88">
        <f t="shared" si="5"/>
        <v>42229.375</v>
      </c>
      <c r="B338" s="34">
        <v>9</v>
      </c>
      <c r="C338" s="40">
        <v>763</v>
      </c>
      <c r="D338" s="40">
        <v>495.48</v>
      </c>
      <c r="E338" s="40">
        <v>0</v>
      </c>
      <c r="F338" s="40">
        <v>779.9</v>
      </c>
    </row>
    <row r="339" spans="1:6" ht="14.25" customHeight="1" x14ac:dyDescent="0.2">
      <c r="A339" s="88">
        <f t="shared" si="5"/>
        <v>42229.416669999999</v>
      </c>
      <c r="B339" s="34">
        <v>10</v>
      </c>
      <c r="C339" s="40">
        <v>820.99</v>
      </c>
      <c r="D339" s="40">
        <v>0.79</v>
      </c>
      <c r="E339" s="40">
        <v>1.07</v>
      </c>
      <c r="F339" s="40">
        <v>837.89</v>
      </c>
    </row>
    <row r="340" spans="1:6" ht="14.25" customHeight="1" x14ac:dyDescent="0.2">
      <c r="A340" s="88">
        <f t="shared" si="5"/>
        <v>42229.458330000001</v>
      </c>
      <c r="B340" s="34">
        <v>11</v>
      </c>
      <c r="C340" s="40">
        <v>856.58</v>
      </c>
      <c r="D340" s="40">
        <v>380.58</v>
      </c>
      <c r="E340" s="40">
        <v>0</v>
      </c>
      <c r="F340" s="40">
        <v>873.48</v>
      </c>
    </row>
    <row r="341" spans="1:6" ht="14.25" customHeight="1" x14ac:dyDescent="0.2">
      <c r="A341" s="88">
        <f t="shared" si="5"/>
        <v>42229.5</v>
      </c>
      <c r="B341" s="34">
        <v>12</v>
      </c>
      <c r="C341" s="40">
        <v>830.19</v>
      </c>
      <c r="D341" s="40">
        <v>0</v>
      </c>
      <c r="E341" s="40">
        <v>119.94</v>
      </c>
      <c r="F341" s="40">
        <v>847.09</v>
      </c>
    </row>
    <row r="342" spans="1:6" ht="14.25" customHeight="1" x14ac:dyDescent="0.2">
      <c r="A342" s="88">
        <f t="shared" si="5"/>
        <v>42229.541669999999</v>
      </c>
      <c r="B342" s="34">
        <v>13</v>
      </c>
      <c r="C342" s="40">
        <v>834.55</v>
      </c>
      <c r="D342" s="40">
        <v>0</v>
      </c>
      <c r="E342" s="40">
        <v>139.49</v>
      </c>
      <c r="F342" s="40">
        <v>851.45</v>
      </c>
    </row>
    <row r="343" spans="1:6" ht="14.25" customHeight="1" x14ac:dyDescent="0.2">
      <c r="A343" s="88">
        <f t="shared" si="5"/>
        <v>42229.583330000001</v>
      </c>
      <c r="B343" s="34">
        <v>14</v>
      </c>
      <c r="C343" s="40">
        <v>840.38</v>
      </c>
      <c r="D343" s="40">
        <v>0.01</v>
      </c>
      <c r="E343" s="40">
        <v>161.32</v>
      </c>
      <c r="F343" s="40">
        <v>857.28</v>
      </c>
    </row>
    <row r="344" spans="1:6" ht="14.25" customHeight="1" x14ac:dyDescent="0.2">
      <c r="A344" s="88">
        <f t="shared" si="5"/>
        <v>42229.625</v>
      </c>
      <c r="B344" s="34">
        <v>15</v>
      </c>
      <c r="C344" s="40">
        <v>844.83</v>
      </c>
      <c r="D344" s="40">
        <v>0</v>
      </c>
      <c r="E344" s="40">
        <v>156.4</v>
      </c>
      <c r="F344" s="40">
        <v>861.73</v>
      </c>
    </row>
    <row r="345" spans="1:6" ht="14.25" customHeight="1" x14ac:dyDescent="0.2">
      <c r="A345" s="88">
        <f t="shared" si="5"/>
        <v>42229.666669999999</v>
      </c>
      <c r="B345" s="34">
        <v>16</v>
      </c>
      <c r="C345" s="40">
        <v>802.77</v>
      </c>
      <c r="D345" s="40">
        <v>0</v>
      </c>
      <c r="E345" s="40">
        <v>181.26</v>
      </c>
      <c r="F345" s="40">
        <v>819.67</v>
      </c>
    </row>
    <row r="346" spans="1:6" ht="14.25" customHeight="1" x14ac:dyDescent="0.2">
      <c r="A346" s="88">
        <f t="shared" si="5"/>
        <v>42229.708330000001</v>
      </c>
      <c r="B346" s="34">
        <v>17</v>
      </c>
      <c r="C346" s="40">
        <v>784.8</v>
      </c>
      <c r="D346" s="40">
        <v>0</v>
      </c>
      <c r="E346" s="40">
        <v>171.33</v>
      </c>
      <c r="F346" s="40">
        <v>801.7</v>
      </c>
    </row>
    <row r="347" spans="1:6" ht="14.25" customHeight="1" x14ac:dyDescent="0.2">
      <c r="A347" s="88">
        <f t="shared" si="5"/>
        <v>42229.75</v>
      </c>
      <c r="B347" s="34">
        <v>18</v>
      </c>
      <c r="C347" s="40">
        <v>761.28</v>
      </c>
      <c r="D347" s="40">
        <v>0</v>
      </c>
      <c r="E347" s="40">
        <v>164.63</v>
      </c>
      <c r="F347" s="40">
        <v>778.18</v>
      </c>
    </row>
    <row r="348" spans="1:6" ht="14.25" customHeight="1" x14ac:dyDescent="0.2">
      <c r="A348" s="88">
        <f t="shared" si="5"/>
        <v>42229.791669999999</v>
      </c>
      <c r="B348" s="34">
        <v>19</v>
      </c>
      <c r="C348" s="40">
        <v>850.45</v>
      </c>
      <c r="D348" s="40">
        <v>0</v>
      </c>
      <c r="E348" s="40">
        <v>144.80000000000001</v>
      </c>
      <c r="F348" s="40">
        <v>867.35</v>
      </c>
    </row>
    <row r="349" spans="1:6" ht="14.25" customHeight="1" x14ac:dyDescent="0.2">
      <c r="A349" s="88">
        <f t="shared" si="5"/>
        <v>42229.833330000001</v>
      </c>
      <c r="B349" s="34">
        <v>20</v>
      </c>
      <c r="C349" s="40">
        <v>900.49</v>
      </c>
      <c r="D349" s="40">
        <v>0</v>
      </c>
      <c r="E349" s="40">
        <v>161.07</v>
      </c>
      <c r="F349" s="40">
        <v>917.39</v>
      </c>
    </row>
    <row r="350" spans="1:6" ht="14.25" customHeight="1" x14ac:dyDescent="0.2">
      <c r="A350" s="88">
        <f t="shared" si="5"/>
        <v>42229.875</v>
      </c>
      <c r="B350" s="34">
        <v>21</v>
      </c>
      <c r="C350" s="40">
        <v>866.73</v>
      </c>
      <c r="D350" s="40">
        <v>0</v>
      </c>
      <c r="E350" s="40">
        <v>260.43</v>
      </c>
      <c r="F350" s="40">
        <v>883.63</v>
      </c>
    </row>
    <row r="351" spans="1:6" ht="14.25" customHeight="1" x14ac:dyDescent="0.2">
      <c r="A351" s="88">
        <f t="shared" si="5"/>
        <v>42229.916669999999</v>
      </c>
      <c r="B351" s="34">
        <v>22</v>
      </c>
      <c r="C351" s="40">
        <v>790.16</v>
      </c>
      <c r="D351" s="40">
        <v>0</v>
      </c>
      <c r="E351" s="40">
        <v>405.55</v>
      </c>
      <c r="F351" s="40">
        <v>807.06</v>
      </c>
    </row>
    <row r="352" spans="1:6" ht="14.25" customHeight="1" x14ac:dyDescent="0.2">
      <c r="A352" s="88">
        <f t="shared" si="5"/>
        <v>42229.958330000001</v>
      </c>
      <c r="B352" s="34">
        <v>23</v>
      </c>
      <c r="C352" s="40">
        <v>810.91</v>
      </c>
      <c r="D352" s="40">
        <v>0</v>
      </c>
      <c r="E352" s="40">
        <v>412.73</v>
      </c>
      <c r="F352" s="40">
        <v>827.81</v>
      </c>
    </row>
    <row r="353" spans="1:6" ht="14.25" customHeight="1" x14ac:dyDescent="0.2">
      <c r="A353" s="88">
        <f t="shared" si="5"/>
        <v>42230</v>
      </c>
      <c r="B353" s="34">
        <v>0</v>
      </c>
      <c r="C353" s="40">
        <v>673.99</v>
      </c>
      <c r="D353" s="40">
        <v>0</v>
      </c>
      <c r="E353" s="40">
        <v>101.74</v>
      </c>
      <c r="F353" s="40">
        <v>690.89</v>
      </c>
    </row>
    <row r="354" spans="1:6" ht="14.25" customHeight="1" x14ac:dyDescent="0.2">
      <c r="A354" s="88">
        <f t="shared" si="5"/>
        <v>42230.041669999999</v>
      </c>
      <c r="B354" s="34">
        <v>1</v>
      </c>
      <c r="C354" s="40">
        <v>629.47</v>
      </c>
      <c r="D354" s="40">
        <v>0</v>
      </c>
      <c r="E354" s="40">
        <v>52.11</v>
      </c>
      <c r="F354" s="40">
        <v>646.37</v>
      </c>
    </row>
    <row r="355" spans="1:6" ht="14.25" customHeight="1" x14ac:dyDescent="0.2">
      <c r="A355" s="88">
        <f t="shared" si="5"/>
        <v>42230.083330000001</v>
      </c>
      <c r="B355" s="34">
        <v>2</v>
      </c>
      <c r="C355" s="40">
        <v>617.39</v>
      </c>
      <c r="D355" s="40">
        <v>0</v>
      </c>
      <c r="E355" s="40">
        <v>62.81</v>
      </c>
      <c r="F355" s="40">
        <v>634.29</v>
      </c>
    </row>
    <row r="356" spans="1:6" ht="14.25" customHeight="1" x14ac:dyDescent="0.2">
      <c r="A356" s="88">
        <f t="shared" si="5"/>
        <v>42230.125</v>
      </c>
      <c r="B356" s="34">
        <v>3</v>
      </c>
      <c r="C356" s="40">
        <v>605.01</v>
      </c>
      <c r="D356" s="40">
        <v>0</v>
      </c>
      <c r="E356" s="40">
        <v>16.68</v>
      </c>
      <c r="F356" s="40">
        <v>621.91</v>
      </c>
    </row>
    <row r="357" spans="1:6" ht="14.25" customHeight="1" x14ac:dyDescent="0.2">
      <c r="A357" s="88">
        <f t="shared" si="5"/>
        <v>42230.166669999999</v>
      </c>
      <c r="B357" s="34">
        <v>4</v>
      </c>
      <c r="C357" s="40">
        <v>587.5</v>
      </c>
      <c r="D357" s="40">
        <v>0</v>
      </c>
      <c r="E357" s="40">
        <v>6.64</v>
      </c>
      <c r="F357" s="40">
        <v>604.4</v>
      </c>
    </row>
    <row r="358" spans="1:6" ht="14.25" customHeight="1" x14ac:dyDescent="0.2">
      <c r="A358" s="88">
        <f t="shared" si="5"/>
        <v>42230.208330000001</v>
      </c>
      <c r="B358" s="34">
        <v>5</v>
      </c>
      <c r="C358" s="40">
        <v>588.26</v>
      </c>
      <c r="D358" s="40">
        <v>91.62</v>
      </c>
      <c r="E358" s="40">
        <v>0</v>
      </c>
      <c r="F358" s="40">
        <v>605.16</v>
      </c>
    </row>
    <row r="359" spans="1:6" ht="14.25" customHeight="1" x14ac:dyDescent="0.2">
      <c r="A359" s="88">
        <f t="shared" si="5"/>
        <v>42230.25</v>
      </c>
      <c r="B359" s="34">
        <v>6</v>
      </c>
      <c r="C359" s="40">
        <v>619.79</v>
      </c>
      <c r="D359" s="40">
        <v>53.25</v>
      </c>
      <c r="E359" s="40">
        <v>0</v>
      </c>
      <c r="F359" s="40">
        <v>636.69000000000005</v>
      </c>
    </row>
    <row r="360" spans="1:6" ht="14.25" customHeight="1" x14ac:dyDescent="0.2">
      <c r="A360" s="88">
        <f t="shared" si="5"/>
        <v>42230.291669999999</v>
      </c>
      <c r="B360" s="34">
        <v>7</v>
      </c>
      <c r="C360" s="40">
        <v>696.23</v>
      </c>
      <c r="D360" s="40">
        <v>102.18</v>
      </c>
      <c r="E360" s="40">
        <v>0</v>
      </c>
      <c r="F360" s="40">
        <v>713.13</v>
      </c>
    </row>
    <row r="361" spans="1:6" ht="14.25" customHeight="1" x14ac:dyDescent="0.2">
      <c r="A361" s="88">
        <f t="shared" si="5"/>
        <v>42230.333330000001</v>
      </c>
      <c r="B361" s="34">
        <v>8</v>
      </c>
      <c r="C361" s="40">
        <v>647.65</v>
      </c>
      <c r="D361" s="40">
        <v>35.94</v>
      </c>
      <c r="E361" s="40">
        <v>0</v>
      </c>
      <c r="F361" s="40">
        <v>664.55</v>
      </c>
    </row>
    <row r="362" spans="1:6" ht="14.25" customHeight="1" x14ac:dyDescent="0.2">
      <c r="A362" s="88">
        <f t="shared" si="5"/>
        <v>42230.375</v>
      </c>
      <c r="B362" s="34">
        <v>9</v>
      </c>
      <c r="C362" s="40">
        <v>781.58</v>
      </c>
      <c r="D362" s="40">
        <v>99.8</v>
      </c>
      <c r="E362" s="40">
        <v>0</v>
      </c>
      <c r="F362" s="40">
        <v>798.48</v>
      </c>
    </row>
    <row r="363" spans="1:6" ht="14.25" customHeight="1" x14ac:dyDescent="0.2">
      <c r="A363" s="88">
        <f t="shared" si="5"/>
        <v>42230.416669999999</v>
      </c>
      <c r="B363" s="34">
        <v>10</v>
      </c>
      <c r="C363" s="40">
        <v>817.93</v>
      </c>
      <c r="D363" s="40">
        <v>63.57</v>
      </c>
      <c r="E363" s="40">
        <v>0</v>
      </c>
      <c r="F363" s="40">
        <v>834.83</v>
      </c>
    </row>
    <row r="364" spans="1:6" ht="14.25" customHeight="1" x14ac:dyDescent="0.2">
      <c r="A364" s="88">
        <f t="shared" si="5"/>
        <v>42230.458330000001</v>
      </c>
      <c r="B364" s="34">
        <v>11</v>
      </c>
      <c r="C364" s="40">
        <v>841.2</v>
      </c>
      <c r="D364" s="40">
        <v>73.010000000000005</v>
      </c>
      <c r="E364" s="40">
        <v>0</v>
      </c>
      <c r="F364" s="40">
        <v>858.1</v>
      </c>
    </row>
    <row r="365" spans="1:6" ht="14.25" customHeight="1" x14ac:dyDescent="0.2">
      <c r="A365" s="88">
        <f t="shared" si="5"/>
        <v>42230.5</v>
      </c>
      <c r="B365" s="34">
        <v>12</v>
      </c>
      <c r="C365" s="40">
        <v>832.55</v>
      </c>
      <c r="D365" s="40">
        <v>89.39</v>
      </c>
      <c r="E365" s="40">
        <v>0</v>
      </c>
      <c r="F365" s="40">
        <v>849.45</v>
      </c>
    </row>
    <row r="366" spans="1:6" ht="14.25" customHeight="1" x14ac:dyDescent="0.2">
      <c r="A366" s="88">
        <f t="shared" si="5"/>
        <v>42230.541669999999</v>
      </c>
      <c r="B366" s="34">
        <v>13</v>
      </c>
      <c r="C366" s="40">
        <v>868.41</v>
      </c>
      <c r="D366" s="40">
        <v>45.52</v>
      </c>
      <c r="E366" s="40">
        <v>0</v>
      </c>
      <c r="F366" s="40">
        <v>885.31</v>
      </c>
    </row>
    <row r="367" spans="1:6" ht="14.25" customHeight="1" x14ac:dyDescent="0.2">
      <c r="A367" s="88">
        <f t="shared" si="5"/>
        <v>42230.583330000001</v>
      </c>
      <c r="B367" s="34">
        <v>14</v>
      </c>
      <c r="C367" s="40">
        <v>878.74</v>
      </c>
      <c r="D367" s="40">
        <v>95.08</v>
      </c>
      <c r="E367" s="40">
        <v>0</v>
      </c>
      <c r="F367" s="40">
        <v>895.64</v>
      </c>
    </row>
    <row r="368" spans="1:6" ht="14.25" customHeight="1" x14ac:dyDescent="0.2">
      <c r="A368" s="88">
        <f t="shared" si="5"/>
        <v>42230.625</v>
      </c>
      <c r="B368" s="34">
        <v>15</v>
      </c>
      <c r="C368" s="40">
        <v>884.89</v>
      </c>
      <c r="D368" s="40">
        <v>68.44</v>
      </c>
      <c r="E368" s="40">
        <v>0</v>
      </c>
      <c r="F368" s="40">
        <v>901.79</v>
      </c>
    </row>
    <row r="369" spans="1:6" ht="14.25" customHeight="1" x14ac:dyDescent="0.2">
      <c r="A369" s="88">
        <f t="shared" si="5"/>
        <v>42230.666669999999</v>
      </c>
      <c r="B369" s="34">
        <v>16</v>
      </c>
      <c r="C369" s="40">
        <v>839.76</v>
      </c>
      <c r="D369" s="40">
        <v>9.57</v>
      </c>
      <c r="E369" s="40">
        <v>0.24</v>
      </c>
      <c r="F369" s="40">
        <v>856.66</v>
      </c>
    </row>
    <row r="370" spans="1:6" ht="14.25" customHeight="1" x14ac:dyDescent="0.2">
      <c r="A370" s="88">
        <f t="shared" si="5"/>
        <v>42230.708330000001</v>
      </c>
      <c r="B370" s="34">
        <v>17</v>
      </c>
      <c r="C370" s="40">
        <v>805.37</v>
      </c>
      <c r="D370" s="40">
        <v>12.88</v>
      </c>
      <c r="E370" s="40">
        <v>0</v>
      </c>
      <c r="F370" s="40">
        <v>822.27</v>
      </c>
    </row>
    <row r="371" spans="1:6" ht="14.25" customHeight="1" x14ac:dyDescent="0.2">
      <c r="A371" s="88">
        <f t="shared" si="5"/>
        <v>42230.75</v>
      </c>
      <c r="B371" s="34">
        <v>18</v>
      </c>
      <c r="C371" s="40">
        <v>780.75</v>
      </c>
      <c r="D371" s="40">
        <v>0.01</v>
      </c>
      <c r="E371" s="40">
        <v>21.86</v>
      </c>
      <c r="F371" s="40">
        <v>797.65</v>
      </c>
    </row>
    <row r="372" spans="1:6" ht="14.25" customHeight="1" x14ac:dyDescent="0.2">
      <c r="A372" s="88">
        <f t="shared" si="5"/>
        <v>42230.791669999999</v>
      </c>
      <c r="B372" s="34">
        <v>19</v>
      </c>
      <c r="C372" s="40">
        <v>846.59</v>
      </c>
      <c r="D372" s="40">
        <v>24.95</v>
      </c>
      <c r="E372" s="40">
        <v>0</v>
      </c>
      <c r="F372" s="40">
        <v>863.49</v>
      </c>
    </row>
    <row r="373" spans="1:6" ht="14.25" customHeight="1" x14ac:dyDescent="0.2">
      <c r="A373" s="88">
        <f t="shared" si="5"/>
        <v>42230.833330000001</v>
      </c>
      <c r="B373" s="34">
        <v>20</v>
      </c>
      <c r="C373" s="40">
        <v>926.3</v>
      </c>
      <c r="D373" s="40">
        <v>625.17999999999995</v>
      </c>
      <c r="E373" s="40">
        <v>0</v>
      </c>
      <c r="F373" s="40">
        <v>943.2</v>
      </c>
    </row>
    <row r="374" spans="1:6" ht="14.25" customHeight="1" x14ac:dyDescent="0.2">
      <c r="A374" s="88">
        <f t="shared" si="5"/>
        <v>42230.875</v>
      </c>
      <c r="B374" s="34">
        <v>21</v>
      </c>
      <c r="C374" s="40">
        <v>884.68</v>
      </c>
      <c r="D374" s="40">
        <v>0</v>
      </c>
      <c r="E374" s="40">
        <v>158.19</v>
      </c>
      <c r="F374" s="40">
        <v>901.58</v>
      </c>
    </row>
    <row r="375" spans="1:6" ht="14.25" customHeight="1" x14ac:dyDescent="0.2">
      <c r="A375" s="88">
        <f t="shared" si="5"/>
        <v>42230.916669999999</v>
      </c>
      <c r="B375" s="34">
        <v>22</v>
      </c>
      <c r="C375" s="40">
        <v>786.73</v>
      </c>
      <c r="D375" s="40">
        <v>0</v>
      </c>
      <c r="E375" s="40">
        <v>21.42</v>
      </c>
      <c r="F375" s="40">
        <v>803.63</v>
      </c>
    </row>
    <row r="376" spans="1:6" ht="14.25" customHeight="1" x14ac:dyDescent="0.2">
      <c r="A376" s="88">
        <f t="shared" si="5"/>
        <v>42230.958330000001</v>
      </c>
      <c r="B376" s="34">
        <v>23</v>
      </c>
      <c r="C376" s="40">
        <v>850.6</v>
      </c>
      <c r="D376" s="40">
        <v>0</v>
      </c>
      <c r="E376" s="40">
        <v>347.79</v>
      </c>
      <c r="F376" s="40">
        <v>867.5</v>
      </c>
    </row>
    <row r="377" spans="1:6" ht="14.25" customHeight="1" x14ac:dyDescent="0.2">
      <c r="A377" s="88">
        <f t="shared" si="5"/>
        <v>42231</v>
      </c>
      <c r="B377" s="34">
        <v>0</v>
      </c>
      <c r="C377" s="40">
        <v>792.18</v>
      </c>
      <c r="D377" s="40">
        <v>0</v>
      </c>
      <c r="E377" s="40">
        <v>246.92</v>
      </c>
      <c r="F377" s="40">
        <v>809.08</v>
      </c>
    </row>
    <row r="378" spans="1:6" ht="14.25" customHeight="1" x14ac:dyDescent="0.2">
      <c r="A378" s="88">
        <f t="shared" si="5"/>
        <v>42231.041669999999</v>
      </c>
      <c r="B378" s="34">
        <v>1</v>
      </c>
      <c r="C378" s="40">
        <v>726.29</v>
      </c>
      <c r="D378" s="40">
        <v>0</v>
      </c>
      <c r="E378" s="40">
        <v>223.53</v>
      </c>
      <c r="F378" s="40">
        <v>743.19</v>
      </c>
    </row>
    <row r="379" spans="1:6" ht="14.25" customHeight="1" x14ac:dyDescent="0.2">
      <c r="A379" s="88">
        <f t="shared" si="5"/>
        <v>42231.083330000001</v>
      </c>
      <c r="B379" s="34">
        <v>2</v>
      </c>
      <c r="C379" s="40">
        <v>676.34</v>
      </c>
      <c r="D379" s="40">
        <v>0</v>
      </c>
      <c r="E379" s="40">
        <v>103.96</v>
      </c>
      <c r="F379" s="40">
        <v>693.24</v>
      </c>
    </row>
    <row r="380" spans="1:6" ht="14.25" customHeight="1" x14ac:dyDescent="0.2">
      <c r="A380" s="88">
        <f t="shared" si="5"/>
        <v>42231.125</v>
      </c>
      <c r="B380" s="34">
        <v>3</v>
      </c>
      <c r="C380" s="40">
        <v>660.84</v>
      </c>
      <c r="D380" s="40">
        <v>0</v>
      </c>
      <c r="E380" s="40">
        <v>79.7</v>
      </c>
      <c r="F380" s="40">
        <v>677.74</v>
      </c>
    </row>
    <row r="381" spans="1:6" ht="14.25" customHeight="1" x14ac:dyDescent="0.2">
      <c r="A381" s="88">
        <f t="shared" si="5"/>
        <v>42231.166669999999</v>
      </c>
      <c r="B381" s="34">
        <v>4</v>
      </c>
      <c r="C381" s="40">
        <v>643.33000000000004</v>
      </c>
      <c r="D381" s="40">
        <v>0</v>
      </c>
      <c r="E381" s="40">
        <v>54.41</v>
      </c>
      <c r="F381" s="40">
        <v>660.23</v>
      </c>
    </row>
    <row r="382" spans="1:6" ht="14.25" customHeight="1" x14ac:dyDescent="0.2">
      <c r="A382" s="88">
        <f t="shared" si="5"/>
        <v>42231.208330000001</v>
      </c>
      <c r="B382" s="34">
        <v>5</v>
      </c>
      <c r="C382" s="40">
        <v>629.86</v>
      </c>
      <c r="D382" s="40">
        <v>0</v>
      </c>
      <c r="E382" s="40">
        <v>8.9600000000000009</v>
      </c>
      <c r="F382" s="40">
        <v>646.76</v>
      </c>
    </row>
    <row r="383" spans="1:6" ht="14.25" customHeight="1" x14ac:dyDescent="0.2">
      <c r="A383" s="88">
        <f t="shared" si="5"/>
        <v>42231.25</v>
      </c>
      <c r="B383" s="34">
        <v>6</v>
      </c>
      <c r="C383" s="40">
        <v>639.04999999999995</v>
      </c>
      <c r="D383" s="40">
        <v>12.78</v>
      </c>
      <c r="E383" s="40">
        <v>0</v>
      </c>
      <c r="F383" s="40">
        <v>655.95</v>
      </c>
    </row>
    <row r="384" spans="1:6" ht="14.25" customHeight="1" x14ac:dyDescent="0.2">
      <c r="A384" s="88">
        <f t="shared" si="5"/>
        <v>42231.291669999999</v>
      </c>
      <c r="B384" s="34">
        <v>7</v>
      </c>
      <c r="C384" s="40">
        <v>696.57</v>
      </c>
      <c r="D384" s="40">
        <v>81.58</v>
      </c>
      <c r="E384" s="40">
        <v>0.01</v>
      </c>
      <c r="F384" s="40">
        <v>713.47</v>
      </c>
    </row>
    <row r="385" spans="1:6" ht="14.25" customHeight="1" x14ac:dyDescent="0.2">
      <c r="A385" s="88">
        <f t="shared" si="5"/>
        <v>42231.333330000001</v>
      </c>
      <c r="B385" s="34">
        <v>8</v>
      </c>
      <c r="C385" s="40">
        <v>833.56</v>
      </c>
      <c r="D385" s="40">
        <v>111.75</v>
      </c>
      <c r="E385" s="40">
        <v>0.01</v>
      </c>
      <c r="F385" s="40">
        <v>850.46</v>
      </c>
    </row>
    <row r="386" spans="1:6" ht="14.25" customHeight="1" x14ac:dyDescent="0.2">
      <c r="A386" s="88">
        <f t="shared" ref="A386:A449" si="6">A362+1</f>
        <v>42231.375</v>
      </c>
      <c r="B386" s="34">
        <v>9</v>
      </c>
      <c r="C386" s="40">
        <v>850.11</v>
      </c>
      <c r="D386" s="40">
        <v>0</v>
      </c>
      <c r="E386" s="40">
        <v>54.83</v>
      </c>
      <c r="F386" s="40">
        <v>867.01</v>
      </c>
    </row>
    <row r="387" spans="1:6" ht="14.25" customHeight="1" x14ac:dyDescent="0.2">
      <c r="A387" s="88">
        <f t="shared" si="6"/>
        <v>42231.416669999999</v>
      </c>
      <c r="B387" s="34">
        <v>10</v>
      </c>
      <c r="C387" s="40">
        <v>924.37</v>
      </c>
      <c r="D387" s="40">
        <v>0.01</v>
      </c>
      <c r="E387" s="40">
        <v>135.08000000000001</v>
      </c>
      <c r="F387" s="40">
        <v>941.27</v>
      </c>
    </row>
    <row r="388" spans="1:6" ht="14.25" customHeight="1" x14ac:dyDescent="0.2">
      <c r="A388" s="88">
        <f t="shared" si="6"/>
        <v>42231.458330000001</v>
      </c>
      <c r="B388" s="34">
        <v>11</v>
      </c>
      <c r="C388" s="40">
        <v>976.57</v>
      </c>
      <c r="D388" s="40">
        <v>0.01</v>
      </c>
      <c r="E388" s="40">
        <v>213.67</v>
      </c>
      <c r="F388" s="40">
        <v>993.47</v>
      </c>
    </row>
    <row r="389" spans="1:6" ht="14.25" customHeight="1" x14ac:dyDescent="0.2">
      <c r="A389" s="88">
        <f t="shared" si="6"/>
        <v>42231.5</v>
      </c>
      <c r="B389" s="34">
        <v>12</v>
      </c>
      <c r="C389" s="40">
        <v>955.14</v>
      </c>
      <c r="D389" s="40">
        <v>0</v>
      </c>
      <c r="E389" s="40">
        <v>167.26</v>
      </c>
      <c r="F389" s="40">
        <v>972.04</v>
      </c>
    </row>
    <row r="390" spans="1:6" ht="14.25" customHeight="1" x14ac:dyDescent="0.2">
      <c r="A390" s="88">
        <f t="shared" si="6"/>
        <v>42231.541669999999</v>
      </c>
      <c r="B390" s="34">
        <v>13</v>
      </c>
      <c r="C390" s="40">
        <v>978.69</v>
      </c>
      <c r="D390" s="40">
        <v>0</v>
      </c>
      <c r="E390" s="40">
        <v>177.01</v>
      </c>
      <c r="F390" s="40">
        <v>995.59</v>
      </c>
    </row>
    <row r="391" spans="1:6" ht="14.25" customHeight="1" x14ac:dyDescent="0.2">
      <c r="A391" s="88">
        <f t="shared" si="6"/>
        <v>42231.583330000001</v>
      </c>
      <c r="B391" s="34">
        <v>14</v>
      </c>
      <c r="C391" s="40">
        <v>989.74</v>
      </c>
      <c r="D391" s="40">
        <v>0</v>
      </c>
      <c r="E391" s="40">
        <v>221.42</v>
      </c>
      <c r="F391" s="40">
        <v>1006.64</v>
      </c>
    </row>
    <row r="392" spans="1:6" ht="14.25" customHeight="1" x14ac:dyDescent="0.2">
      <c r="A392" s="88">
        <f t="shared" si="6"/>
        <v>42231.625</v>
      </c>
      <c r="B392" s="34">
        <v>15</v>
      </c>
      <c r="C392" s="40">
        <v>951.87</v>
      </c>
      <c r="D392" s="40">
        <v>0</v>
      </c>
      <c r="E392" s="40">
        <v>158.44999999999999</v>
      </c>
      <c r="F392" s="40">
        <v>968.77</v>
      </c>
    </row>
    <row r="393" spans="1:6" ht="14.25" customHeight="1" x14ac:dyDescent="0.2">
      <c r="A393" s="88">
        <f t="shared" si="6"/>
        <v>42231.666669999999</v>
      </c>
      <c r="B393" s="34">
        <v>16</v>
      </c>
      <c r="C393" s="40">
        <v>936.1</v>
      </c>
      <c r="D393" s="40">
        <v>0</v>
      </c>
      <c r="E393" s="40">
        <v>166.07</v>
      </c>
      <c r="F393" s="40">
        <v>953</v>
      </c>
    </row>
    <row r="394" spans="1:6" ht="14.25" customHeight="1" x14ac:dyDescent="0.2">
      <c r="A394" s="88">
        <f t="shared" si="6"/>
        <v>42231.708330000001</v>
      </c>
      <c r="B394" s="34">
        <v>17</v>
      </c>
      <c r="C394" s="40">
        <v>927.66</v>
      </c>
      <c r="D394" s="40">
        <v>0.01</v>
      </c>
      <c r="E394" s="40">
        <v>229.37</v>
      </c>
      <c r="F394" s="40">
        <v>944.56</v>
      </c>
    </row>
    <row r="395" spans="1:6" ht="14.25" customHeight="1" x14ac:dyDescent="0.2">
      <c r="A395" s="88">
        <f t="shared" si="6"/>
        <v>42231.75</v>
      </c>
      <c r="B395" s="34">
        <v>18</v>
      </c>
      <c r="C395" s="40">
        <v>909.78</v>
      </c>
      <c r="D395" s="40">
        <v>0</v>
      </c>
      <c r="E395" s="40">
        <v>195.76</v>
      </c>
      <c r="F395" s="40">
        <v>926.68</v>
      </c>
    </row>
    <row r="396" spans="1:6" ht="14.25" customHeight="1" x14ac:dyDescent="0.2">
      <c r="A396" s="88">
        <f t="shared" si="6"/>
        <v>42231.791669999999</v>
      </c>
      <c r="B396" s="34">
        <v>19</v>
      </c>
      <c r="C396" s="40">
        <v>956.61</v>
      </c>
      <c r="D396" s="40">
        <v>0</v>
      </c>
      <c r="E396" s="40">
        <v>97.06</v>
      </c>
      <c r="F396" s="40">
        <v>973.51</v>
      </c>
    </row>
    <row r="397" spans="1:6" ht="14.25" customHeight="1" x14ac:dyDescent="0.2">
      <c r="A397" s="88">
        <f t="shared" si="6"/>
        <v>42231.833330000001</v>
      </c>
      <c r="B397" s="34">
        <v>20</v>
      </c>
      <c r="C397" s="40">
        <v>1029.04</v>
      </c>
      <c r="D397" s="40">
        <v>0</v>
      </c>
      <c r="E397" s="40">
        <v>224.38</v>
      </c>
      <c r="F397" s="40">
        <v>1045.94</v>
      </c>
    </row>
    <row r="398" spans="1:6" ht="14.25" customHeight="1" x14ac:dyDescent="0.2">
      <c r="A398" s="88">
        <f t="shared" si="6"/>
        <v>42231.875</v>
      </c>
      <c r="B398" s="34">
        <v>21</v>
      </c>
      <c r="C398" s="40">
        <v>981.73</v>
      </c>
      <c r="D398" s="40">
        <v>0</v>
      </c>
      <c r="E398" s="40">
        <v>459.51</v>
      </c>
      <c r="F398" s="40">
        <v>998.63</v>
      </c>
    </row>
    <row r="399" spans="1:6" ht="14.25" customHeight="1" x14ac:dyDescent="0.2">
      <c r="A399" s="88">
        <f t="shared" si="6"/>
        <v>42231.916669999999</v>
      </c>
      <c r="B399" s="34">
        <v>22</v>
      </c>
      <c r="C399" s="40">
        <v>916.1</v>
      </c>
      <c r="D399" s="40">
        <v>0</v>
      </c>
      <c r="E399" s="40">
        <v>456.08</v>
      </c>
      <c r="F399" s="40">
        <v>933</v>
      </c>
    </row>
    <row r="400" spans="1:6" ht="14.25" customHeight="1" x14ac:dyDescent="0.2">
      <c r="A400" s="88">
        <f t="shared" si="6"/>
        <v>42231.958330000001</v>
      </c>
      <c r="B400" s="34">
        <v>23</v>
      </c>
      <c r="C400" s="40">
        <v>765.68</v>
      </c>
      <c r="D400" s="40">
        <v>0</v>
      </c>
      <c r="E400" s="40">
        <v>409.3</v>
      </c>
      <c r="F400" s="40">
        <v>782.58</v>
      </c>
    </row>
    <row r="401" spans="1:6" ht="14.25" customHeight="1" x14ac:dyDescent="0.2">
      <c r="A401" s="88">
        <f t="shared" si="6"/>
        <v>42232</v>
      </c>
      <c r="B401" s="34">
        <v>0</v>
      </c>
      <c r="C401" s="40">
        <v>698.54</v>
      </c>
      <c r="D401" s="40">
        <v>0</v>
      </c>
      <c r="E401" s="40">
        <v>168.71</v>
      </c>
      <c r="F401" s="40">
        <v>715.44</v>
      </c>
    </row>
    <row r="402" spans="1:6" ht="14.25" customHeight="1" x14ac:dyDescent="0.2">
      <c r="A402" s="88">
        <f t="shared" si="6"/>
        <v>42232.041669999999</v>
      </c>
      <c r="B402" s="34">
        <v>1</v>
      </c>
      <c r="C402" s="40">
        <v>632.21</v>
      </c>
      <c r="D402" s="40">
        <v>0</v>
      </c>
      <c r="E402" s="40">
        <v>45.09</v>
      </c>
      <c r="F402" s="40">
        <v>649.11</v>
      </c>
    </row>
    <row r="403" spans="1:6" ht="14.25" customHeight="1" x14ac:dyDescent="0.2">
      <c r="A403" s="88">
        <f t="shared" si="6"/>
        <v>42232.083330000001</v>
      </c>
      <c r="B403" s="34">
        <v>2</v>
      </c>
      <c r="C403" s="40">
        <v>612.11</v>
      </c>
      <c r="D403" s="40">
        <v>0</v>
      </c>
      <c r="E403" s="40">
        <v>20.57</v>
      </c>
      <c r="F403" s="40">
        <v>629.01</v>
      </c>
    </row>
    <row r="404" spans="1:6" ht="14.25" customHeight="1" x14ac:dyDescent="0.2">
      <c r="A404" s="88">
        <f t="shared" si="6"/>
        <v>42232.125</v>
      </c>
      <c r="B404" s="34">
        <v>3</v>
      </c>
      <c r="C404" s="40">
        <v>595.78</v>
      </c>
      <c r="D404" s="40">
        <v>0</v>
      </c>
      <c r="E404" s="40">
        <v>27.04</v>
      </c>
      <c r="F404" s="40">
        <v>612.67999999999995</v>
      </c>
    </row>
    <row r="405" spans="1:6" ht="14.25" customHeight="1" x14ac:dyDescent="0.2">
      <c r="A405" s="88">
        <f t="shared" si="6"/>
        <v>42232.166669999999</v>
      </c>
      <c r="B405" s="34">
        <v>4</v>
      </c>
      <c r="C405" s="40">
        <v>587.13</v>
      </c>
      <c r="D405" s="40">
        <v>0</v>
      </c>
      <c r="E405" s="40">
        <v>7.81</v>
      </c>
      <c r="F405" s="40">
        <v>604.03</v>
      </c>
    </row>
    <row r="406" spans="1:6" ht="14.25" customHeight="1" x14ac:dyDescent="0.2">
      <c r="A406" s="88">
        <f t="shared" si="6"/>
        <v>42232.208330000001</v>
      </c>
      <c r="B406" s="34">
        <v>5</v>
      </c>
      <c r="C406" s="40">
        <v>579.17999999999995</v>
      </c>
      <c r="D406" s="40">
        <v>67.040000000000006</v>
      </c>
      <c r="E406" s="40">
        <v>0</v>
      </c>
      <c r="F406" s="40">
        <v>596.08000000000004</v>
      </c>
    </row>
    <row r="407" spans="1:6" ht="14.25" customHeight="1" x14ac:dyDescent="0.2">
      <c r="A407" s="88">
        <f t="shared" si="6"/>
        <v>42232.25</v>
      </c>
      <c r="B407" s="34">
        <v>6</v>
      </c>
      <c r="C407" s="40">
        <v>578.25</v>
      </c>
      <c r="D407" s="40">
        <v>157.88</v>
      </c>
      <c r="E407" s="40">
        <v>0</v>
      </c>
      <c r="F407" s="40">
        <v>595.15</v>
      </c>
    </row>
    <row r="408" spans="1:6" ht="14.25" customHeight="1" x14ac:dyDescent="0.2">
      <c r="A408" s="88">
        <f t="shared" si="6"/>
        <v>42232.291669999999</v>
      </c>
      <c r="B408" s="34">
        <v>7</v>
      </c>
      <c r="C408" s="40">
        <v>585.29999999999995</v>
      </c>
      <c r="D408" s="40">
        <v>220.38</v>
      </c>
      <c r="E408" s="40">
        <v>0</v>
      </c>
      <c r="F408" s="40">
        <v>602.20000000000005</v>
      </c>
    </row>
    <row r="409" spans="1:6" ht="14.25" customHeight="1" x14ac:dyDescent="0.2">
      <c r="A409" s="88">
        <f t="shared" si="6"/>
        <v>42232.333330000001</v>
      </c>
      <c r="B409" s="34">
        <v>8</v>
      </c>
      <c r="C409" s="40">
        <v>666.02</v>
      </c>
      <c r="D409" s="40">
        <v>317.86</v>
      </c>
      <c r="E409" s="40">
        <v>0.01</v>
      </c>
      <c r="F409" s="40">
        <v>682.92</v>
      </c>
    </row>
    <row r="410" spans="1:6" ht="14.25" customHeight="1" x14ac:dyDescent="0.2">
      <c r="A410" s="88">
        <f t="shared" si="6"/>
        <v>42232.375</v>
      </c>
      <c r="B410" s="34">
        <v>9</v>
      </c>
      <c r="C410" s="40">
        <v>661.69</v>
      </c>
      <c r="D410" s="40">
        <v>52.31</v>
      </c>
      <c r="E410" s="40">
        <v>0</v>
      </c>
      <c r="F410" s="40">
        <v>678.59</v>
      </c>
    </row>
    <row r="411" spans="1:6" ht="14.25" customHeight="1" x14ac:dyDescent="0.2">
      <c r="A411" s="88">
        <f t="shared" si="6"/>
        <v>42232.416669999999</v>
      </c>
      <c r="B411" s="34">
        <v>10</v>
      </c>
      <c r="C411" s="40">
        <v>738.64</v>
      </c>
      <c r="D411" s="40">
        <v>0.01</v>
      </c>
      <c r="E411" s="40">
        <v>135.97</v>
      </c>
      <c r="F411" s="40">
        <v>755.54</v>
      </c>
    </row>
    <row r="412" spans="1:6" ht="14.25" customHeight="1" x14ac:dyDescent="0.2">
      <c r="A412" s="88">
        <f t="shared" si="6"/>
        <v>42232.458330000001</v>
      </c>
      <c r="B412" s="34">
        <v>11</v>
      </c>
      <c r="C412" s="40">
        <v>719.65</v>
      </c>
      <c r="D412" s="40">
        <v>0.01</v>
      </c>
      <c r="E412" s="40">
        <v>25.47</v>
      </c>
      <c r="F412" s="40">
        <v>736.55</v>
      </c>
    </row>
    <row r="413" spans="1:6" ht="14.25" customHeight="1" x14ac:dyDescent="0.2">
      <c r="A413" s="88">
        <f t="shared" si="6"/>
        <v>42232.5</v>
      </c>
      <c r="B413" s="34">
        <v>12</v>
      </c>
      <c r="C413" s="40">
        <v>739.35</v>
      </c>
      <c r="D413" s="40">
        <v>1.21</v>
      </c>
      <c r="E413" s="40">
        <v>0.02</v>
      </c>
      <c r="F413" s="40">
        <v>756.25</v>
      </c>
    </row>
    <row r="414" spans="1:6" ht="14.25" customHeight="1" x14ac:dyDescent="0.2">
      <c r="A414" s="88">
        <f t="shared" si="6"/>
        <v>42232.541669999999</v>
      </c>
      <c r="B414" s="34">
        <v>13</v>
      </c>
      <c r="C414" s="40">
        <v>745.23</v>
      </c>
      <c r="D414" s="40">
        <v>0</v>
      </c>
      <c r="E414" s="40">
        <v>6.16</v>
      </c>
      <c r="F414" s="40">
        <v>762.13</v>
      </c>
    </row>
    <row r="415" spans="1:6" ht="14.25" customHeight="1" x14ac:dyDescent="0.2">
      <c r="A415" s="88">
        <f t="shared" si="6"/>
        <v>42232.583330000001</v>
      </c>
      <c r="B415" s="34">
        <v>14</v>
      </c>
      <c r="C415" s="40">
        <v>732.56</v>
      </c>
      <c r="D415" s="40">
        <v>98.41</v>
      </c>
      <c r="E415" s="40">
        <v>0</v>
      </c>
      <c r="F415" s="40">
        <v>749.46</v>
      </c>
    </row>
    <row r="416" spans="1:6" ht="14.25" customHeight="1" x14ac:dyDescent="0.2">
      <c r="A416" s="88">
        <f t="shared" si="6"/>
        <v>42232.625</v>
      </c>
      <c r="B416" s="34">
        <v>15</v>
      </c>
      <c r="C416" s="40">
        <v>739.35</v>
      </c>
      <c r="D416" s="40">
        <v>92.84</v>
      </c>
      <c r="E416" s="40">
        <v>0</v>
      </c>
      <c r="F416" s="40">
        <v>756.25</v>
      </c>
    </row>
    <row r="417" spans="1:6" ht="14.25" customHeight="1" x14ac:dyDescent="0.2">
      <c r="A417" s="88">
        <f t="shared" si="6"/>
        <v>42232.666669999999</v>
      </c>
      <c r="B417" s="34">
        <v>16</v>
      </c>
      <c r="C417" s="40">
        <v>738.16</v>
      </c>
      <c r="D417" s="40">
        <v>96.94</v>
      </c>
      <c r="E417" s="40">
        <v>0</v>
      </c>
      <c r="F417" s="40">
        <v>755.06</v>
      </c>
    </row>
    <row r="418" spans="1:6" ht="14.25" customHeight="1" x14ac:dyDescent="0.2">
      <c r="A418" s="88">
        <f t="shared" si="6"/>
        <v>42232.708330000001</v>
      </c>
      <c r="B418" s="34">
        <v>17</v>
      </c>
      <c r="C418" s="40">
        <v>712.65</v>
      </c>
      <c r="D418" s="40">
        <v>0.01</v>
      </c>
      <c r="E418" s="40">
        <v>1.27</v>
      </c>
      <c r="F418" s="40">
        <v>729.55</v>
      </c>
    </row>
    <row r="419" spans="1:6" ht="14.25" customHeight="1" x14ac:dyDescent="0.2">
      <c r="A419" s="88">
        <f t="shared" si="6"/>
        <v>42232.75</v>
      </c>
      <c r="B419" s="34">
        <v>18</v>
      </c>
      <c r="C419" s="40">
        <v>717.55</v>
      </c>
      <c r="D419" s="40">
        <v>0.84</v>
      </c>
      <c r="E419" s="40">
        <v>1.79</v>
      </c>
      <c r="F419" s="40">
        <v>734.45</v>
      </c>
    </row>
    <row r="420" spans="1:6" ht="14.25" customHeight="1" x14ac:dyDescent="0.2">
      <c r="A420" s="88">
        <f t="shared" si="6"/>
        <v>42232.791669999999</v>
      </c>
      <c r="B420" s="34">
        <v>19</v>
      </c>
      <c r="C420" s="40">
        <v>796.63</v>
      </c>
      <c r="D420" s="40">
        <v>29.99</v>
      </c>
      <c r="E420" s="40">
        <v>0</v>
      </c>
      <c r="F420" s="40">
        <v>813.53</v>
      </c>
    </row>
    <row r="421" spans="1:6" ht="14.25" customHeight="1" x14ac:dyDescent="0.2">
      <c r="A421" s="88">
        <f t="shared" si="6"/>
        <v>42232.833330000001</v>
      </c>
      <c r="B421" s="34">
        <v>20</v>
      </c>
      <c r="C421" s="40">
        <v>910.93</v>
      </c>
      <c r="D421" s="40">
        <v>0</v>
      </c>
      <c r="E421" s="40">
        <v>56.42</v>
      </c>
      <c r="F421" s="40">
        <v>927.83</v>
      </c>
    </row>
    <row r="422" spans="1:6" ht="14.25" customHeight="1" x14ac:dyDescent="0.2">
      <c r="A422" s="88">
        <f t="shared" si="6"/>
        <v>42232.875</v>
      </c>
      <c r="B422" s="34">
        <v>21</v>
      </c>
      <c r="C422" s="40">
        <v>850.71</v>
      </c>
      <c r="D422" s="40">
        <v>0</v>
      </c>
      <c r="E422" s="40">
        <v>24.65</v>
      </c>
      <c r="F422" s="40">
        <v>867.61</v>
      </c>
    </row>
    <row r="423" spans="1:6" ht="14.25" customHeight="1" x14ac:dyDescent="0.2">
      <c r="A423" s="88">
        <f t="shared" si="6"/>
        <v>42232.916669999999</v>
      </c>
      <c r="B423" s="34">
        <v>22</v>
      </c>
      <c r="C423" s="40">
        <v>782.16</v>
      </c>
      <c r="D423" s="40">
        <v>0</v>
      </c>
      <c r="E423" s="40">
        <v>241.16</v>
      </c>
      <c r="F423" s="40">
        <v>799.06</v>
      </c>
    </row>
    <row r="424" spans="1:6" ht="14.25" customHeight="1" x14ac:dyDescent="0.2">
      <c r="A424" s="88">
        <f t="shared" si="6"/>
        <v>42232.958330000001</v>
      </c>
      <c r="B424" s="34">
        <v>23</v>
      </c>
      <c r="C424" s="40">
        <v>633.35</v>
      </c>
      <c r="D424" s="40">
        <v>0</v>
      </c>
      <c r="E424" s="40">
        <v>315.18</v>
      </c>
      <c r="F424" s="40">
        <v>650.25</v>
      </c>
    </row>
    <row r="425" spans="1:6" ht="14.25" customHeight="1" x14ac:dyDescent="0.2">
      <c r="A425" s="88">
        <f t="shared" si="6"/>
        <v>42233</v>
      </c>
      <c r="B425" s="34">
        <v>0</v>
      </c>
      <c r="C425" s="40">
        <v>715.17</v>
      </c>
      <c r="D425" s="40">
        <v>0</v>
      </c>
      <c r="E425" s="40">
        <v>215.74</v>
      </c>
      <c r="F425" s="40">
        <v>732.07</v>
      </c>
    </row>
    <row r="426" spans="1:6" ht="14.25" customHeight="1" x14ac:dyDescent="0.2">
      <c r="A426" s="88">
        <f t="shared" si="6"/>
        <v>42233.041669999999</v>
      </c>
      <c r="B426" s="34">
        <v>1</v>
      </c>
      <c r="C426" s="40">
        <v>641.79999999999995</v>
      </c>
      <c r="D426" s="40">
        <v>0</v>
      </c>
      <c r="E426" s="40">
        <v>78.2</v>
      </c>
      <c r="F426" s="40">
        <v>658.7</v>
      </c>
    </row>
    <row r="427" spans="1:6" ht="14.25" customHeight="1" x14ac:dyDescent="0.2">
      <c r="A427" s="88">
        <f t="shared" si="6"/>
        <v>42233.083330000001</v>
      </c>
      <c r="B427" s="34">
        <v>2</v>
      </c>
      <c r="C427" s="40">
        <v>627.24</v>
      </c>
      <c r="D427" s="40">
        <v>0</v>
      </c>
      <c r="E427" s="40">
        <v>52.38</v>
      </c>
      <c r="F427" s="40">
        <v>644.14</v>
      </c>
    </row>
    <row r="428" spans="1:6" ht="14.25" customHeight="1" x14ac:dyDescent="0.2">
      <c r="A428" s="88">
        <f t="shared" si="6"/>
        <v>42233.125</v>
      </c>
      <c r="B428" s="34">
        <v>3</v>
      </c>
      <c r="C428" s="40">
        <v>618.84</v>
      </c>
      <c r="D428" s="40">
        <v>0</v>
      </c>
      <c r="E428" s="40">
        <v>57.9</v>
      </c>
      <c r="F428" s="40">
        <v>635.74</v>
      </c>
    </row>
    <row r="429" spans="1:6" ht="14.25" customHeight="1" x14ac:dyDescent="0.2">
      <c r="A429" s="88">
        <f t="shared" si="6"/>
        <v>42233.166669999999</v>
      </c>
      <c r="B429" s="34">
        <v>4</v>
      </c>
      <c r="C429" s="40">
        <v>601.27</v>
      </c>
      <c r="D429" s="40">
        <v>0</v>
      </c>
      <c r="E429" s="40">
        <v>263.86</v>
      </c>
      <c r="F429" s="40">
        <v>618.16999999999996</v>
      </c>
    </row>
    <row r="430" spans="1:6" ht="14.25" customHeight="1" x14ac:dyDescent="0.2">
      <c r="A430" s="88">
        <f t="shared" si="6"/>
        <v>42233.208330000001</v>
      </c>
      <c r="B430" s="34">
        <v>5</v>
      </c>
      <c r="C430" s="40">
        <v>604.79</v>
      </c>
      <c r="D430" s="40">
        <v>0</v>
      </c>
      <c r="E430" s="40">
        <v>82.82</v>
      </c>
      <c r="F430" s="40">
        <v>621.69000000000005</v>
      </c>
    </row>
    <row r="431" spans="1:6" ht="14.25" customHeight="1" x14ac:dyDescent="0.2">
      <c r="A431" s="88">
        <f t="shared" si="6"/>
        <v>42233.25</v>
      </c>
      <c r="B431" s="34">
        <v>6</v>
      </c>
      <c r="C431" s="40">
        <v>626.39</v>
      </c>
      <c r="D431" s="40">
        <v>2.9</v>
      </c>
      <c r="E431" s="40">
        <v>0</v>
      </c>
      <c r="F431" s="40">
        <v>643.29</v>
      </c>
    </row>
    <row r="432" spans="1:6" ht="14.25" customHeight="1" x14ac:dyDescent="0.2">
      <c r="A432" s="88">
        <f t="shared" si="6"/>
        <v>42233.291669999999</v>
      </c>
      <c r="B432" s="34">
        <v>7</v>
      </c>
      <c r="C432" s="40">
        <v>686.74</v>
      </c>
      <c r="D432" s="40">
        <v>63</v>
      </c>
      <c r="E432" s="40">
        <v>0.01</v>
      </c>
      <c r="F432" s="40">
        <v>703.64</v>
      </c>
    </row>
    <row r="433" spans="1:6" ht="14.25" customHeight="1" x14ac:dyDescent="0.2">
      <c r="A433" s="88">
        <f t="shared" si="6"/>
        <v>42233.333330000001</v>
      </c>
      <c r="B433" s="34">
        <v>8</v>
      </c>
      <c r="C433" s="40">
        <v>657.05</v>
      </c>
      <c r="D433" s="40">
        <v>0</v>
      </c>
      <c r="E433" s="40">
        <v>104.74</v>
      </c>
      <c r="F433" s="40">
        <v>673.95</v>
      </c>
    </row>
    <row r="434" spans="1:6" ht="14.25" customHeight="1" x14ac:dyDescent="0.2">
      <c r="A434" s="88">
        <f t="shared" si="6"/>
        <v>42233.375</v>
      </c>
      <c r="B434" s="34">
        <v>9</v>
      </c>
      <c r="C434" s="40">
        <v>791.79</v>
      </c>
      <c r="D434" s="40">
        <v>0.01</v>
      </c>
      <c r="E434" s="40">
        <v>104.03</v>
      </c>
      <c r="F434" s="40">
        <v>808.69</v>
      </c>
    </row>
    <row r="435" spans="1:6" ht="14.25" customHeight="1" x14ac:dyDescent="0.2">
      <c r="A435" s="88">
        <f t="shared" si="6"/>
        <v>42233.416669999999</v>
      </c>
      <c r="B435" s="34">
        <v>10</v>
      </c>
      <c r="C435" s="40">
        <v>866.23</v>
      </c>
      <c r="D435" s="40">
        <v>0</v>
      </c>
      <c r="E435" s="40">
        <v>43.56</v>
      </c>
      <c r="F435" s="40">
        <v>883.13</v>
      </c>
    </row>
    <row r="436" spans="1:6" ht="14.25" customHeight="1" x14ac:dyDescent="0.2">
      <c r="A436" s="88">
        <f t="shared" si="6"/>
        <v>42233.458330000001</v>
      </c>
      <c r="B436" s="34">
        <v>11</v>
      </c>
      <c r="C436" s="40">
        <v>883.54</v>
      </c>
      <c r="D436" s="40">
        <v>0</v>
      </c>
      <c r="E436" s="40">
        <v>70.53</v>
      </c>
      <c r="F436" s="40">
        <v>900.44</v>
      </c>
    </row>
    <row r="437" spans="1:6" ht="14.25" customHeight="1" x14ac:dyDescent="0.2">
      <c r="A437" s="88">
        <f t="shared" si="6"/>
        <v>42233.5</v>
      </c>
      <c r="B437" s="34">
        <v>12</v>
      </c>
      <c r="C437" s="40">
        <v>854.17</v>
      </c>
      <c r="D437" s="40">
        <v>0</v>
      </c>
      <c r="E437" s="40">
        <v>102.15</v>
      </c>
      <c r="F437" s="40">
        <v>871.07</v>
      </c>
    </row>
    <row r="438" spans="1:6" ht="14.25" customHeight="1" x14ac:dyDescent="0.2">
      <c r="A438" s="88">
        <f t="shared" si="6"/>
        <v>42233.541669999999</v>
      </c>
      <c r="B438" s="34">
        <v>13</v>
      </c>
      <c r="C438" s="40">
        <v>868.48</v>
      </c>
      <c r="D438" s="40">
        <v>0</v>
      </c>
      <c r="E438" s="40">
        <v>135.77000000000001</v>
      </c>
      <c r="F438" s="40">
        <v>885.38</v>
      </c>
    </row>
    <row r="439" spans="1:6" ht="14.25" customHeight="1" x14ac:dyDescent="0.2">
      <c r="A439" s="88">
        <f t="shared" si="6"/>
        <v>42233.583330000001</v>
      </c>
      <c r="B439" s="34">
        <v>14</v>
      </c>
      <c r="C439" s="40">
        <v>874.28</v>
      </c>
      <c r="D439" s="40">
        <v>0</v>
      </c>
      <c r="E439" s="40">
        <v>164.62</v>
      </c>
      <c r="F439" s="40">
        <v>891.18</v>
      </c>
    </row>
    <row r="440" spans="1:6" ht="14.25" customHeight="1" x14ac:dyDescent="0.2">
      <c r="A440" s="88">
        <f t="shared" si="6"/>
        <v>42233.625</v>
      </c>
      <c r="B440" s="34">
        <v>15</v>
      </c>
      <c r="C440" s="40">
        <v>860.65</v>
      </c>
      <c r="D440" s="40">
        <v>0</v>
      </c>
      <c r="E440" s="40">
        <v>181.07</v>
      </c>
      <c r="F440" s="40">
        <v>877.55</v>
      </c>
    </row>
    <row r="441" spans="1:6" ht="14.25" customHeight="1" x14ac:dyDescent="0.2">
      <c r="A441" s="88">
        <f t="shared" si="6"/>
        <v>42233.666669999999</v>
      </c>
      <c r="B441" s="34">
        <v>16</v>
      </c>
      <c r="C441" s="40">
        <v>825.63</v>
      </c>
      <c r="D441" s="40">
        <v>0.01</v>
      </c>
      <c r="E441" s="40">
        <v>296.92</v>
      </c>
      <c r="F441" s="40">
        <v>842.53</v>
      </c>
    </row>
    <row r="442" spans="1:6" ht="14.25" customHeight="1" x14ac:dyDescent="0.2">
      <c r="A442" s="88">
        <f t="shared" si="6"/>
        <v>42233.708330000001</v>
      </c>
      <c r="B442" s="34">
        <v>17</v>
      </c>
      <c r="C442" s="40">
        <v>822.93</v>
      </c>
      <c r="D442" s="40">
        <v>0</v>
      </c>
      <c r="E442" s="40">
        <v>337.75</v>
      </c>
      <c r="F442" s="40">
        <v>839.83</v>
      </c>
    </row>
    <row r="443" spans="1:6" ht="14.25" customHeight="1" x14ac:dyDescent="0.2">
      <c r="A443" s="88">
        <f t="shared" si="6"/>
        <v>42233.75</v>
      </c>
      <c r="B443" s="34">
        <v>18</v>
      </c>
      <c r="C443" s="40">
        <v>787.07</v>
      </c>
      <c r="D443" s="40">
        <v>0.01</v>
      </c>
      <c r="E443" s="40">
        <v>122.74</v>
      </c>
      <c r="F443" s="40">
        <v>803.97</v>
      </c>
    </row>
    <row r="444" spans="1:6" ht="14.25" customHeight="1" x14ac:dyDescent="0.2">
      <c r="A444" s="88">
        <f t="shared" si="6"/>
        <v>42233.791669999999</v>
      </c>
      <c r="B444" s="34">
        <v>19</v>
      </c>
      <c r="C444" s="40">
        <v>854.55</v>
      </c>
      <c r="D444" s="40">
        <v>0</v>
      </c>
      <c r="E444" s="40">
        <v>50.1</v>
      </c>
      <c r="F444" s="40">
        <v>871.45</v>
      </c>
    </row>
    <row r="445" spans="1:6" ht="14.25" customHeight="1" x14ac:dyDescent="0.2">
      <c r="A445" s="88">
        <f t="shared" si="6"/>
        <v>42233.833330000001</v>
      </c>
      <c r="B445" s="34">
        <v>20</v>
      </c>
      <c r="C445" s="40">
        <v>939.78</v>
      </c>
      <c r="D445" s="40">
        <v>0</v>
      </c>
      <c r="E445" s="40">
        <v>303.05</v>
      </c>
      <c r="F445" s="40">
        <v>956.68</v>
      </c>
    </row>
    <row r="446" spans="1:6" ht="14.25" customHeight="1" x14ac:dyDescent="0.2">
      <c r="A446" s="88">
        <f t="shared" si="6"/>
        <v>42233.875</v>
      </c>
      <c r="B446" s="34">
        <v>21</v>
      </c>
      <c r="C446" s="40">
        <v>903.11</v>
      </c>
      <c r="D446" s="40">
        <v>0</v>
      </c>
      <c r="E446" s="40">
        <v>460.64</v>
      </c>
      <c r="F446" s="40">
        <v>920.01</v>
      </c>
    </row>
    <row r="447" spans="1:6" ht="14.25" customHeight="1" x14ac:dyDescent="0.2">
      <c r="A447" s="88">
        <f t="shared" si="6"/>
        <v>42233.916669999999</v>
      </c>
      <c r="B447" s="34">
        <v>22</v>
      </c>
      <c r="C447" s="40">
        <v>795.99</v>
      </c>
      <c r="D447" s="40">
        <v>0.01</v>
      </c>
      <c r="E447" s="40">
        <v>264.17</v>
      </c>
      <c r="F447" s="40">
        <v>812.89</v>
      </c>
    </row>
    <row r="448" spans="1:6" ht="14.25" customHeight="1" x14ac:dyDescent="0.2">
      <c r="A448" s="88">
        <f t="shared" si="6"/>
        <v>42233.958330000001</v>
      </c>
      <c r="B448" s="34">
        <v>23</v>
      </c>
      <c r="C448" s="40">
        <v>854.02</v>
      </c>
      <c r="D448" s="40">
        <v>0</v>
      </c>
      <c r="E448" s="40">
        <v>417.81</v>
      </c>
      <c r="F448" s="40">
        <v>870.92</v>
      </c>
    </row>
    <row r="449" spans="1:6" ht="14.25" customHeight="1" x14ac:dyDescent="0.2">
      <c r="A449" s="88">
        <f t="shared" si="6"/>
        <v>42234</v>
      </c>
      <c r="B449" s="34">
        <v>0</v>
      </c>
      <c r="C449" s="40">
        <v>688.06</v>
      </c>
      <c r="D449" s="40">
        <v>0</v>
      </c>
      <c r="E449" s="40">
        <v>211.28</v>
      </c>
      <c r="F449" s="40">
        <v>704.96</v>
      </c>
    </row>
    <row r="450" spans="1:6" ht="14.25" customHeight="1" x14ac:dyDescent="0.2">
      <c r="A450" s="88">
        <f t="shared" ref="A450:A513" si="7">A426+1</f>
        <v>42234.041669999999</v>
      </c>
      <c r="B450" s="34">
        <v>1</v>
      </c>
      <c r="C450" s="40">
        <v>638.28</v>
      </c>
      <c r="D450" s="40">
        <v>0</v>
      </c>
      <c r="E450" s="40">
        <v>141.30000000000001</v>
      </c>
      <c r="F450" s="40">
        <v>655.17999999999995</v>
      </c>
    </row>
    <row r="451" spans="1:6" ht="14.25" customHeight="1" x14ac:dyDescent="0.2">
      <c r="A451" s="88">
        <f t="shared" si="7"/>
        <v>42234.083330000001</v>
      </c>
      <c r="B451" s="34">
        <v>2</v>
      </c>
      <c r="C451" s="40">
        <v>626.38</v>
      </c>
      <c r="D451" s="40">
        <v>0</v>
      </c>
      <c r="E451" s="40">
        <v>295.81</v>
      </c>
      <c r="F451" s="40">
        <v>643.28</v>
      </c>
    </row>
    <row r="452" spans="1:6" ht="14.25" customHeight="1" x14ac:dyDescent="0.2">
      <c r="A452" s="88">
        <f t="shared" si="7"/>
        <v>42234.125</v>
      </c>
      <c r="B452" s="34">
        <v>3</v>
      </c>
      <c r="C452" s="40">
        <v>622.16</v>
      </c>
      <c r="D452" s="40">
        <v>0</v>
      </c>
      <c r="E452" s="40">
        <v>323.95</v>
      </c>
      <c r="F452" s="40">
        <v>639.05999999999995</v>
      </c>
    </row>
    <row r="453" spans="1:6" ht="14.25" customHeight="1" x14ac:dyDescent="0.2">
      <c r="A453" s="88">
        <f t="shared" si="7"/>
        <v>42234.166669999999</v>
      </c>
      <c r="B453" s="34">
        <v>4</v>
      </c>
      <c r="C453" s="40">
        <v>601.51</v>
      </c>
      <c r="D453" s="40">
        <v>0</v>
      </c>
      <c r="E453" s="40">
        <v>486.39</v>
      </c>
      <c r="F453" s="40">
        <v>618.41</v>
      </c>
    </row>
    <row r="454" spans="1:6" ht="14.25" customHeight="1" x14ac:dyDescent="0.2">
      <c r="A454" s="88">
        <f t="shared" si="7"/>
        <v>42234.208330000001</v>
      </c>
      <c r="B454" s="34">
        <v>5</v>
      </c>
      <c r="C454" s="40">
        <v>604.07000000000005</v>
      </c>
      <c r="D454" s="40">
        <v>0</v>
      </c>
      <c r="E454" s="40">
        <v>51.12</v>
      </c>
      <c r="F454" s="40">
        <v>620.97</v>
      </c>
    </row>
    <row r="455" spans="1:6" ht="14.25" customHeight="1" x14ac:dyDescent="0.2">
      <c r="A455" s="88">
        <f t="shared" si="7"/>
        <v>42234.25</v>
      </c>
      <c r="B455" s="34">
        <v>6</v>
      </c>
      <c r="C455" s="40">
        <v>621.57000000000005</v>
      </c>
      <c r="D455" s="40">
        <v>66.28</v>
      </c>
      <c r="E455" s="40">
        <v>0</v>
      </c>
      <c r="F455" s="40">
        <v>638.47</v>
      </c>
    </row>
    <row r="456" spans="1:6" ht="14.25" customHeight="1" x14ac:dyDescent="0.2">
      <c r="A456" s="88">
        <f t="shared" si="7"/>
        <v>42234.291669999999</v>
      </c>
      <c r="B456" s="34">
        <v>7</v>
      </c>
      <c r="C456" s="40">
        <v>697.96</v>
      </c>
      <c r="D456" s="40">
        <v>127.09</v>
      </c>
      <c r="E456" s="40">
        <v>0</v>
      </c>
      <c r="F456" s="40">
        <v>714.86</v>
      </c>
    </row>
    <row r="457" spans="1:6" ht="14.25" customHeight="1" x14ac:dyDescent="0.2">
      <c r="A457" s="88">
        <f t="shared" si="7"/>
        <v>42234.333330000001</v>
      </c>
      <c r="B457" s="34">
        <v>8</v>
      </c>
      <c r="C457" s="40">
        <v>660.54</v>
      </c>
      <c r="D457" s="40">
        <v>0</v>
      </c>
      <c r="E457" s="40">
        <v>53.01</v>
      </c>
      <c r="F457" s="40">
        <v>677.44</v>
      </c>
    </row>
    <row r="458" spans="1:6" ht="14.25" customHeight="1" x14ac:dyDescent="0.2">
      <c r="A458" s="88">
        <f t="shared" si="7"/>
        <v>42234.375</v>
      </c>
      <c r="B458" s="34">
        <v>9</v>
      </c>
      <c r="C458" s="40">
        <v>785.94</v>
      </c>
      <c r="D458" s="40">
        <v>0</v>
      </c>
      <c r="E458" s="40">
        <v>23.53</v>
      </c>
      <c r="F458" s="40">
        <v>802.84</v>
      </c>
    </row>
    <row r="459" spans="1:6" ht="14.25" customHeight="1" x14ac:dyDescent="0.2">
      <c r="A459" s="88">
        <f t="shared" si="7"/>
        <v>42234.416669999999</v>
      </c>
      <c r="B459" s="34">
        <v>10</v>
      </c>
      <c r="C459" s="40">
        <v>850.5</v>
      </c>
      <c r="D459" s="40">
        <v>0.01</v>
      </c>
      <c r="E459" s="40">
        <v>84.62</v>
      </c>
      <c r="F459" s="40">
        <v>867.4</v>
      </c>
    </row>
    <row r="460" spans="1:6" ht="14.25" customHeight="1" x14ac:dyDescent="0.2">
      <c r="A460" s="88">
        <f t="shared" si="7"/>
        <v>42234.458330000001</v>
      </c>
      <c r="B460" s="34">
        <v>11</v>
      </c>
      <c r="C460" s="40">
        <v>855.69</v>
      </c>
      <c r="D460" s="40">
        <v>0</v>
      </c>
      <c r="E460" s="40">
        <v>109.13</v>
      </c>
      <c r="F460" s="40">
        <v>872.59</v>
      </c>
    </row>
    <row r="461" spans="1:6" ht="14.25" customHeight="1" x14ac:dyDescent="0.2">
      <c r="A461" s="88">
        <f t="shared" si="7"/>
        <v>42234.5</v>
      </c>
      <c r="B461" s="34">
        <v>12</v>
      </c>
      <c r="C461" s="40">
        <v>833.31</v>
      </c>
      <c r="D461" s="40">
        <v>0.01</v>
      </c>
      <c r="E461" s="40">
        <v>92.4</v>
      </c>
      <c r="F461" s="40">
        <v>850.21</v>
      </c>
    </row>
    <row r="462" spans="1:6" ht="14.25" customHeight="1" x14ac:dyDescent="0.2">
      <c r="A462" s="88">
        <f t="shared" si="7"/>
        <v>42234.541669999999</v>
      </c>
      <c r="B462" s="34">
        <v>13</v>
      </c>
      <c r="C462" s="40">
        <v>846.73</v>
      </c>
      <c r="D462" s="40">
        <v>0</v>
      </c>
      <c r="E462" s="40">
        <v>101.84</v>
      </c>
      <c r="F462" s="40">
        <v>863.63</v>
      </c>
    </row>
    <row r="463" spans="1:6" ht="14.25" customHeight="1" x14ac:dyDescent="0.2">
      <c r="A463" s="88">
        <f t="shared" si="7"/>
        <v>42234.583330000001</v>
      </c>
      <c r="B463" s="34">
        <v>14</v>
      </c>
      <c r="C463" s="40">
        <v>853.74</v>
      </c>
      <c r="D463" s="40">
        <v>0.01</v>
      </c>
      <c r="E463" s="40">
        <v>218.12</v>
      </c>
      <c r="F463" s="40">
        <v>870.64</v>
      </c>
    </row>
    <row r="464" spans="1:6" ht="14.25" customHeight="1" x14ac:dyDescent="0.2">
      <c r="A464" s="88">
        <f t="shared" si="7"/>
        <v>42234.625</v>
      </c>
      <c r="B464" s="34">
        <v>15</v>
      </c>
      <c r="C464" s="40">
        <v>844.08</v>
      </c>
      <c r="D464" s="40">
        <v>0</v>
      </c>
      <c r="E464" s="40">
        <v>188.7</v>
      </c>
      <c r="F464" s="40">
        <v>860.98</v>
      </c>
    </row>
    <row r="465" spans="1:6" ht="14.25" customHeight="1" x14ac:dyDescent="0.2">
      <c r="A465" s="88">
        <f t="shared" si="7"/>
        <v>42234.666669999999</v>
      </c>
      <c r="B465" s="34">
        <v>16</v>
      </c>
      <c r="C465" s="40">
        <v>810.8</v>
      </c>
      <c r="D465" s="40">
        <v>0</v>
      </c>
      <c r="E465" s="40">
        <v>365.46</v>
      </c>
      <c r="F465" s="40">
        <v>827.7</v>
      </c>
    </row>
    <row r="466" spans="1:6" ht="14.25" customHeight="1" x14ac:dyDescent="0.2">
      <c r="A466" s="88">
        <f t="shared" si="7"/>
        <v>42234.708330000001</v>
      </c>
      <c r="B466" s="34">
        <v>17</v>
      </c>
      <c r="C466" s="40">
        <v>810.15</v>
      </c>
      <c r="D466" s="40">
        <v>0</v>
      </c>
      <c r="E466" s="40">
        <v>346.79</v>
      </c>
      <c r="F466" s="40">
        <v>827.05</v>
      </c>
    </row>
    <row r="467" spans="1:6" ht="14.25" customHeight="1" x14ac:dyDescent="0.2">
      <c r="A467" s="88">
        <f t="shared" si="7"/>
        <v>42234.75</v>
      </c>
      <c r="B467" s="34">
        <v>18</v>
      </c>
      <c r="C467" s="40">
        <v>788.98</v>
      </c>
      <c r="D467" s="40">
        <v>0</v>
      </c>
      <c r="E467" s="40">
        <v>324.87</v>
      </c>
      <c r="F467" s="40">
        <v>805.88</v>
      </c>
    </row>
    <row r="468" spans="1:6" ht="14.25" customHeight="1" x14ac:dyDescent="0.2">
      <c r="A468" s="88">
        <f t="shared" si="7"/>
        <v>42234.791669999999</v>
      </c>
      <c r="B468" s="34">
        <v>19</v>
      </c>
      <c r="C468" s="40">
        <v>842.1</v>
      </c>
      <c r="D468" s="40">
        <v>0.01</v>
      </c>
      <c r="E468" s="40">
        <v>255.43</v>
      </c>
      <c r="F468" s="40">
        <v>859</v>
      </c>
    </row>
    <row r="469" spans="1:6" ht="14.25" customHeight="1" x14ac:dyDescent="0.2">
      <c r="A469" s="88">
        <f t="shared" si="7"/>
        <v>42234.833330000001</v>
      </c>
      <c r="B469" s="34">
        <v>20</v>
      </c>
      <c r="C469" s="40">
        <v>913.56</v>
      </c>
      <c r="D469" s="40">
        <v>596.57000000000005</v>
      </c>
      <c r="E469" s="40">
        <v>0</v>
      </c>
      <c r="F469" s="40">
        <v>930.46</v>
      </c>
    </row>
    <row r="470" spans="1:6" ht="14.25" customHeight="1" x14ac:dyDescent="0.2">
      <c r="A470" s="88">
        <f t="shared" si="7"/>
        <v>42234.875</v>
      </c>
      <c r="B470" s="34">
        <v>21</v>
      </c>
      <c r="C470" s="40">
        <v>887.23</v>
      </c>
      <c r="D470" s="40">
        <v>551.07000000000005</v>
      </c>
      <c r="E470" s="40">
        <v>0</v>
      </c>
      <c r="F470" s="40">
        <v>904.13</v>
      </c>
    </row>
    <row r="471" spans="1:6" ht="14.25" customHeight="1" x14ac:dyDescent="0.2">
      <c r="A471" s="88">
        <f t="shared" si="7"/>
        <v>42234.916669999999</v>
      </c>
      <c r="B471" s="34">
        <v>22</v>
      </c>
      <c r="C471" s="40">
        <v>797.82</v>
      </c>
      <c r="D471" s="40">
        <v>0</v>
      </c>
      <c r="E471" s="40">
        <v>54.65</v>
      </c>
      <c r="F471" s="40">
        <v>814.72</v>
      </c>
    </row>
    <row r="472" spans="1:6" ht="14.25" customHeight="1" x14ac:dyDescent="0.2">
      <c r="A472" s="88">
        <f t="shared" si="7"/>
        <v>42234.958330000001</v>
      </c>
      <c r="B472" s="34">
        <v>23</v>
      </c>
      <c r="C472" s="40">
        <v>840.09</v>
      </c>
      <c r="D472" s="40">
        <v>0</v>
      </c>
      <c r="E472" s="40">
        <v>229.99</v>
      </c>
      <c r="F472" s="40">
        <v>856.99</v>
      </c>
    </row>
    <row r="473" spans="1:6" ht="14.25" customHeight="1" x14ac:dyDescent="0.2">
      <c r="A473" s="88">
        <f t="shared" si="7"/>
        <v>42235</v>
      </c>
      <c r="B473" s="34">
        <v>0</v>
      </c>
      <c r="C473" s="40">
        <v>679.6</v>
      </c>
      <c r="D473" s="40">
        <v>0</v>
      </c>
      <c r="E473" s="40">
        <v>58.68</v>
      </c>
      <c r="F473" s="40">
        <v>696.5</v>
      </c>
    </row>
    <row r="474" spans="1:6" ht="14.25" customHeight="1" x14ac:dyDescent="0.2">
      <c r="A474" s="88">
        <f t="shared" si="7"/>
        <v>42235.041669999999</v>
      </c>
      <c r="B474" s="34">
        <v>1</v>
      </c>
      <c r="C474" s="40">
        <v>636.78</v>
      </c>
      <c r="D474" s="40">
        <v>0</v>
      </c>
      <c r="E474" s="40">
        <v>78.319999999999993</v>
      </c>
      <c r="F474" s="40">
        <v>653.67999999999995</v>
      </c>
    </row>
    <row r="475" spans="1:6" ht="14.25" customHeight="1" x14ac:dyDescent="0.2">
      <c r="A475" s="88">
        <f t="shared" si="7"/>
        <v>42235.083330000001</v>
      </c>
      <c r="B475" s="34">
        <v>2</v>
      </c>
      <c r="C475" s="40">
        <v>606.52</v>
      </c>
      <c r="D475" s="40">
        <v>0</v>
      </c>
      <c r="E475" s="40">
        <v>721.23</v>
      </c>
      <c r="F475" s="40">
        <v>623.41999999999996</v>
      </c>
    </row>
    <row r="476" spans="1:6" ht="14.25" customHeight="1" x14ac:dyDescent="0.2">
      <c r="A476" s="88">
        <f t="shared" si="7"/>
        <v>42235.125</v>
      </c>
      <c r="B476" s="34">
        <v>3</v>
      </c>
      <c r="C476" s="40">
        <v>595.67999999999995</v>
      </c>
      <c r="D476" s="40">
        <v>0</v>
      </c>
      <c r="E476" s="40">
        <v>161.61000000000001</v>
      </c>
      <c r="F476" s="40">
        <v>612.58000000000004</v>
      </c>
    </row>
    <row r="477" spans="1:6" ht="14.25" customHeight="1" x14ac:dyDescent="0.2">
      <c r="A477" s="88">
        <f t="shared" si="7"/>
        <v>42235.166669999999</v>
      </c>
      <c r="B477" s="34">
        <v>4</v>
      </c>
      <c r="C477" s="40">
        <v>573.14</v>
      </c>
      <c r="D477" s="40">
        <v>0</v>
      </c>
      <c r="E477" s="40">
        <v>23.64</v>
      </c>
      <c r="F477" s="40">
        <v>590.04</v>
      </c>
    </row>
    <row r="478" spans="1:6" ht="14.25" customHeight="1" x14ac:dyDescent="0.2">
      <c r="A478" s="88">
        <f t="shared" si="7"/>
        <v>42235.208330000001</v>
      </c>
      <c r="B478" s="34">
        <v>5</v>
      </c>
      <c r="C478" s="40">
        <v>590.83000000000004</v>
      </c>
      <c r="D478" s="40">
        <v>160.9</v>
      </c>
      <c r="E478" s="40">
        <v>0</v>
      </c>
      <c r="F478" s="40">
        <v>607.73</v>
      </c>
    </row>
    <row r="479" spans="1:6" ht="14.25" customHeight="1" x14ac:dyDescent="0.2">
      <c r="A479" s="88">
        <f t="shared" si="7"/>
        <v>42235.25</v>
      </c>
      <c r="B479" s="34">
        <v>6</v>
      </c>
      <c r="C479" s="40">
        <v>620.41</v>
      </c>
      <c r="D479" s="40">
        <v>165.02</v>
      </c>
      <c r="E479" s="40">
        <v>0</v>
      </c>
      <c r="F479" s="40">
        <v>637.30999999999995</v>
      </c>
    </row>
    <row r="480" spans="1:6" ht="14.25" customHeight="1" x14ac:dyDescent="0.2">
      <c r="A480" s="88">
        <f t="shared" si="7"/>
        <v>42235.291669999999</v>
      </c>
      <c r="B480" s="34">
        <v>7</v>
      </c>
      <c r="C480" s="40">
        <v>693.11</v>
      </c>
      <c r="D480" s="40">
        <v>448.53</v>
      </c>
      <c r="E480" s="40">
        <v>0</v>
      </c>
      <c r="F480" s="40">
        <v>710.01</v>
      </c>
    </row>
    <row r="481" spans="1:6" ht="14.25" customHeight="1" x14ac:dyDescent="0.2">
      <c r="A481" s="88">
        <f t="shared" si="7"/>
        <v>42235.333330000001</v>
      </c>
      <c r="B481" s="34">
        <v>8</v>
      </c>
      <c r="C481" s="40">
        <v>651.41</v>
      </c>
      <c r="D481" s="40">
        <v>216.77</v>
      </c>
      <c r="E481" s="40">
        <v>0</v>
      </c>
      <c r="F481" s="40">
        <v>668.31</v>
      </c>
    </row>
    <row r="482" spans="1:6" ht="14.25" customHeight="1" x14ac:dyDescent="0.2">
      <c r="A482" s="88">
        <f t="shared" si="7"/>
        <v>42235.375</v>
      </c>
      <c r="B482" s="34">
        <v>9</v>
      </c>
      <c r="C482" s="40">
        <v>785.22</v>
      </c>
      <c r="D482" s="40">
        <v>203.54</v>
      </c>
      <c r="E482" s="40">
        <v>0</v>
      </c>
      <c r="F482" s="40">
        <v>802.12</v>
      </c>
    </row>
    <row r="483" spans="1:6" ht="14.25" customHeight="1" x14ac:dyDescent="0.2">
      <c r="A483" s="88">
        <f t="shared" si="7"/>
        <v>42235.416669999999</v>
      </c>
      <c r="B483" s="34">
        <v>10</v>
      </c>
      <c r="C483" s="40">
        <v>824.6</v>
      </c>
      <c r="D483" s="40">
        <v>194.77</v>
      </c>
      <c r="E483" s="40">
        <v>0</v>
      </c>
      <c r="F483" s="40">
        <v>841.5</v>
      </c>
    </row>
    <row r="484" spans="1:6" ht="14.25" customHeight="1" x14ac:dyDescent="0.2">
      <c r="A484" s="88">
        <f t="shared" si="7"/>
        <v>42235.458330000001</v>
      </c>
      <c r="B484" s="34">
        <v>11</v>
      </c>
      <c r="C484" s="40">
        <v>833.11</v>
      </c>
      <c r="D484" s="40">
        <v>107.16</v>
      </c>
      <c r="E484" s="40">
        <v>0</v>
      </c>
      <c r="F484" s="40">
        <v>850.01</v>
      </c>
    </row>
    <row r="485" spans="1:6" ht="14.25" customHeight="1" x14ac:dyDescent="0.2">
      <c r="A485" s="88">
        <f t="shared" si="7"/>
        <v>42235.5</v>
      </c>
      <c r="B485" s="34">
        <v>12</v>
      </c>
      <c r="C485" s="40">
        <v>834.07</v>
      </c>
      <c r="D485" s="40">
        <v>117.39</v>
      </c>
      <c r="E485" s="40">
        <v>0</v>
      </c>
      <c r="F485" s="40">
        <v>850.97</v>
      </c>
    </row>
    <row r="486" spans="1:6" ht="14.25" customHeight="1" x14ac:dyDescent="0.2">
      <c r="A486" s="88">
        <f t="shared" si="7"/>
        <v>42235.541669999999</v>
      </c>
      <c r="B486" s="34">
        <v>13</v>
      </c>
      <c r="C486" s="40">
        <v>847.46</v>
      </c>
      <c r="D486" s="40">
        <v>62.35</v>
      </c>
      <c r="E486" s="40">
        <v>0</v>
      </c>
      <c r="F486" s="40">
        <v>864.36</v>
      </c>
    </row>
    <row r="487" spans="1:6" ht="14.25" customHeight="1" x14ac:dyDescent="0.2">
      <c r="A487" s="88">
        <f t="shared" si="7"/>
        <v>42235.583330000001</v>
      </c>
      <c r="B487" s="34">
        <v>14</v>
      </c>
      <c r="C487" s="40">
        <v>855.11</v>
      </c>
      <c r="D487" s="40">
        <v>0</v>
      </c>
      <c r="E487" s="40">
        <v>87.68</v>
      </c>
      <c r="F487" s="40">
        <v>872.01</v>
      </c>
    </row>
    <row r="488" spans="1:6" ht="14.25" customHeight="1" x14ac:dyDescent="0.2">
      <c r="A488" s="88">
        <f t="shared" si="7"/>
        <v>42235.625</v>
      </c>
      <c r="B488" s="34">
        <v>15</v>
      </c>
      <c r="C488" s="40">
        <v>854.76</v>
      </c>
      <c r="D488" s="40">
        <v>0.01</v>
      </c>
      <c r="E488" s="40">
        <v>133.34</v>
      </c>
      <c r="F488" s="40">
        <v>871.66</v>
      </c>
    </row>
    <row r="489" spans="1:6" ht="14.25" customHeight="1" x14ac:dyDescent="0.2">
      <c r="A489" s="88">
        <f t="shared" si="7"/>
        <v>42235.666669999999</v>
      </c>
      <c r="B489" s="34">
        <v>16</v>
      </c>
      <c r="C489" s="40">
        <v>811.09</v>
      </c>
      <c r="D489" s="40">
        <v>0</v>
      </c>
      <c r="E489" s="40">
        <v>379.56</v>
      </c>
      <c r="F489" s="40">
        <v>827.99</v>
      </c>
    </row>
    <row r="490" spans="1:6" ht="14.25" customHeight="1" x14ac:dyDescent="0.2">
      <c r="A490" s="88">
        <f t="shared" si="7"/>
        <v>42235.708330000001</v>
      </c>
      <c r="B490" s="34">
        <v>17</v>
      </c>
      <c r="C490" s="40">
        <v>812.14</v>
      </c>
      <c r="D490" s="40">
        <v>0.01</v>
      </c>
      <c r="E490" s="40">
        <v>418.14</v>
      </c>
      <c r="F490" s="40">
        <v>829.04</v>
      </c>
    </row>
    <row r="491" spans="1:6" ht="14.25" customHeight="1" x14ac:dyDescent="0.2">
      <c r="A491" s="88">
        <f t="shared" si="7"/>
        <v>42235.75</v>
      </c>
      <c r="B491" s="34">
        <v>18</v>
      </c>
      <c r="C491" s="40">
        <v>786.57</v>
      </c>
      <c r="D491" s="40">
        <v>0</v>
      </c>
      <c r="E491" s="40">
        <v>231.47</v>
      </c>
      <c r="F491" s="40">
        <v>803.47</v>
      </c>
    </row>
    <row r="492" spans="1:6" ht="14.25" customHeight="1" x14ac:dyDescent="0.2">
      <c r="A492" s="88">
        <f t="shared" si="7"/>
        <v>42235.791669999999</v>
      </c>
      <c r="B492" s="34">
        <v>19</v>
      </c>
      <c r="C492" s="40">
        <v>842.93</v>
      </c>
      <c r="D492" s="40">
        <v>53.63</v>
      </c>
      <c r="E492" s="40">
        <v>0</v>
      </c>
      <c r="F492" s="40">
        <v>859.83</v>
      </c>
    </row>
    <row r="493" spans="1:6" ht="14.25" customHeight="1" x14ac:dyDescent="0.2">
      <c r="A493" s="88">
        <f t="shared" si="7"/>
        <v>42235.833330000001</v>
      </c>
      <c r="B493" s="34">
        <v>20</v>
      </c>
      <c r="C493" s="40">
        <v>916.82</v>
      </c>
      <c r="D493" s="40">
        <v>40.58</v>
      </c>
      <c r="E493" s="40">
        <v>0</v>
      </c>
      <c r="F493" s="40">
        <v>933.72</v>
      </c>
    </row>
    <row r="494" spans="1:6" ht="14.25" customHeight="1" x14ac:dyDescent="0.2">
      <c r="A494" s="88">
        <f t="shared" si="7"/>
        <v>42235.875</v>
      </c>
      <c r="B494" s="34">
        <v>21</v>
      </c>
      <c r="C494" s="40">
        <v>890.67</v>
      </c>
      <c r="D494" s="40">
        <v>0</v>
      </c>
      <c r="E494" s="40">
        <v>324.77999999999997</v>
      </c>
      <c r="F494" s="40">
        <v>907.57</v>
      </c>
    </row>
    <row r="495" spans="1:6" ht="14.25" customHeight="1" x14ac:dyDescent="0.2">
      <c r="A495" s="88">
        <f t="shared" si="7"/>
        <v>42235.916669999999</v>
      </c>
      <c r="B495" s="34">
        <v>22</v>
      </c>
      <c r="C495" s="40">
        <v>792.71</v>
      </c>
      <c r="D495" s="40">
        <v>0</v>
      </c>
      <c r="E495" s="40">
        <v>382.8</v>
      </c>
      <c r="F495" s="40">
        <v>809.61</v>
      </c>
    </row>
    <row r="496" spans="1:6" ht="14.25" customHeight="1" x14ac:dyDescent="0.2">
      <c r="A496" s="88">
        <f t="shared" si="7"/>
        <v>42235.958330000001</v>
      </c>
      <c r="B496" s="34">
        <v>23</v>
      </c>
      <c r="C496" s="40">
        <v>840.57</v>
      </c>
      <c r="D496" s="40">
        <v>0</v>
      </c>
      <c r="E496" s="40">
        <v>380.68</v>
      </c>
      <c r="F496" s="40">
        <v>857.47</v>
      </c>
    </row>
    <row r="497" spans="1:6" ht="14.25" customHeight="1" x14ac:dyDescent="0.2">
      <c r="A497" s="88">
        <f t="shared" si="7"/>
        <v>42236</v>
      </c>
      <c r="B497" s="34">
        <v>0</v>
      </c>
      <c r="C497" s="40">
        <v>689.77</v>
      </c>
      <c r="D497" s="40">
        <v>0</v>
      </c>
      <c r="E497" s="40">
        <v>161.13999999999999</v>
      </c>
      <c r="F497" s="40">
        <v>706.67</v>
      </c>
    </row>
    <row r="498" spans="1:6" ht="14.25" customHeight="1" x14ac:dyDescent="0.2">
      <c r="A498" s="88">
        <f t="shared" si="7"/>
        <v>42236.041669999999</v>
      </c>
      <c r="B498" s="34">
        <v>1</v>
      </c>
      <c r="C498" s="40">
        <v>650.29</v>
      </c>
      <c r="D498" s="40">
        <v>0</v>
      </c>
      <c r="E498" s="40">
        <v>309.27</v>
      </c>
      <c r="F498" s="40">
        <v>667.19</v>
      </c>
    </row>
    <row r="499" spans="1:6" ht="14.25" customHeight="1" x14ac:dyDescent="0.2">
      <c r="A499" s="88">
        <f t="shared" si="7"/>
        <v>42236.083330000001</v>
      </c>
      <c r="B499" s="34">
        <v>2</v>
      </c>
      <c r="C499" s="40">
        <v>626.70000000000005</v>
      </c>
      <c r="D499" s="40">
        <v>0</v>
      </c>
      <c r="E499" s="40">
        <v>518.1</v>
      </c>
      <c r="F499" s="40">
        <v>643.6</v>
      </c>
    </row>
    <row r="500" spans="1:6" ht="14.25" customHeight="1" x14ac:dyDescent="0.2">
      <c r="A500" s="88">
        <f t="shared" si="7"/>
        <v>42236.125</v>
      </c>
      <c r="B500" s="34">
        <v>3</v>
      </c>
      <c r="C500" s="40">
        <v>608.97</v>
      </c>
      <c r="D500" s="40">
        <v>0</v>
      </c>
      <c r="E500" s="40">
        <v>278.08999999999997</v>
      </c>
      <c r="F500" s="40">
        <v>625.87</v>
      </c>
    </row>
    <row r="501" spans="1:6" ht="14.25" customHeight="1" x14ac:dyDescent="0.2">
      <c r="A501" s="88">
        <f t="shared" si="7"/>
        <v>42236.166669999999</v>
      </c>
      <c r="B501" s="34">
        <v>4</v>
      </c>
      <c r="C501" s="40">
        <v>596.54</v>
      </c>
      <c r="D501" s="40">
        <v>0</v>
      </c>
      <c r="E501" s="40">
        <v>230.22</v>
      </c>
      <c r="F501" s="40">
        <v>613.44000000000005</v>
      </c>
    </row>
    <row r="502" spans="1:6" ht="14.25" customHeight="1" x14ac:dyDescent="0.2">
      <c r="A502" s="88">
        <f t="shared" si="7"/>
        <v>42236.208330000001</v>
      </c>
      <c r="B502" s="34">
        <v>5</v>
      </c>
      <c r="C502" s="40">
        <v>602.55999999999995</v>
      </c>
      <c r="D502" s="40">
        <v>0</v>
      </c>
      <c r="E502" s="40">
        <v>22.8</v>
      </c>
      <c r="F502" s="40">
        <v>619.46</v>
      </c>
    </row>
    <row r="503" spans="1:6" ht="14.25" customHeight="1" x14ac:dyDescent="0.2">
      <c r="A503" s="88">
        <f t="shared" si="7"/>
        <v>42236.25</v>
      </c>
      <c r="B503" s="34">
        <v>6</v>
      </c>
      <c r="C503" s="40">
        <v>628.4</v>
      </c>
      <c r="D503" s="40">
        <v>33.479999999999997</v>
      </c>
      <c r="E503" s="40">
        <v>0</v>
      </c>
      <c r="F503" s="40">
        <v>645.29999999999995</v>
      </c>
    </row>
    <row r="504" spans="1:6" ht="14.25" customHeight="1" x14ac:dyDescent="0.2">
      <c r="A504" s="88">
        <f t="shared" si="7"/>
        <v>42236.291669999999</v>
      </c>
      <c r="B504" s="34">
        <v>7</v>
      </c>
      <c r="C504" s="40">
        <v>695.59</v>
      </c>
      <c r="D504" s="40">
        <v>38.590000000000003</v>
      </c>
      <c r="E504" s="40">
        <v>0</v>
      </c>
      <c r="F504" s="40">
        <v>712.49</v>
      </c>
    </row>
    <row r="505" spans="1:6" ht="14.25" customHeight="1" x14ac:dyDescent="0.2">
      <c r="A505" s="88">
        <f t="shared" si="7"/>
        <v>42236.333330000001</v>
      </c>
      <c r="B505" s="34">
        <v>8</v>
      </c>
      <c r="C505" s="40">
        <v>711.75</v>
      </c>
      <c r="D505" s="40">
        <v>0</v>
      </c>
      <c r="E505" s="40">
        <v>264.49</v>
      </c>
      <c r="F505" s="40">
        <v>728.65</v>
      </c>
    </row>
    <row r="506" spans="1:6" ht="14.25" customHeight="1" x14ac:dyDescent="0.2">
      <c r="A506" s="88">
        <f t="shared" si="7"/>
        <v>42236.375</v>
      </c>
      <c r="B506" s="34">
        <v>9</v>
      </c>
      <c r="C506" s="40">
        <v>814.44</v>
      </c>
      <c r="D506" s="40">
        <v>0</v>
      </c>
      <c r="E506" s="40">
        <v>282.93</v>
      </c>
      <c r="F506" s="40">
        <v>831.34</v>
      </c>
    </row>
    <row r="507" spans="1:6" ht="14.25" customHeight="1" x14ac:dyDescent="0.2">
      <c r="A507" s="88">
        <f t="shared" si="7"/>
        <v>42236.416669999999</v>
      </c>
      <c r="B507" s="34">
        <v>10</v>
      </c>
      <c r="C507" s="40">
        <v>840.25</v>
      </c>
      <c r="D507" s="40">
        <v>0</v>
      </c>
      <c r="E507" s="40">
        <v>90.73</v>
      </c>
      <c r="F507" s="40">
        <v>857.15</v>
      </c>
    </row>
    <row r="508" spans="1:6" ht="14.25" customHeight="1" x14ac:dyDescent="0.2">
      <c r="A508" s="88">
        <f t="shared" si="7"/>
        <v>42236.458330000001</v>
      </c>
      <c r="B508" s="34">
        <v>11</v>
      </c>
      <c r="C508" s="40">
        <v>851.92</v>
      </c>
      <c r="D508" s="40">
        <v>0</v>
      </c>
      <c r="E508" s="40">
        <v>91.61</v>
      </c>
      <c r="F508" s="40">
        <v>868.82</v>
      </c>
    </row>
    <row r="509" spans="1:6" ht="14.25" customHeight="1" x14ac:dyDescent="0.2">
      <c r="A509" s="88">
        <f t="shared" si="7"/>
        <v>42236.5</v>
      </c>
      <c r="B509" s="34">
        <v>12</v>
      </c>
      <c r="C509" s="40">
        <v>841.54</v>
      </c>
      <c r="D509" s="40">
        <v>0.01</v>
      </c>
      <c r="E509" s="40">
        <v>194.35</v>
      </c>
      <c r="F509" s="40">
        <v>858.44</v>
      </c>
    </row>
    <row r="510" spans="1:6" ht="14.25" customHeight="1" x14ac:dyDescent="0.2">
      <c r="A510" s="88">
        <f t="shared" si="7"/>
        <v>42236.541669999999</v>
      </c>
      <c r="B510" s="34">
        <v>13</v>
      </c>
      <c r="C510" s="40">
        <v>835.7</v>
      </c>
      <c r="D510" s="40">
        <v>0.01</v>
      </c>
      <c r="E510" s="40">
        <v>82.2</v>
      </c>
      <c r="F510" s="40">
        <v>852.6</v>
      </c>
    </row>
    <row r="511" spans="1:6" ht="14.25" customHeight="1" x14ac:dyDescent="0.2">
      <c r="A511" s="88">
        <f t="shared" si="7"/>
        <v>42236.583330000001</v>
      </c>
      <c r="B511" s="34">
        <v>14</v>
      </c>
      <c r="C511" s="40">
        <v>838.63</v>
      </c>
      <c r="D511" s="40">
        <v>0.01</v>
      </c>
      <c r="E511" s="40">
        <v>472.99</v>
      </c>
      <c r="F511" s="40">
        <v>855.53</v>
      </c>
    </row>
    <row r="512" spans="1:6" ht="14.25" customHeight="1" x14ac:dyDescent="0.2">
      <c r="A512" s="88">
        <f t="shared" si="7"/>
        <v>42236.625</v>
      </c>
      <c r="B512" s="34">
        <v>15</v>
      </c>
      <c r="C512" s="40">
        <v>830.83</v>
      </c>
      <c r="D512" s="40">
        <v>0</v>
      </c>
      <c r="E512" s="40">
        <v>194.95</v>
      </c>
      <c r="F512" s="40">
        <v>847.73</v>
      </c>
    </row>
    <row r="513" spans="1:6" ht="14.25" customHeight="1" x14ac:dyDescent="0.2">
      <c r="A513" s="88">
        <f t="shared" si="7"/>
        <v>42236.666669999999</v>
      </c>
      <c r="B513" s="34">
        <v>16</v>
      </c>
      <c r="C513" s="40">
        <v>819.16</v>
      </c>
      <c r="D513" s="40">
        <v>0</v>
      </c>
      <c r="E513" s="40">
        <v>238.97</v>
      </c>
      <c r="F513" s="40">
        <v>836.06</v>
      </c>
    </row>
    <row r="514" spans="1:6" ht="14.25" customHeight="1" x14ac:dyDescent="0.2">
      <c r="A514" s="88">
        <f t="shared" ref="A514:A577" si="8">A490+1</f>
        <v>42236.708330000001</v>
      </c>
      <c r="B514" s="34">
        <v>17</v>
      </c>
      <c r="C514" s="40">
        <v>817.1</v>
      </c>
      <c r="D514" s="40">
        <v>0</v>
      </c>
      <c r="E514" s="40">
        <v>225.35</v>
      </c>
      <c r="F514" s="40">
        <v>834</v>
      </c>
    </row>
    <row r="515" spans="1:6" ht="14.25" customHeight="1" x14ac:dyDescent="0.2">
      <c r="A515" s="88">
        <f t="shared" si="8"/>
        <v>42236.75</v>
      </c>
      <c r="B515" s="34">
        <v>18</v>
      </c>
      <c r="C515" s="40">
        <v>834.68</v>
      </c>
      <c r="D515" s="40">
        <v>0</v>
      </c>
      <c r="E515" s="40">
        <v>421.7</v>
      </c>
      <c r="F515" s="40">
        <v>851.58</v>
      </c>
    </row>
    <row r="516" spans="1:6" ht="14.25" customHeight="1" x14ac:dyDescent="0.2">
      <c r="A516" s="88">
        <f t="shared" si="8"/>
        <v>42236.791669999999</v>
      </c>
      <c r="B516" s="34">
        <v>19</v>
      </c>
      <c r="C516" s="40">
        <v>880.3</v>
      </c>
      <c r="D516" s="40">
        <v>0</v>
      </c>
      <c r="E516" s="40">
        <v>357.75</v>
      </c>
      <c r="F516" s="40">
        <v>897.2</v>
      </c>
    </row>
    <row r="517" spans="1:6" ht="14.25" customHeight="1" x14ac:dyDescent="0.2">
      <c r="A517" s="88">
        <f t="shared" si="8"/>
        <v>42236.833330000001</v>
      </c>
      <c r="B517" s="34">
        <v>20</v>
      </c>
      <c r="C517" s="40">
        <v>929.26</v>
      </c>
      <c r="D517" s="40">
        <v>0</v>
      </c>
      <c r="E517" s="40">
        <v>143.09</v>
      </c>
      <c r="F517" s="40">
        <v>946.16</v>
      </c>
    </row>
    <row r="518" spans="1:6" ht="14.25" customHeight="1" x14ac:dyDescent="0.2">
      <c r="A518" s="88">
        <f t="shared" si="8"/>
        <v>42236.875</v>
      </c>
      <c r="B518" s="34">
        <v>21</v>
      </c>
      <c r="C518" s="40">
        <v>896.3</v>
      </c>
      <c r="D518" s="40">
        <v>0</v>
      </c>
      <c r="E518" s="40">
        <v>444.24</v>
      </c>
      <c r="F518" s="40">
        <v>913.2</v>
      </c>
    </row>
    <row r="519" spans="1:6" ht="14.25" customHeight="1" x14ac:dyDescent="0.2">
      <c r="A519" s="88">
        <f t="shared" si="8"/>
        <v>42236.916669999999</v>
      </c>
      <c r="B519" s="34">
        <v>22</v>
      </c>
      <c r="C519" s="40">
        <v>793.23</v>
      </c>
      <c r="D519" s="40">
        <v>0.01</v>
      </c>
      <c r="E519" s="40">
        <v>472.26</v>
      </c>
      <c r="F519" s="40">
        <v>810.13</v>
      </c>
    </row>
    <row r="520" spans="1:6" ht="14.25" customHeight="1" x14ac:dyDescent="0.2">
      <c r="A520" s="88">
        <f t="shared" si="8"/>
        <v>42236.958330000001</v>
      </c>
      <c r="B520" s="34">
        <v>23</v>
      </c>
      <c r="C520" s="40">
        <v>920.04</v>
      </c>
      <c r="D520" s="40">
        <v>0</v>
      </c>
      <c r="E520" s="40">
        <v>714.74</v>
      </c>
      <c r="F520" s="40">
        <v>936.94</v>
      </c>
    </row>
    <row r="521" spans="1:6" ht="14.25" customHeight="1" x14ac:dyDescent="0.2">
      <c r="A521" s="88">
        <f t="shared" si="8"/>
        <v>42237</v>
      </c>
      <c r="B521" s="34">
        <v>0</v>
      </c>
      <c r="C521" s="40">
        <v>685.05</v>
      </c>
      <c r="D521" s="40">
        <v>0</v>
      </c>
      <c r="E521" s="40">
        <v>156.56</v>
      </c>
      <c r="F521" s="40">
        <v>701.95</v>
      </c>
    </row>
    <row r="522" spans="1:6" ht="14.25" customHeight="1" x14ac:dyDescent="0.2">
      <c r="A522" s="88">
        <f t="shared" si="8"/>
        <v>42237.041669999999</v>
      </c>
      <c r="B522" s="34">
        <v>1</v>
      </c>
      <c r="C522" s="40">
        <v>643.63</v>
      </c>
      <c r="D522" s="40">
        <v>0</v>
      </c>
      <c r="E522" s="40">
        <v>84.35</v>
      </c>
      <c r="F522" s="40">
        <v>660.53</v>
      </c>
    </row>
    <row r="523" spans="1:6" ht="14.25" customHeight="1" x14ac:dyDescent="0.2">
      <c r="A523" s="88">
        <f t="shared" si="8"/>
        <v>42237.083330000001</v>
      </c>
      <c r="B523" s="34">
        <v>2</v>
      </c>
      <c r="C523" s="40">
        <v>624.09</v>
      </c>
      <c r="D523" s="40">
        <v>0</v>
      </c>
      <c r="E523" s="40">
        <v>61.98</v>
      </c>
      <c r="F523" s="40">
        <v>640.99</v>
      </c>
    </row>
    <row r="524" spans="1:6" ht="14.25" customHeight="1" x14ac:dyDescent="0.2">
      <c r="A524" s="88">
        <f t="shared" si="8"/>
        <v>42237.125</v>
      </c>
      <c r="B524" s="34">
        <v>3</v>
      </c>
      <c r="C524" s="40">
        <v>611.73</v>
      </c>
      <c r="D524" s="40">
        <v>0</v>
      </c>
      <c r="E524" s="40">
        <v>66.849999999999994</v>
      </c>
      <c r="F524" s="40">
        <v>628.63</v>
      </c>
    </row>
    <row r="525" spans="1:6" ht="14.25" customHeight="1" x14ac:dyDescent="0.2">
      <c r="A525" s="88">
        <f t="shared" si="8"/>
        <v>42237.166669999999</v>
      </c>
      <c r="B525" s="34">
        <v>4</v>
      </c>
      <c r="C525" s="40">
        <v>599.07000000000005</v>
      </c>
      <c r="D525" s="40">
        <v>0</v>
      </c>
      <c r="E525" s="40">
        <v>19.18</v>
      </c>
      <c r="F525" s="40">
        <v>615.97</v>
      </c>
    </row>
    <row r="526" spans="1:6" ht="14.25" customHeight="1" x14ac:dyDescent="0.2">
      <c r="A526" s="88">
        <f t="shared" si="8"/>
        <v>42237.208330000001</v>
      </c>
      <c r="B526" s="34">
        <v>5</v>
      </c>
      <c r="C526" s="40">
        <v>603.41</v>
      </c>
      <c r="D526" s="40">
        <v>0</v>
      </c>
      <c r="E526" s="40">
        <v>7.41</v>
      </c>
      <c r="F526" s="40">
        <v>620.30999999999995</v>
      </c>
    </row>
    <row r="527" spans="1:6" ht="14.25" customHeight="1" x14ac:dyDescent="0.2">
      <c r="A527" s="88">
        <f t="shared" si="8"/>
        <v>42237.25</v>
      </c>
      <c r="B527" s="34">
        <v>6</v>
      </c>
      <c r="C527" s="40">
        <v>627.53</v>
      </c>
      <c r="D527" s="40">
        <v>36.44</v>
      </c>
      <c r="E527" s="40">
        <v>0</v>
      </c>
      <c r="F527" s="40">
        <v>644.42999999999995</v>
      </c>
    </row>
    <row r="528" spans="1:6" ht="14.25" customHeight="1" x14ac:dyDescent="0.2">
      <c r="A528" s="88">
        <f t="shared" si="8"/>
        <v>42237.291669999999</v>
      </c>
      <c r="B528" s="34">
        <v>7</v>
      </c>
      <c r="C528" s="40">
        <v>696.8</v>
      </c>
      <c r="D528" s="40">
        <v>0.27</v>
      </c>
      <c r="E528" s="40">
        <v>3.75</v>
      </c>
      <c r="F528" s="40">
        <v>713.7</v>
      </c>
    </row>
    <row r="529" spans="1:6" ht="14.25" customHeight="1" x14ac:dyDescent="0.2">
      <c r="A529" s="88">
        <f t="shared" si="8"/>
        <v>42237.333330000001</v>
      </c>
      <c r="B529" s="34">
        <v>8</v>
      </c>
      <c r="C529" s="40">
        <v>683.56</v>
      </c>
      <c r="D529" s="40">
        <v>0</v>
      </c>
      <c r="E529" s="40">
        <v>225.95</v>
      </c>
      <c r="F529" s="40">
        <v>700.46</v>
      </c>
    </row>
    <row r="530" spans="1:6" ht="14.25" customHeight="1" x14ac:dyDescent="0.2">
      <c r="A530" s="88">
        <f t="shared" si="8"/>
        <v>42237.375</v>
      </c>
      <c r="B530" s="34">
        <v>9</v>
      </c>
      <c r="C530" s="40">
        <v>817.98</v>
      </c>
      <c r="D530" s="40">
        <v>0</v>
      </c>
      <c r="E530" s="40">
        <v>205.24</v>
      </c>
      <c r="F530" s="40">
        <v>834.88</v>
      </c>
    </row>
    <row r="531" spans="1:6" ht="14.25" customHeight="1" x14ac:dyDescent="0.2">
      <c r="A531" s="88">
        <f t="shared" si="8"/>
        <v>42237.416669999999</v>
      </c>
      <c r="B531" s="34">
        <v>10</v>
      </c>
      <c r="C531" s="40">
        <v>851.03</v>
      </c>
      <c r="D531" s="40">
        <v>0</v>
      </c>
      <c r="E531" s="40">
        <v>154.18</v>
      </c>
      <c r="F531" s="40">
        <v>867.93</v>
      </c>
    </row>
    <row r="532" spans="1:6" ht="14.25" customHeight="1" x14ac:dyDescent="0.2">
      <c r="A532" s="88">
        <f t="shared" si="8"/>
        <v>42237.458330000001</v>
      </c>
      <c r="B532" s="34">
        <v>11</v>
      </c>
      <c r="C532" s="40">
        <v>862.04</v>
      </c>
      <c r="D532" s="40">
        <v>0.01</v>
      </c>
      <c r="E532" s="40">
        <v>177.38</v>
      </c>
      <c r="F532" s="40">
        <v>878.94</v>
      </c>
    </row>
    <row r="533" spans="1:6" ht="14.25" customHeight="1" x14ac:dyDescent="0.2">
      <c r="A533" s="88">
        <f t="shared" si="8"/>
        <v>42237.5</v>
      </c>
      <c r="B533" s="34">
        <v>12</v>
      </c>
      <c r="C533" s="40">
        <v>862.7</v>
      </c>
      <c r="D533" s="40">
        <v>0.01</v>
      </c>
      <c r="E533" s="40">
        <v>312.85000000000002</v>
      </c>
      <c r="F533" s="40">
        <v>879.6</v>
      </c>
    </row>
    <row r="534" spans="1:6" ht="14.25" customHeight="1" x14ac:dyDescent="0.2">
      <c r="A534" s="88">
        <f t="shared" si="8"/>
        <v>42237.541669999999</v>
      </c>
      <c r="B534" s="34">
        <v>13</v>
      </c>
      <c r="C534" s="40">
        <v>865.59</v>
      </c>
      <c r="D534" s="40">
        <v>0.01</v>
      </c>
      <c r="E534" s="40">
        <v>267.76</v>
      </c>
      <c r="F534" s="40">
        <v>882.49</v>
      </c>
    </row>
    <row r="535" spans="1:6" ht="14.25" customHeight="1" x14ac:dyDescent="0.2">
      <c r="A535" s="88">
        <f t="shared" si="8"/>
        <v>42237.583330000001</v>
      </c>
      <c r="B535" s="34">
        <v>14</v>
      </c>
      <c r="C535" s="40">
        <v>846.93</v>
      </c>
      <c r="D535" s="40">
        <v>0.01</v>
      </c>
      <c r="E535" s="40">
        <v>507.84</v>
      </c>
      <c r="F535" s="40">
        <v>863.83</v>
      </c>
    </row>
    <row r="536" spans="1:6" ht="14.25" customHeight="1" x14ac:dyDescent="0.2">
      <c r="A536" s="88">
        <f t="shared" si="8"/>
        <v>42237.625</v>
      </c>
      <c r="B536" s="34">
        <v>15</v>
      </c>
      <c r="C536" s="40">
        <v>844.66</v>
      </c>
      <c r="D536" s="40">
        <v>0</v>
      </c>
      <c r="E536" s="40">
        <v>508.15</v>
      </c>
      <c r="F536" s="40">
        <v>861.56</v>
      </c>
    </row>
    <row r="537" spans="1:6" ht="14.25" customHeight="1" x14ac:dyDescent="0.2">
      <c r="A537" s="88">
        <f t="shared" si="8"/>
        <v>42237.666669999999</v>
      </c>
      <c r="B537" s="34">
        <v>16</v>
      </c>
      <c r="C537" s="40">
        <v>812.81</v>
      </c>
      <c r="D537" s="40">
        <v>0</v>
      </c>
      <c r="E537" s="40">
        <v>510.26</v>
      </c>
      <c r="F537" s="40">
        <v>829.71</v>
      </c>
    </row>
    <row r="538" spans="1:6" ht="14.25" customHeight="1" x14ac:dyDescent="0.2">
      <c r="A538" s="88">
        <f t="shared" si="8"/>
        <v>42237.708330000001</v>
      </c>
      <c r="B538" s="34">
        <v>17</v>
      </c>
      <c r="C538" s="40">
        <v>798.54</v>
      </c>
      <c r="D538" s="40">
        <v>0</v>
      </c>
      <c r="E538" s="40">
        <v>508.26</v>
      </c>
      <c r="F538" s="40">
        <v>815.44</v>
      </c>
    </row>
    <row r="539" spans="1:6" ht="14.25" customHeight="1" x14ac:dyDescent="0.2">
      <c r="A539" s="88">
        <f t="shared" si="8"/>
        <v>42237.75</v>
      </c>
      <c r="B539" s="34">
        <v>18</v>
      </c>
      <c r="C539" s="40">
        <v>784</v>
      </c>
      <c r="D539" s="40">
        <v>0</v>
      </c>
      <c r="E539" s="40">
        <v>354.7</v>
      </c>
      <c r="F539" s="40">
        <v>800.9</v>
      </c>
    </row>
    <row r="540" spans="1:6" ht="14.25" customHeight="1" x14ac:dyDescent="0.2">
      <c r="A540" s="88">
        <f t="shared" si="8"/>
        <v>42237.791669999999</v>
      </c>
      <c r="B540" s="34">
        <v>19</v>
      </c>
      <c r="C540" s="40">
        <v>874.75</v>
      </c>
      <c r="D540" s="40">
        <v>0</v>
      </c>
      <c r="E540" s="40">
        <v>345.44</v>
      </c>
      <c r="F540" s="40">
        <v>891.65</v>
      </c>
    </row>
    <row r="541" spans="1:6" ht="14.25" customHeight="1" x14ac:dyDescent="0.2">
      <c r="A541" s="88">
        <f t="shared" si="8"/>
        <v>42237.833330000001</v>
      </c>
      <c r="B541" s="34">
        <v>20</v>
      </c>
      <c r="C541" s="40">
        <v>915.51</v>
      </c>
      <c r="D541" s="40">
        <v>0</v>
      </c>
      <c r="E541" s="40">
        <v>194.66</v>
      </c>
      <c r="F541" s="40">
        <v>932.41</v>
      </c>
    </row>
    <row r="542" spans="1:6" ht="14.25" customHeight="1" x14ac:dyDescent="0.2">
      <c r="A542" s="88">
        <f t="shared" si="8"/>
        <v>42237.875</v>
      </c>
      <c r="B542" s="34">
        <v>21</v>
      </c>
      <c r="C542" s="40">
        <v>899.7</v>
      </c>
      <c r="D542" s="40">
        <v>0</v>
      </c>
      <c r="E542" s="40">
        <v>281.18</v>
      </c>
      <c r="F542" s="40">
        <v>916.6</v>
      </c>
    </row>
    <row r="543" spans="1:6" ht="14.25" customHeight="1" x14ac:dyDescent="0.2">
      <c r="A543" s="88">
        <f t="shared" si="8"/>
        <v>42237.916669999999</v>
      </c>
      <c r="B543" s="34">
        <v>22</v>
      </c>
      <c r="C543" s="40">
        <v>766.9</v>
      </c>
      <c r="D543" s="40">
        <v>0</v>
      </c>
      <c r="E543" s="40">
        <v>325.16000000000003</v>
      </c>
      <c r="F543" s="40">
        <v>783.8</v>
      </c>
    </row>
    <row r="544" spans="1:6" ht="14.25" customHeight="1" x14ac:dyDescent="0.2">
      <c r="A544" s="88">
        <f t="shared" si="8"/>
        <v>42237.958330000001</v>
      </c>
      <c r="B544" s="34">
        <v>23</v>
      </c>
      <c r="C544" s="40">
        <v>834.29</v>
      </c>
      <c r="D544" s="40">
        <v>0</v>
      </c>
      <c r="E544" s="40">
        <v>266.10000000000002</v>
      </c>
      <c r="F544" s="40">
        <v>851.19</v>
      </c>
    </row>
    <row r="545" spans="1:6" ht="14.25" customHeight="1" x14ac:dyDescent="0.2">
      <c r="A545" s="88">
        <f t="shared" si="8"/>
        <v>42238</v>
      </c>
      <c r="B545" s="34">
        <v>0</v>
      </c>
      <c r="C545" s="40">
        <v>768.32</v>
      </c>
      <c r="D545" s="40">
        <v>0</v>
      </c>
      <c r="E545" s="40">
        <v>266.91000000000003</v>
      </c>
      <c r="F545" s="40">
        <v>785.22</v>
      </c>
    </row>
    <row r="546" spans="1:6" ht="14.25" customHeight="1" x14ac:dyDescent="0.2">
      <c r="A546" s="88">
        <f t="shared" si="8"/>
        <v>42238.041669999999</v>
      </c>
      <c r="B546" s="34">
        <v>1</v>
      </c>
      <c r="C546" s="40">
        <v>701.39</v>
      </c>
      <c r="D546" s="40">
        <v>0</v>
      </c>
      <c r="E546" s="40">
        <v>157.88</v>
      </c>
      <c r="F546" s="40">
        <v>718.29</v>
      </c>
    </row>
    <row r="547" spans="1:6" ht="14.25" customHeight="1" x14ac:dyDescent="0.2">
      <c r="A547" s="88">
        <f t="shared" si="8"/>
        <v>42238.083330000001</v>
      </c>
      <c r="B547" s="34">
        <v>2</v>
      </c>
      <c r="C547" s="40">
        <v>670.48</v>
      </c>
      <c r="D547" s="40">
        <v>0</v>
      </c>
      <c r="E547" s="40">
        <v>177.96</v>
      </c>
      <c r="F547" s="40">
        <v>687.38</v>
      </c>
    </row>
    <row r="548" spans="1:6" ht="14.25" customHeight="1" x14ac:dyDescent="0.2">
      <c r="A548" s="88">
        <f t="shared" si="8"/>
        <v>42238.125</v>
      </c>
      <c r="B548" s="34">
        <v>3</v>
      </c>
      <c r="C548" s="40">
        <v>667.29</v>
      </c>
      <c r="D548" s="40">
        <v>0</v>
      </c>
      <c r="E548" s="40">
        <v>188.04</v>
      </c>
      <c r="F548" s="40">
        <v>684.19</v>
      </c>
    </row>
    <row r="549" spans="1:6" ht="14.25" customHeight="1" x14ac:dyDescent="0.2">
      <c r="A549" s="88">
        <f t="shared" si="8"/>
        <v>42238.166669999999</v>
      </c>
      <c r="B549" s="34">
        <v>4</v>
      </c>
      <c r="C549" s="40">
        <v>634.42999999999995</v>
      </c>
      <c r="D549" s="40">
        <v>0</v>
      </c>
      <c r="E549" s="40">
        <v>95.52</v>
      </c>
      <c r="F549" s="40">
        <v>651.33000000000004</v>
      </c>
    </row>
    <row r="550" spans="1:6" ht="14.25" customHeight="1" x14ac:dyDescent="0.2">
      <c r="A550" s="88">
        <f t="shared" si="8"/>
        <v>42238.208330000001</v>
      </c>
      <c r="B550" s="34">
        <v>5</v>
      </c>
      <c r="C550" s="40">
        <v>619.74</v>
      </c>
      <c r="D550" s="40">
        <v>0</v>
      </c>
      <c r="E550" s="40">
        <v>22.98</v>
      </c>
      <c r="F550" s="40">
        <v>636.64</v>
      </c>
    </row>
    <row r="551" spans="1:6" ht="14.25" customHeight="1" x14ac:dyDescent="0.2">
      <c r="A551" s="88">
        <f t="shared" si="8"/>
        <v>42238.25</v>
      </c>
      <c r="B551" s="34">
        <v>6</v>
      </c>
      <c r="C551" s="40">
        <v>638.24</v>
      </c>
      <c r="D551" s="40">
        <v>11.34</v>
      </c>
      <c r="E551" s="40">
        <v>0</v>
      </c>
      <c r="F551" s="40">
        <v>655.14</v>
      </c>
    </row>
    <row r="552" spans="1:6" ht="14.25" customHeight="1" x14ac:dyDescent="0.2">
      <c r="A552" s="88">
        <f t="shared" si="8"/>
        <v>42238.291669999999</v>
      </c>
      <c r="B552" s="34">
        <v>7</v>
      </c>
      <c r="C552" s="40">
        <v>688.13</v>
      </c>
      <c r="D552" s="40">
        <v>93.58</v>
      </c>
      <c r="E552" s="40">
        <v>0</v>
      </c>
      <c r="F552" s="40">
        <v>705.03</v>
      </c>
    </row>
    <row r="553" spans="1:6" ht="14.25" customHeight="1" x14ac:dyDescent="0.2">
      <c r="A553" s="88">
        <f t="shared" si="8"/>
        <v>42238.333330000001</v>
      </c>
      <c r="B553" s="34">
        <v>8</v>
      </c>
      <c r="C553" s="40">
        <v>886.07</v>
      </c>
      <c r="D553" s="40">
        <v>0</v>
      </c>
      <c r="E553" s="40">
        <v>150.66</v>
      </c>
      <c r="F553" s="40">
        <v>902.97</v>
      </c>
    </row>
    <row r="554" spans="1:6" ht="14.25" customHeight="1" x14ac:dyDescent="0.2">
      <c r="A554" s="88">
        <f t="shared" si="8"/>
        <v>42238.375</v>
      </c>
      <c r="B554" s="34">
        <v>9</v>
      </c>
      <c r="C554" s="40">
        <v>795.5</v>
      </c>
      <c r="D554" s="40">
        <v>0</v>
      </c>
      <c r="E554" s="40">
        <v>86.76</v>
      </c>
      <c r="F554" s="40">
        <v>812.4</v>
      </c>
    </row>
    <row r="555" spans="1:6" ht="14.25" customHeight="1" x14ac:dyDescent="0.2">
      <c r="A555" s="88">
        <f t="shared" si="8"/>
        <v>42238.416669999999</v>
      </c>
      <c r="B555" s="34">
        <v>10</v>
      </c>
      <c r="C555" s="40">
        <v>830.8</v>
      </c>
      <c r="D555" s="40">
        <v>0</v>
      </c>
      <c r="E555" s="40">
        <v>111.44</v>
      </c>
      <c r="F555" s="40">
        <v>847.7</v>
      </c>
    </row>
    <row r="556" spans="1:6" ht="14.25" customHeight="1" x14ac:dyDescent="0.2">
      <c r="A556" s="88">
        <f t="shared" si="8"/>
        <v>42238.458330000001</v>
      </c>
      <c r="B556" s="34">
        <v>11</v>
      </c>
      <c r="C556" s="40">
        <v>844.25</v>
      </c>
      <c r="D556" s="40">
        <v>0</v>
      </c>
      <c r="E556" s="40">
        <v>107.8</v>
      </c>
      <c r="F556" s="40">
        <v>861.15</v>
      </c>
    </row>
    <row r="557" spans="1:6" ht="14.25" customHeight="1" x14ac:dyDescent="0.2">
      <c r="A557" s="88">
        <f t="shared" si="8"/>
        <v>42238.5</v>
      </c>
      <c r="B557" s="34">
        <v>12</v>
      </c>
      <c r="C557" s="40">
        <v>850.3</v>
      </c>
      <c r="D557" s="40">
        <v>0.01</v>
      </c>
      <c r="E557" s="40">
        <v>102.37</v>
      </c>
      <c r="F557" s="40">
        <v>867.2</v>
      </c>
    </row>
    <row r="558" spans="1:6" ht="14.25" customHeight="1" x14ac:dyDescent="0.2">
      <c r="A558" s="88">
        <f t="shared" si="8"/>
        <v>42238.541669999999</v>
      </c>
      <c r="B558" s="34">
        <v>13</v>
      </c>
      <c r="C558" s="40">
        <v>852.3</v>
      </c>
      <c r="D558" s="40">
        <v>0.01</v>
      </c>
      <c r="E558" s="40">
        <v>88.04</v>
      </c>
      <c r="F558" s="40">
        <v>869.2</v>
      </c>
    </row>
    <row r="559" spans="1:6" ht="14.25" customHeight="1" x14ac:dyDescent="0.2">
      <c r="A559" s="88">
        <f t="shared" si="8"/>
        <v>42238.583330000001</v>
      </c>
      <c r="B559" s="34">
        <v>14</v>
      </c>
      <c r="C559" s="40">
        <v>856.53</v>
      </c>
      <c r="D559" s="40">
        <v>0</v>
      </c>
      <c r="E559" s="40">
        <v>111.47</v>
      </c>
      <c r="F559" s="40">
        <v>873.43</v>
      </c>
    </row>
    <row r="560" spans="1:6" ht="14.25" customHeight="1" x14ac:dyDescent="0.2">
      <c r="A560" s="88">
        <f t="shared" si="8"/>
        <v>42238.625</v>
      </c>
      <c r="B560" s="34">
        <v>15</v>
      </c>
      <c r="C560" s="40">
        <v>846.75</v>
      </c>
      <c r="D560" s="40">
        <v>0</v>
      </c>
      <c r="E560" s="40">
        <v>107.53</v>
      </c>
      <c r="F560" s="40">
        <v>863.65</v>
      </c>
    </row>
    <row r="561" spans="1:6" ht="14.25" customHeight="1" x14ac:dyDescent="0.2">
      <c r="A561" s="88">
        <f t="shared" si="8"/>
        <v>42238.666669999999</v>
      </c>
      <c r="B561" s="34">
        <v>16</v>
      </c>
      <c r="C561" s="40">
        <v>710.66</v>
      </c>
      <c r="D561" s="40">
        <v>0</v>
      </c>
      <c r="E561" s="40">
        <v>157.13999999999999</v>
      </c>
      <c r="F561" s="40">
        <v>727.56</v>
      </c>
    </row>
    <row r="562" spans="1:6" ht="14.25" customHeight="1" x14ac:dyDescent="0.2">
      <c r="A562" s="88">
        <f t="shared" si="8"/>
        <v>42238.708330000001</v>
      </c>
      <c r="B562" s="34">
        <v>17</v>
      </c>
      <c r="C562" s="40">
        <v>837.36</v>
      </c>
      <c r="D562" s="40">
        <v>0.01</v>
      </c>
      <c r="E562" s="40">
        <v>127.45</v>
      </c>
      <c r="F562" s="40">
        <v>854.26</v>
      </c>
    </row>
    <row r="563" spans="1:6" ht="14.25" customHeight="1" x14ac:dyDescent="0.2">
      <c r="A563" s="88">
        <f t="shared" si="8"/>
        <v>42238.75</v>
      </c>
      <c r="B563" s="34">
        <v>18</v>
      </c>
      <c r="C563" s="40">
        <v>844.18</v>
      </c>
      <c r="D563" s="40">
        <v>0</v>
      </c>
      <c r="E563" s="40">
        <v>252.33</v>
      </c>
      <c r="F563" s="40">
        <v>861.08</v>
      </c>
    </row>
    <row r="564" spans="1:6" ht="14.25" customHeight="1" x14ac:dyDescent="0.2">
      <c r="A564" s="88">
        <f t="shared" si="8"/>
        <v>42238.791669999999</v>
      </c>
      <c r="B564" s="34">
        <v>19</v>
      </c>
      <c r="C564" s="40">
        <v>931.82</v>
      </c>
      <c r="D564" s="40">
        <v>0</v>
      </c>
      <c r="E564" s="40">
        <v>159.46</v>
      </c>
      <c r="F564" s="40">
        <v>948.72</v>
      </c>
    </row>
    <row r="565" spans="1:6" ht="14.25" customHeight="1" x14ac:dyDescent="0.2">
      <c r="A565" s="88">
        <f t="shared" si="8"/>
        <v>42238.833330000001</v>
      </c>
      <c r="B565" s="34">
        <v>20</v>
      </c>
      <c r="C565" s="40">
        <v>938.99</v>
      </c>
      <c r="D565" s="40">
        <v>0</v>
      </c>
      <c r="E565" s="40">
        <v>327.68</v>
      </c>
      <c r="F565" s="40">
        <v>955.89</v>
      </c>
    </row>
    <row r="566" spans="1:6" ht="14.25" customHeight="1" x14ac:dyDescent="0.2">
      <c r="A566" s="88">
        <f t="shared" si="8"/>
        <v>42238.875</v>
      </c>
      <c r="B566" s="34">
        <v>21</v>
      </c>
      <c r="C566" s="40">
        <v>955.1</v>
      </c>
      <c r="D566" s="40">
        <v>0</v>
      </c>
      <c r="E566" s="40">
        <v>513.34</v>
      </c>
      <c r="F566" s="40">
        <v>972</v>
      </c>
    </row>
    <row r="567" spans="1:6" ht="14.25" customHeight="1" x14ac:dyDescent="0.2">
      <c r="A567" s="88">
        <f t="shared" si="8"/>
        <v>42238.916669999999</v>
      </c>
      <c r="B567" s="34">
        <v>22</v>
      </c>
      <c r="C567" s="40">
        <v>830.29</v>
      </c>
      <c r="D567" s="40">
        <v>0.01</v>
      </c>
      <c r="E567" s="40">
        <v>303.99</v>
      </c>
      <c r="F567" s="40">
        <v>847.19</v>
      </c>
    </row>
    <row r="568" spans="1:6" ht="14.25" customHeight="1" x14ac:dyDescent="0.2">
      <c r="A568" s="88">
        <f t="shared" si="8"/>
        <v>42238.958330000001</v>
      </c>
      <c r="B568" s="34">
        <v>23</v>
      </c>
      <c r="C568" s="40">
        <v>727.69</v>
      </c>
      <c r="D568" s="40">
        <v>0.01</v>
      </c>
      <c r="E568" s="40">
        <v>628.98</v>
      </c>
      <c r="F568" s="40">
        <v>744.59</v>
      </c>
    </row>
    <row r="569" spans="1:6" ht="14.25" customHeight="1" x14ac:dyDescent="0.2">
      <c r="A569" s="88">
        <f t="shared" si="8"/>
        <v>42239</v>
      </c>
      <c r="B569" s="34">
        <v>0</v>
      </c>
      <c r="C569" s="40">
        <v>748.38</v>
      </c>
      <c r="D569" s="40">
        <v>0</v>
      </c>
      <c r="E569" s="40">
        <v>165.86</v>
      </c>
      <c r="F569" s="40">
        <v>765.28</v>
      </c>
    </row>
    <row r="570" spans="1:6" ht="14.25" customHeight="1" x14ac:dyDescent="0.2">
      <c r="A570" s="88">
        <f t="shared" si="8"/>
        <v>42239.041669999999</v>
      </c>
      <c r="B570" s="34">
        <v>1</v>
      </c>
      <c r="C570" s="40">
        <v>671.63</v>
      </c>
      <c r="D570" s="40">
        <v>0</v>
      </c>
      <c r="E570" s="40">
        <v>93.51</v>
      </c>
      <c r="F570" s="40">
        <v>688.53</v>
      </c>
    </row>
    <row r="571" spans="1:6" ht="14.25" customHeight="1" x14ac:dyDescent="0.2">
      <c r="A571" s="88">
        <f t="shared" si="8"/>
        <v>42239.083330000001</v>
      </c>
      <c r="B571" s="34">
        <v>2</v>
      </c>
      <c r="C571" s="40">
        <v>634.48</v>
      </c>
      <c r="D571" s="40">
        <v>0</v>
      </c>
      <c r="E571" s="40">
        <v>73.599999999999994</v>
      </c>
      <c r="F571" s="40">
        <v>651.38</v>
      </c>
    </row>
    <row r="572" spans="1:6" ht="14.25" customHeight="1" x14ac:dyDescent="0.2">
      <c r="A572" s="88">
        <f t="shared" si="8"/>
        <v>42239.125</v>
      </c>
      <c r="B572" s="34">
        <v>3</v>
      </c>
      <c r="C572" s="40">
        <v>622.91</v>
      </c>
      <c r="D572" s="40">
        <v>0</v>
      </c>
      <c r="E572" s="40">
        <v>72.930000000000007</v>
      </c>
      <c r="F572" s="40">
        <v>639.80999999999995</v>
      </c>
    </row>
    <row r="573" spans="1:6" ht="14.25" customHeight="1" x14ac:dyDescent="0.2">
      <c r="A573" s="88">
        <f t="shared" si="8"/>
        <v>42239.166669999999</v>
      </c>
      <c r="B573" s="34">
        <v>4</v>
      </c>
      <c r="C573" s="40">
        <v>606.36</v>
      </c>
      <c r="D573" s="40">
        <v>0</v>
      </c>
      <c r="E573" s="40">
        <v>99.87</v>
      </c>
      <c r="F573" s="40">
        <v>623.26</v>
      </c>
    </row>
    <row r="574" spans="1:6" ht="14.25" customHeight="1" x14ac:dyDescent="0.2">
      <c r="A574" s="88">
        <f t="shared" si="8"/>
        <v>42239.208330000001</v>
      </c>
      <c r="B574" s="34">
        <v>5</v>
      </c>
      <c r="C574" s="40">
        <v>585.14</v>
      </c>
      <c r="D574" s="40">
        <v>0</v>
      </c>
      <c r="E574" s="40">
        <v>14.01</v>
      </c>
      <c r="F574" s="40">
        <v>602.04</v>
      </c>
    </row>
    <row r="575" spans="1:6" ht="14.25" customHeight="1" x14ac:dyDescent="0.2">
      <c r="A575" s="88">
        <f t="shared" si="8"/>
        <v>42239.25</v>
      </c>
      <c r="B575" s="34">
        <v>6</v>
      </c>
      <c r="C575" s="40">
        <v>599.72</v>
      </c>
      <c r="D575" s="40">
        <v>37.840000000000003</v>
      </c>
      <c r="E575" s="40">
        <v>0</v>
      </c>
      <c r="F575" s="40">
        <v>616.62</v>
      </c>
    </row>
    <row r="576" spans="1:6" ht="14.25" customHeight="1" x14ac:dyDescent="0.2">
      <c r="A576" s="88">
        <f t="shared" si="8"/>
        <v>42239.291669999999</v>
      </c>
      <c r="B576" s="34">
        <v>7</v>
      </c>
      <c r="C576" s="40">
        <v>635.62</v>
      </c>
      <c r="D576" s="40">
        <v>88.36</v>
      </c>
      <c r="E576" s="40">
        <v>0</v>
      </c>
      <c r="F576" s="40">
        <v>652.52</v>
      </c>
    </row>
    <row r="577" spans="1:6" ht="14.25" customHeight="1" x14ac:dyDescent="0.2">
      <c r="A577" s="88">
        <f t="shared" si="8"/>
        <v>42239.333330000001</v>
      </c>
      <c r="B577" s="34">
        <v>8</v>
      </c>
      <c r="C577" s="40">
        <v>744.76</v>
      </c>
      <c r="D577" s="40">
        <v>39.74</v>
      </c>
      <c r="E577" s="40">
        <v>0.01</v>
      </c>
      <c r="F577" s="40">
        <v>761.66</v>
      </c>
    </row>
    <row r="578" spans="1:6" ht="14.25" customHeight="1" x14ac:dyDescent="0.2">
      <c r="A578" s="88">
        <f t="shared" ref="A578:A641" si="9">A554+1</f>
        <v>42239.375</v>
      </c>
      <c r="B578" s="34">
        <v>9</v>
      </c>
      <c r="C578" s="40">
        <v>715.79</v>
      </c>
      <c r="D578" s="40">
        <v>0</v>
      </c>
      <c r="E578" s="40">
        <v>50.06</v>
      </c>
      <c r="F578" s="40">
        <v>732.69</v>
      </c>
    </row>
    <row r="579" spans="1:6" ht="14.25" customHeight="1" x14ac:dyDescent="0.2">
      <c r="A579" s="88">
        <f t="shared" si="9"/>
        <v>42239.416669999999</v>
      </c>
      <c r="B579" s="34">
        <v>10</v>
      </c>
      <c r="C579" s="40">
        <v>744.16</v>
      </c>
      <c r="D579" s="40">
        <v>0.01</v>
      </c>
      <c r="E579" s="40">
        <v>135.02000000000001</v>
      </c>
      <c r="F579" s="40">
        <v>761.06</v>
      </c>
    </row>
    <row r="580" spans="1:6" ht="14.25" customHeight="1" x14ac:dyDescent="0.2">
      <c r="A580" s="88">
        <f t="shared" si="9"/>
        <v>42239.458330000001</v>
      </c>
      <c r="B580" s="34">
        <v>11</v>
      </c>
      <c r="C580" s="40">
        <v>759.84</v>
      </c>
      <c r="D580" s="40">
        <v>0</v>
      </c>
      <c r="E580" s="40">
        <v>127.41</v>
      </c>
      <c r="F580" s="40">
        <v>776.74</v>
      </c>
    </row>
    <row r="581" spans="1:6" ht="14.25" customHeight="1" x14ac:dyDescent="0.2">
      <c r="A581" s="88">
        <f t="shared" si="9"/>
        <v>42239.5</v>
      </c>
      <c r="B581" s="34">
        <v>12</v>
      </c>
      <c r="C581" s="40">
        <v>768.45</v>
      </c>
      <c r="D581" s="40">
        <v>0</v>
      </c>
      <c r="E581" s="40">
        <v>46.63</v>
      </c>
      <c r="F581" s="40">
        <v>785.35</v>
      </c>
    </row>
    <row r="582" spans="1:6" ht="14.25" customHeight="1" x14ac:dyDescent="0.2">
      <c r="A582" s="88">
        <f t="shared" si="9"/>
        <v>42239.541669999999</v>
      </c>
      <c r="B582" s="34">
        <v>13</v>
      </c>
      <c r="C582" s="40">
        <v>771.37</v>
      </c>
      <c r="D582" s="40">
        <v>0</v>
      </c>
      <c r="E582" s="40">
        <v>36.020000000000003</v>
      </c>
      <c r="F582" s="40">
        <v>788.27</v>
      </c>
    </row>
    <row r="583" spans="1:6" ht="14.25" customHeight="1" x14ac:dyDescent="0.2">
      <c r="A583" s="88">
        <f t="shared" si="9"/>
        <v>42239.583330000001</v>
      </c>
      <c r="B583" s="34">
        <v>14</v>
      </c>
      <c r="C583" s="40">
        <v>771.22</v>
      </c>
      <c r="D583" s="40">
        <v>0</v>
      </c>
      <c r="E583" s="40">
        <v>37.5</v>
      </c>
      <c r="F583" s="40">
        <v>788.12</v>
      </c>
    </row>
    <row r="584" spans="1:6" ht="14.25" customHeight="1" x14ac:dyDescent="0.2">
      <c r="A584" s="88">
        <f t="shared" si="9"/>
        <v>42239.625</v>
      </c>
      <c r="B584" s="34">
        <v>15</v>
      </c>
      <c r="C584" s="40">
        <v>750.79</v>
      </c>
      <c r="D584" s="40">
        <v>0</v>
      </c>
      <c r="E584" s="40">
        <v>30.09</v>
      </c>
      <c r="F584" s="40">
        <v>767.69</v>
      </c>
    </row>
    <row r="585" spans="1:6" ht="14.25" customHeight="1" x14ac:dyDescent="0.2">
      <c r="A585" s="88">
        <f t="shared" si="9"/>
        <v>42239.666669999999</v>
      </c>
      <c r="B585" s="34">
        <v>16</v>
      </c>
      <c r="C585" s="40">
        <v>646.35</v>
      </c>
      <c r="D585" s="40">
        <v>0</v>
      </c>
      <c r="E585" s="40">
        <v>52.72</v>
      </c>
      <c r="F585" s="40">
        <v>663.25</v>
      </c>
    </row>
    <row r="586" spans="1:6" ht="14.25" customHeight="1" x14ac:dyDescent="0.2">
      <c r="A586" s="88">
        <f t="shared" si="9"/>
        <v>42239.708330000001</v>
      </c>
      <c r="B586" s="34">
        <v>17</v>
      </c>
      <c r="C586" s="40">
        <v>742.35</v>
      </c>
      <c r="D586" s="40">
        <v>0</v>
      </c>
      <c r="E586" s="40">
        <v>50.42</v>
      </c>
      <c r="F586" s="40">
        <v>759.25</v>
      </c>
    </row>
    <row r="587" spans="1:6" ht="14.25" customHeight="1" x14ac:dyDescent="0.2">
      <c r="A587" s="88">
        <f t="shared" si="9"/>
        <v>42239.75</v>
      </c>
      <c r="B587" s="34">
        <v>18</v>
      </c>
      <c r="C587" s="40">
        <v>762.1</v>
      </c>
      <c r="D587" s="40">
        <v>0</v>
      </c>
      <c r="E587" s="40">
        <v>140.61000000000001</v>
      </c>
      <c r="F587" s="40">
        <v>779</v>
      </c>
    </row>
    <row r="588" spans="1:6" ht="14.25" customHeight="1" x14ac:dyDescent="0.2">
      <c r="A588" s="88">
        <f t="shared" si="9"/>
        <v>42239.791669999999</v>
      </c>
      <c r="B588" s="34">
        <v>19</v>
      </c>
      <c r="C588" s="40">
        <v>834.71</v>
      </c>
      <c r="D588" s="40">
        <v>0</v>
      </c>
      <c r="E588" s="40">
        <v>106.96</v>
      </c>
      <c r="F588" s="40">
        <v>851.61</v>
      </c>
    </row>
    <row r="589" spans="1:6" ht="14.25" customHeight="1" x14ac:dyDescent="0.2">
      <c r="A589" s="88">
        <f t="shared" si="9"/>
        <v>42239.833330000001</v>
      </c>
      <c r="B589" s="34">
        <v>20</v>
      </c>
      <c r="C589" s="40">
        <v>868.04</v>
      </c>
      <c r="D589" s="40">
        <v>0</v>
      </c>
      <c r="E589" s="40">
        <v>24.08</v>
      </c>
      <c r="F589" s="40">
        <v>884.94</v>
      </c>
    </row>
    <row r="590" spans="1:6" ht="14.25" customHeight="1" x14ac:dyDescent="0.2">
      <c r="A590" s="88">
        <f t="shared" si="9"/>
        <v>42239.875</v>
      </c>
      <c r="B590" s="34">
        <v>21</v>
      </c>
      <c r="C590" s="40">
        <v>841</v>
      </c>
      <c r="D590" s="40">
        <v>0.01</v>
      </c>
      <c r="E590" s="40">
        <v>185.92</v>
      </c>
      <c r="F590" s="40">
        <v>857.9</v>
      </c>
    </row>
    <row r="591" spans="1:6" ht="14.25" customHeight="1" x14ac:dyDescent="0.2">
      <c r="A591" s="88">
        <f t="shared" si="9"/>
        <v>42239.916669999999</v>
      </c>
      <c r="B591" s="34">
        <v>22</v>
      </c>
      <c r="C591" s="40">
        <v>761.18</v>
      </c>
      <c r="D591" s="40">
        <v>0</v>
      </c>
      <c r="E591" s="40">
        <v>149.66</v>
      </c>
      <c r="F591" s="40">
        <v>778.08</v>
      </c>
    </row>
    <row r="592" spans="1:6" ht="14.25" customHeight="1" x14ac:dyDescent="0.2">
      <c r="A592" s="88">
        <f t="shared" si="9"/>
        <v>42239.958330000001</v>
      </c>
      <c r="B592" s="34">
        <v>23</v>
      </c>
      <c r="C592" s="40">
        <v>653.64</v>
      </c>
      <c r="D592" s="40">
        <v>0</v>
      </c>
      <c r="E592" s="40">
        <v>334.28</v>
      </c>
      <c r="F592" s="40">
        <v>670.54</v>
      </c>
    </row>
    <row r="593" spans="1:6" ht="14.25" customHeight="1" x14ac:dyDescent="0.2">
      <c r="A593" s="88">
        <f t="shared" si="9"/>
        <v>42240</v>
      </c>
      <c r="B593" s="34">
        <v>0</v>
      </c>
      <c r="C593" s="40">
        <v>676.41</v>
      </c>
      <c r="D593" s="40">
        <v>0</v>
      </c>
      <c r="E593" s="40">
        <v>225.64</v>
      </c>
      <c r="F593" s="40">
        <v>693.31</v>
      </c>
    </row>
    <row r="594" spans="1:6" ht="14.25" customHeight="1" x14ac:dyDescent="0.2">
      <c r="A594" s="88">
        <f t="shared" si="9"/>
        <v>42240.041669999999</v>
      </c>
      <c r="B594" s="34">
        <v>1</v>
      </c>
      <c r="C594" s="40">
        <v>644.54999999999995</v>
      </c>
      <c r="D594" s="40">
        <v>0</v>
      </c>
      <c r="E594" s="40">
        <v>138.44</v>
      </c>
      <c r="F594" s="40">
        <v>661.45</v>
      </c>
    </row>
    <row r="595" spans="1:6" ht="14.25" customHeight="1" x14ac:dyDescent="0.2">
      <c r="A595" s="88">
        <f t="shared" si="9"/>
        <v>42240.083330000001</v>
      </c>
      <c r="B595" s="34">
        <v>2</v>
      </c>
      <c r="C595" s="40">
        <v>606.38</v>
      </c>
      <c r="D595" s="40">
        <v>0</v>
      </c>
      <c r="E595" s="40">
        <v>40.409999999999997</v>
      </c>
      <c r="F595" s="40">
        <v>623.28</v>
      </c>
    </row>
    <row r="596" spans="1:6" ht="14.25" customHeight="1" x14ac:dyDescent="0.2">
      <c r="A596" s="88">
        <f t="shared" si="9"/>
        <v>42240.125</v>
      </c>
      <c r="B596" s="34">
        <v>3</v>
      </c>
      <c r="C596" s="40">
        <v>601.37</v>
      </c>
      <c r="D596" s="40">
        <v>0</v>
      </c>
      <c r="E596" s="40">
        <v>34.08</v>
      </c>
      <c r="F596" s="40">
        <v>618.27</v>
      </c>
    </row>
    <row r="597" spans="1:6" ht="14.25" customHeight="1" x14ac:dyDescent="0.2">
      <c r="A597" s="88">
        <f t="shared" si="9"/>
        <v>42240.166669999999</v>
      </c>
      <c r="B597" s="34">
        <v>4</v>
      </c>
      <c r="C597" s="40">
        <v>598.08000000000004</v>
      </c>
      <c r="D597" s="40">
        <v>0</v>
      </c>
      <c r="E597" s="40">
        <v>103.25</v>
      </c>
      <c r="F597" s="40">
        <v>614.98</v>
      </c>
    </row>
    <row r="598" spans="1:6" ht="14.25" customHeight="1" x14ac:dyDescent="0.2">
      <c r="A598" s="88">
        <f t="shared" si="9"/>
        <v>42240.208330000001</v>
      </c>
      <c r="B598" s="34">
        <v>5</v>
      </c>
      <c r="C598" s="40">
        <v>592.83000000000004</v>
      </c>
      <c r="D598" s="40">
        <v>0</v>
      </c>
      <c r="E598" s="40">
        <v>20.010000000000002</v>
      </c>
      <c r="F598" s="40">
        <v>609.73</v>
      </c>
    </row>
    <row r="599" spans="1:6" ht="14.25" customHeight="1" x14ac:dyDescent="0.2">
      <c r="A599" s="88">
        <f t="shared" si="9"/>
        <v>42240.25</v>
      </c>
      <c r="B599" s="34">
        <v>6</v>
      </c>
      <c r="C599" s="40">
        <v>616.91</v>
      </c>
      <c r="D599" s="40">
        <v>0</v>
      </c>
      <c r="E599" s="40">
        <v>42.07</v>
      </c>
      <c r="F599" s="40">
        <v>633.80999999999995</v>
      </c>
    </row>
    <row r="600" spans="1:6" ht="14.25" customHeight="1" x14ac:dyDescent="0.2">
      <c r="A600" s="88">
        <f t="shared" si="9"/>
        <v>42240.291669999999</v>
      </c>
      <c r="B600" s="34">
        <v>7</v>
      </c>
      <c r="C600" s="40">
        <v>677.74</v>
      </c>
      <c r="D600" s="40">
        <v>124.98</v>
      </c>
      <c r="E600" s="40">
        <v>0</v>
      </c>
      <c r="F600" s="40">
        <v>694.64</v>
      </c>
    </row>
    <row r="601" spans="1:6" ht="14.25" customHeight="1" x14ac:dyDescent="0.2">
      <c r="A601" s="88">
        <f t="shared" si="9"/>
        <v>42240.333330000001</v>
      </c>
      <c r="B601" s="34">
        <v>8</v>
      </c>
      <c r="C601" s="40">
        <v>679.8</v>
      </c>
      <c r="D601" s="40">
        <v>0</v>
      </c>
      <c r="E601" s="40">
        <v>207.39</v>
      </c>
      <c r="F601" s="40">
        <v>696.7</v>
      </c>
    </row>
    <row r="602" spans="1:6" ht="14.25" customHeight="1" x14ac:dyDescent="0.2">
      <c r="A602" s="88">
        <f t="shared" si="9"/>
        <v>42240.375</v>
      </c>
      <c r="B602" s="34">
        <v>9</v>
      </c>
      <c r="C602" s="40">
        <v>767.52</v>
      </c>
      <c r="D602" s="40">
        <v>0.01</v>
      </c>
      <c r="E602" s="40">
        <v>143.21</v>
      </c>
      <c r="F602" s="40">
        <v>784.42</v>
      </c>
    </row>
    <row r="603" spans="1:6" ht="14.25" customHeight="1" x14ac:dyDescent="0.2">
      <c r="A603" s="88">
        <f t="shared" si="9"/>
        <v>42240.416669999999</v>
      </c>
      <c r="B603" s="34">
        <v>10</v>
      </c>
      <c r="C603" s="40">
        <v>781.08</v>
      </c>
      <c r="D603" s="40">
        <v>0.01</v>
      </c>
      <c r="E603" s="40">
        <v>108.8</v>
      </c>
      <c r="F603" s="40">
        <v>797.98</v>
      </c>
    </row>
    <row r="604" spans="1:6" ht="14.25" customHeight="1" x14ac:dyDescent="0.2">
      <c r="A604" s="88">
        <f t="shared" si="9"/>
        <v>42240.458330000001</v>
      </c>
      <c r="B604" s="34">
        <v>11</v>
      </c>
      <c r="C604" s="40">
        <v>784.19</v>
      </c>
      <c r="D604" s="40">
        <v>0</v>
      </c>
      <c r="E604" s="40">
        <v>263.7</v>
      </c>
      <c r="F604" s="40">
        <v>801.09</v>
      </c>
    </row>
    <row r="605" spans="1:6" ht="14.25" customHeight="1" x14ac:dyDescent="0.2">
      <c r="A605" s="88">
        <f t="shared" si="9"/>
        <v>42240.5</v>
      </c>
      <c r="B605" s="34">
        <v>12</v>
      </c>
      <c r="C605" s="40">
        <v>753.13</v>
      </c>
      <c r="D605" s="40">
        <v>0.01</v>
      </c>
      <c r="E605" s="40">
        <v>354.5</v>
      </c>
      <c r="F605" s="40">
        <v>770.03</v>
      </c>
    </row>
    <row r="606" spans="1:6" ht="14.25" customHeight="1" x14ac:dyDescent="0.2">
      <c r="A606" s="88">
        <f t="shared" si="9"/>
        <v>42240.541669999999</v>
      </c>
      <c r="B606" s="34">
        <v>13</v>
      </c>
      <c r="C606" s="40">
        <v>757.7</v>
      </c>
      <c r="D606" s="40">
        <v>0</v>
      </c>
      <c r="E606" s="40">
        <v>306.39999999999998</v>
      </c>
      <c r="F606" s="40">
        <v>774.6</v>
      </c>
    </row>
    <row r="607" spans="1:6" ht="14.25" customHeight="1" x14ac:dyDescent="0.2">
      <c r="A607" s="88">
        <f t="shared" si="9"/>
        <v>42240.583330000001</v>
      </c>
      <c r="B607" s="34">
        <v>14</v>
      </c>
      <c r="C607" s="40">
        <v>745.15</v>
      </c>
      <c r="D607" s="40">
        <v>0.01</v>
      </c>
      <c r="E607" s="40">
        <v>61.98</v>
      </c>
      <c r="F607" s="40">
        <v>762.05</v>
      </c>
    </row>
    <row r="608" spans="1:6" ht="14.25" customHeight="1" x14ac:dyDescent="0.2">
      <c r="A608" s="88">
        <f t="shared" si="9"/>
        <v>42240.625</v>
      </c>
      <c r="B608" s="34">
        <v>15</v>
      </c>
      <c r="C608" s="40">
        <v>733.16</v>
      </c>
      <c r="D608" s="40">
        <v>0</v>
      </c>
      <c r="E608" s="40">
        <v>198.28</v>
      </c>
      <c r="F608" s="40">
        <v>750.06</v>
      </c>
    </row>
    <row r="609" spans="1:6" ht="14.25" customHeight="1" x14ac:dyDescent="0.2">
      <c r="A609" s="88">
        <f t="shared" si="9"/>
        <v>42240.666669999999</v>
      </c>
      <c r="B609" s="34">
        <v>16</v>
      </c>
      <c r="C609" s="40">
        <v>713.41</v>
      </c>
      <c r="D609" s="40">
        <v>0</v>
      </c>
      <c r="E609" s="40">
        <v>358.92</v>
      </c>
      <c r="F609" s="40">
        <v>730.31</v>
      </c>
    </row>
    <row r="610" spans="1:6" ht="14.25" customHeight="1" x14ac:dyDescent="0.2">
      <c r="A610" s="88">
        <f t="shared" si="9"/>
        <v>42240.708330000001</v>
      </c>
      <c r="B610" s="34">
        <v>17</v>
      </c>
      <c r="C610" s="40">
        <v>711.07</v>
      </c>
      <c r="D610" s="40">
        <v>0.01</v>
      </c>
      <c r="E610" s="40">
        <v>276.18</v>
      </c>
      <c r="F610" s="40">
        <v>727.97</v>
      </c>
    </row>
    <row r="611" spans="1:6" ht="14.25" customHeight="1" x14ac:dyDescent="0.2">
      <c r="A611" s="88">
        <f t="shared" si="9"/>
        <v>42240.75</v>
      </c>
      <c r="B611" s="34">
        <v>18</v>
      </c>
      <c r="C611" s="40">
        <v>733.32</v>
      </c>
      <c r="D611" s="40">
        <v>0</v>
      </c>
      <c r="E611" s="40">
        <v>275.55</v>
      </c>
      <c r="F611" s="40">
        <v>750.22</v>
      </c>
    </row>
    <row r="612" spans="1:6" ht="14.25" customHeight="1" x14ac:dyDescent="0.2">
      <c r="A612" s="88">
        <f t="shared" si="9"/>
        <v>42240.791669999999</v>
      </c>
      <c r="B612" s="34">
        <v>19</v>
      </c>
      <c r="C612" s="40">
        <v>822.04</v>
      </c>
      <c r="D612" s="40">
        <v>0.03</v>
      </c>
      <c r="E612" s="40">
        <v>12.2</v>
      </c>
      <c r="F612" s="40">
        <v>838.94</v>
      </c>
    </row>
    <row r="613" spans="1:6" ht="14.25" customHeight="1" x14ac:dyDescent="0.2">
      <c r="A613" s="88">
        <f t="shared" si="9"/>
        <v>42240.833330000001</v>
      </c>
      <c r="B613" s="34">
        <v>20</v>
      </c>
      <c r="C613" s="40">
        <v>856.76</v>
      </c>
      <c r="D613" s="40">
        <v>0</v>
      </c>
      <c r="E613" s="40">
        <v>141.63</v>
      </c>
      <c r="F613" s="40">
        <v>873.66</v>
      </c>
    </row>
    <row r="614" spans="1:6" ht="14.25" customHeight="1" x14ac:dyDescent="0.2">
      <c r="A614" s="88">
        <f t="shared" si="9"/>
        <v>42240.875</v>
      </c>
      <c r="B614" s="34">
        <v>21</v>
      </c>
      <c r="C614" s="40">
        <v>823.84</v>
      </c>
      <c r="D614" s="40">
        <v>0</v>
      </c>
      <c r="E614" s="40">
        <v>244.58</v>
      </c>
      <c r="F614" s="40">
        <v>840.74</v>
      </c>
    </row>
    <row r="615" spans="1:6" ht="14.25" customHeight="1" x14ac:dyDescent="0.2">
      <c r="A615" s="88">
        <f t="shared" si="9"/>
        <v>42240.916669999999</v>
      </c>
      <c r="B615" s="34">
        <v>22</v>
      </c>
      <c r="C615" s="40">
        <v>733.85</v>
      </c>
      <c r="D615" s="40">
        <v>0</v>
      </c>
      <c r="E615" s="40">
        <v>433.78</v>
      </c>
      <c r="F615" s="40">
        <v>750.75</v>
      </c>
    </row>
    <row r="616" spans="1:6" ht="14.25" customHeight="1" x14ac:dyDescent="0.2">
      <c r="A616" s="88">
        <f t="shared" si="9"/>
        <v>42240.958330000001</v>
      </c>
      <c r="B616" s="34">
        <v>23</v>
      </c>
      <c r="C616" s="40">
        <v>810.76</v>
      </c>
      <c r="D616" s="40">
        <v>0</v>
      </c>
      <c r="E616" s="40">
        <v>366.17</v>
      </c>
      <c r="F616" s="40">
        <v>827.66</v>
      </c>
    </row>
    <row r="617" spans="1:6" ht="14.25" customHeight="1" x14ac:dyDescent="0.2">
      <c r="A617" s="88">
        <f t="shared" si="9"/>
        <v>42241</v>
      </c>
      <c r="B617" s="34">
        <v>0</v>
      </c>
      <c r="C617" s="40">
        <v>674.39</v>
      </c>
      <c r="D617" s="40">
        <v>0</v>
      </c>
      <c r="E617" s="40">
        <v>181.14</v>
      </c>
      <c r="F617" s="40">
        <v>691.29</v>
      </c>
    </row>
    <row r="618" spans="1:6" ht="14.25" customHeight="1" x14ac:dyDescent="0.2">
      <c r="A618" s="88">
        <f t="shared" si="9"/>
        <v>42241.041669999999</v>
      </c>
      <c r="B618" s="34">
        <v>1</v>
      </c>
      <c r="C618" s="40">
        <v>629.47</v>
      </c>
      <c r="D618" s="40">
        <v>0</v>
      </c>
      <c r="E618" s="40">
        <v>294.94</v>
      </c>
      <c r="F618" s="40">
        <v>646.37</v>
      </c>
    </row>
    <row r="619" spans="1:6" ht="14.25" customHeight="1" x14ac:dyDescent="0.2">
      <c r="A619" s="88">
        <f t="shared" si="9"/>
        <v>42241.083330000001</v>
      </c>
      <c r="B619" s="34">
        <v>2</v>
      </c>
      <c r="C619" s="40">
        <v>611.80999999999995</v>
      </c>
      <c r="D619" s="40">
        <v>0</v>
      </c>
      <c r="E619" s="40">
        <v>166.1</v>
      </c>
      <c r="F619" s="40">
        <v>628.71</v>
      </c>
    </row>
    <row r="620" spans="1:6" ht="14.25" customHeight="1" x14ac:dyDescent="0.2">
      <c r="A620" s="88">
        <f t="shared" si="9"/>
        <v>42241.125</v>
      </c>
      <c r="B620" s="34">
        <v>3</v>
      </c>
      <c r="C620" s="40">
        <v>603.85</v>
      </c>
      <c r="D620" s="40">
        <v>0</v>
      </c>
      <c r="E620" s="40">
        <v>157.4</v>
      </c>
      <c r="F620" s="40">
        <v>620.75</v>
      </c>
    </row>
    <row r="621" spans="1:6" ht="14.25" customHeight="1" x14ac:dyDescent="0.2">
      <c r="A621" s="88">
        <f t="shared" si="9"/>
        <v>42241.166669999999</v>
      </c>
      <c r="B621" s="34">
        <v>4</v>
      </c>
      <c r="C621" s="40">
        <v>599.1</v>
      </c>
      <c r="D621" s="40">
        <v>0</v>
      </c>
      <c r="E621" s="40">
        <v>144.68</v>
      </c>
      <c r="F621" s="40">
        <v>616</v>
      </c>
    </row>
    <row r="622" spans="1:6" ht="14.25" customHeight="1" x14ac:dyDescent="0.2">
      <c r="A622" s="88">
        <f t="shared" si="9"/>
        <v>42241.208330000001</v>
      </c>
      <c r="B622" s="34">
        <v>5</v>
      </c>
      <c r="C622" s="40">
        <v>594.72</v>
      </c>
      <c r="D622" s="40">
        <v>19.63</v>
      </c>
      <c r="E622" s="40">
        <v>0</v>
      </c>
      <c r="F622" s="40">
        <v>611.62</v>
      </c>
    </row>
    <row r="623" spans="1:6" ht="14.25" customHeight="1" x14ac:dyDescent="0.2">
      <c r="A623" s="88">
        <f t="shared" si="9"/>
        <v>42241.25</v>
      </c>
      <c r="B623" s="34">
        <v>6</v>
      </c>
      <c r="C623" s="40">
        <v>619.69000000000005</v>
      </c>
      <c r="D623" s="40">
        <v>22.17</v>
      </c>
      <c r="E623" s="40">
        <v>0</v>
      </c>
      <c r="F623" s="40">
        <v>636.59</v>
      </c>
    </row>
    <row r="624" spans="1:6" ht="14.25" customHeight="1" x14ac:dyDescent="0.2">
      <c r="A624" s="88">
        <f t="shared" si="9"/>
        <v>42241.291669999999</v>
      </c>
      <c r="B624" s="34">
        <v>7</v>
      </c>
      <c r="C624" s="40">
        <v>694.89</v>
      </c>
      <c r="D624" s="40">
        <v>56.29</v>
      </c>
      <c r="E624" s="40">
        <v>0</v>
      </c>
      <c r="F624" s="40">
        <v>711.79</v>
      </c>
    </row>
    <row r="625" spans="1:6" ht="14.25" customHeight="1" x14ac:dyDescent="0.2">
      <c r="A625" s="88">
        <f t="shared" si="9"/>
        <v>42241.333330000001</v>
      </c>
      <c r="B625" s="34">
        <v>8</v>
      </c>
      <c r="C625" s="40">
        <v>660.63</v>
      </c>
      <c r="D625" s="40">
        <v>0.01</v>
      </c>
      <c r="E625" s="40">
        <v>153.97</v>
      </c>
      <c r="F625" s="40">
        <v>677.53</v>
      </c>
    </row>
    <row r="626" spans="1:6" ht="14.25" customHeight="1" x14ac:dyDescent="0.2">
      <c r="A626" s="88">
        <f t="shared" si="9"/>
        <v>42241.375</v>
      </c>
      <c r="B626" s="34">
        <v>9</v>
      </c>
      <c r="C626" s="40">
        <v>729.8</v>
      </c>
      <c r="D626" s="40">
        <v>0</v>
      </c>
      <c r="E626" s="40">
        <v>139.35</v>
      </c>
      <c r="F626" s="40">
        <v>746.7</v>
      </c>
    </row>
    <row r="627" spans="1:6" ht="14.25" customHeight="1" x14ac:dyDescent="0.2">
      <c r="A627" s="88">
        <f t="shared" si="9"/>
        <v>42241.416669999999</v>
      </c>
      <c r="B627" s="34">
        <v>10</v>
      </c>
      <c r="C627" s="40">
        <v>765.45</v>
      </c>
      <c r="D627" s="40">
        <v>0</v>
      </c>
      <c r="E627" s="40">
        <v>231.77</v>
      </c>
      <c r="F627" s="40">
        <v>782.35</v>
      </c>
    </row>
    <row r="628" spans="1:6" ht="14.25" customHeight="1" x14ac:dyDescent="0.2">
      <c r="A628" s="88">
        <f t="shared" si="9"/>
        <v>42241.458330000001</v>
      </c>
      <c r="B628" s="34">
        <v>11</v>
      </c>
      <c r="C628" s="40">
        <v>765.78</v>
      </c>
      <c r="D628" s="40">
        <v>0</v>
      </c>
      <c r="E628" s="40">
        <v>266.8</v>
      </c>
      <c r="F628" s="40">
        <v>782.68</v>
      </c>
    </row>
    <row r="629" spans="1:6" ht="14.25" customHeight="1" x14ac:dyDescent="0.2">
      <c r="A629" s="88">
        <f t="shared" si="9"/>
        <v>42241.5</v>
      </c>
      <c r="B629" s="34">
        <v>12</v>
      </c>
      <c r="C629" s="40">
        <v>727.08</v>
      </c>
      <c r="D629" s="40">
        <v>0</v>
      </c>
      <c r="E629" s="40">
        <v>189.5</v>
      </c>
      <c r="F629" s="40">
        <v>743.98</v>
      </c>
    </row>
    <row r="630" spans="1:6" ht="14.25" customHeight="1" x14ac:dyDescent="0.2">
      <c r="A630" s="88">
        <f t="shared" si="9"/>
        <v>42241.541669999999</v>
      </c>
      <c r="B630" s="34">
        <v>13</v>
      </c>
      <c r="C630" s="40">
        <v>726.4</v>
      </c>
      <c r="D630" s="40">
        <v>0</v>
      </c>
      <c r="E630" s="40">
        <v>176.52</v>
      </c>
      <c r="F630" s="40">
        <v>743.3</v>
      </c>
    </row>
    <row r="631" spans="1:6" ht="14.25" customHeight="1" x14ac:dyDescent="0.2">
      <c r="A631" s="88">
        <f t="shared" si="9"/>
        <v>42241.583330000001</v>
      </c>
      <c r="B631" s="34">
        <v>14</v>
      </c>
      <c r="C631" s="40">
        <v>714.13</v>
      </c>
      <c r="D631" s="40">
        <v>0.01</v>
      </c>
      <c r="E631" s="40">
        <v>440.15</v>
      </c>
      <c r="F631" s="40">
        <v>731.03</v>
      </c>
    </row>
    <row r="632" spans="1:6" ht="14.25" customHeight="1" x14ac:dyDescent="0.2">
      <c r="A632" s="88">
        <f t="shared" si="9"/>
        <v>42241.625</v>
      </c>
      <c r="B632" s="34">
        <v>15</v>
      </c>
      <c r="C632" s="40">
        <v>714.24</v>
      </c>
      <c r="D632" s="40">
        <v>0.01</v>
      </c>
      <c r="E632" s="40">
        <v>439.37</v>
      </c>
      <c r="F632" s="40">
        <v>731.14</v>
      </c>
    </row>
    <row r="633" spans="1:6" ht="14.25" customHeight="1" x14ac:dyDescent="0.2">
      <c r="A633" s="88">
        <f t="shared" si="9"/>
        <v>42241.666669999999</v>
      </c>
      <c r="B633" s="34">
        <v>16</v>
      </c>
      <c r="C633" s="40">
        <v>712.4</v>
      </c>
      <c r="D633" s="40">
        <v>0</v>
      </c>
      <c r="E633" s="40">
        <v>320.47000000000003</v>
      </c>
      <c r="F633" s="40">
        <v>729.3</v>
      </c>
    </row>
    <row r="634" spans="1:6" ht="14.25" customHeight="1" x14ac:dyDescent="0.2">
      <c r="A634" s="88">
        <f t="shared" si="9"/>
        <v>42241.708330000001</v>
      </c>
      <c r="B634" s="34">
        <v>17</v>
      </c>
      <c r="C634" s="40">
        <v>710.34</v>
      </c>
      <c r="D634" s="40">
        <v>0</v>
      </c>
      <c r="E634" s="40">
        <v>295.64999999999998</v>
      </c>
      <c r="F634" s="40">
        <v>727.24</v>
      </c>
    </row>
    <row r="635" spans="1:6" ht="14.25" customHeight="1" x14ac:dyDescent="0.2">
      <c r="A635" s="88">
        <f t="shared" si="9"/>
        <v>42241.75</v>
      </c>
      <c r="B635" s="34">
        <v>18</v>
      </c>
      <c r="C635" s="40">
        <v>732.06</v>
      </c>
      <c r="D635" s="40">
        <v>0</v>
      </c>
      <c r="E635" s="40">
        <v>312.68</v>
      </c>
      <c r="F635" s="40">
        <v>748.96</v>
      </c>
    </row>
    <row r="636" spans="1:6" ht="14.25" customHeight="1" x14ac:dyDescent="0.2">
      <c r="A636" s="88">
        <f t="shared" si="9"/>
        <v>42241.791669999999</v>
      </c>
      <c r="B636" s="34">
        <v>19</v>
      </c>
      <c r="C636" s="40">
        <v>821.39</v>
      </c>
      <c r="D636" s="40">
        <v>0</v>
      </c>
      <c r="E636" s="40">
        <v>108.67</v>
      </c>
      <c r="F636" s="40">
        <v>838.29</v>
      </c>
    </row>
    <row r="637" spans="1:6" ht="14.25" customHeight="1" x14ac:dyDescent="0.2">
      <c r="A637" s="88">
        <f t="shared" si="9"/>
        <v>42241.833330000001</v>
      </c>
      <c r="B637" s="34">
        <v>20</v>
      </c>
      <c r="C637" s="40">
        <v>858.67</v>
      </c>
      <c r="D637" s="40">
        <v>0</v>
      </c>
      <c r="E637" s="40">
        <v>119.75</v>
      </c>
      <c r="F637" s="40">
        <v>875.57</v>
      </c>
    </row>
    <row r="638" spans="1:6" ht="14.25" customHeight="1" x14ac:dyDescent="0.2">
      <c r="A638" s="88">
        <f t="shared" si="9"/>
        <v>42241.875</v>
      </c>
      <c r="B638" s="34">
        <v>21</v>
      </c>
      <c r="C638" s="40">
        <v>830.61</v>
      </c>
      <c r="D638" s="40">
        <v>0.01</v>
      </c>
      <c r="E638" s="40">
        <v>160.74</v>
      </c>
      <c r="F638" s="40">
        <v>847.51</v>
      </c>
    </row>
    <row r="639" spans="1:6" ht="14.25" customHeight="1" x14ac:dyDescent="0.2">
      <c r="A639" s="88">
        <f t="shared" si="9"/>
        <v>42241.916669999999</v>
      </c>
      <c r="B639" s="34">
        <v>22</v>
      </c>
      <c r="C639" s="40">
        <v>713.92</v>
      </c>
      <c r="D639" s="40">
        <v>0.01</v>
      </c>
      <c r="E639" s="40">
        <v>541.20000000000005</v>
      </c>
      <c r="F639" s="40">
        <v>730.82</v>
      </c>
    </row>
    <row r="640" spans="1:6" ht="14.25" customHeight="1" x14ac:dyDescent="0.2">
      <c r="A640" s="88">
        <f t="shared" si="9"/>
        <v>42241.958330000001</v>
      </c>
      <c r="B640" s="34">
        <v>23</v>
      </c>
      <c r="C640" s="40">
        <v>869.76</v>
      </c>
      <c r="D640" s="40">
        <v>0</v>
      </c>
      <c r="E640" s="40">
        <v>749.08</v>
      </c>
      <c r="F640" s="40">
        <v>886.66</v>
      </c>
    </row>
    <row r="641" spans="1:6" ht="14.25" customHeight="1" x14ac:dyDescent="0.2">
      <c r="A641" s="88">
        <f t="shared" si="9"/>
        <v>42242</v>
      </c>
      <c r="B641" s="34">
        <v>0</v>
      </c>
      <c r="C641" s="40">
        <v>641.69000000000005</v>
      </c>
      <c r="D641" s="40">
        <v>0</v>
      </c>
      <c r="E641" s="40">
        <v>157.06</v>
      </c>
      <c r="F641" s="40">
        <v>658.59</v>
      </c>
    </row>
    <row r="642" spans="1:6" ht="14.25" customHeight="1" x14ac:dyDescent="0.2">
      <c r="A642" s="88">
        <f t="shared" ref="A642:A705" si="10">A618+1</f>
        <v>42242.041669999999</v>
      </c>
      <c r="B642" s="34">
        <v>1</v>
      </c>
      <c r="C642" s="40">
        <v>593.51</v>
      </c>
      <c r="D642" s="40">
        <v>0</v>
      </c>
      <c r="E642" s="40">
        <v>159.22999999999999</v>
      </c>
      <c r="F642" s="40">
        <v>610.41</v>
      </c>
    </row>
    <row r="643" spans="1:6" ht="14.25" customHeight="1" x14ac:dyDescent="0.2">
      <c r="A643" s="88">
        <f t="shared" si="10"/>
        <v>42242.083330000001</v>
      </c>
      <c r="B643" s="34">
        <v>2</v>
      </c>
      <c r="C643" s="40">
        <v>569.66</v>
      </c>
      <c r="D643" s="40">
        <v>0</v>
      </c>
      <c r="E643" s="40">
        <v>609.61</v>
      </c>
      <c r="F643" s="40">
        <v>586.55999999999995</v>
      </c>
    </row>
    <row r="644" spans="1:6" ht="14.25" customHeight="1" x14ac:dyDescent="0.2">
      <c r="A644" s="88">
        <f t="shared" si="10"/>
        <v>42242.125</v>
      </c>
      <c r="B644" s="34">
        <v>3</v>
      </c>
      <c r="C644" s="40">
        <v>569.04999999999995</v>
      </c>
      <c r="D644" s="40">
        <v>0</v>
      </c>
      <c r="E644" s="40">
        <v>602.86</v>
      </c>
      <c r="F644" s="40">
        <v>585.95000000000005</v>
      </c>
    </row>
    <row r="645" spans="1:6" ht="14.25" customHeight="1" x14ac:dyDescent="0.2">
      <c r="A645" s="88">
        <f t="shared" si="10"/>
        <v>42242.166669999999</v>
      </c>
      <c r="B645" s="34">
        <v>4</v>
      </c>
      <c r="C645" s="40">
        <v>523.53</v>
      </c>
      <c r="D645" s="40">
        <v>0</v>
      </c>
      <c r="E645" s="40">
        <v>4.45</v>
      </c>
      <c r="F645" s="40">
        <v>540.42999999999995</v>
      </c>
    </row>
    <row r="646" spans="1:6" ht="14.25" customHeight="1" x14ac:dyDescent="0.2">
      <c r="A646" s="88">
        <f t="shared" si="10"/>
        <v>42242.208330000001</v>
      </c>
      <c r="B646" s="34">
        <v>5</v>
      </c>
      <c r="C646" s="40">
        <v>571.9</v>
      </c>
      <c r="D646" s="40">
        <v>0</v>
      </c>
      <c r="E646" s="40">
        <v>64.78</v>
      </c>
      <c r="F646" s="40">
        <v>588.79999999999995</v>
      </c>
    </row>
    <row r="647" spans="1:6" ht="14.25" customHeight="1" x14ac:dyDescent="0.2">
      <c r="A647" s="88">
        <f t="shared" si="10"/>
        <v>42242.25</v>
      </c>
      <c r="B647" s="34">
        <v>6</v>
      </c>
      <c r="C647" s="40">
        <v>593.64</v>
      </c>
      <c r="D647" s="40">
        <v>82.51</v>
      </c>
      <c r="E647" s="40">
        <v>0.01</v>
      </c>
      <c r="F647" s="40">
        <v>610.54</v>
      </c>
    </row>
    <row r="648" spans="1:6" ht="14.25" customHeight="1" x14ac:dyDescent="0.2">
      <c r="A648" s="88">
        <f t="shared" si="10"/>
        <v>42242.291669999999</v>
      </c>
      <c r="B648" s="34">
        <v>7</v>
      </c>
      <c r="C648" s="40">
        <v>640.13</v>
      </c>
      <c r="D648" s="40">
        <v>147.16</v>
      </c>
      <c r="E648" s="40">
        <v>0</v>
      </c>
      <c r="F648" s="40">
        <v>657.03</v>
      </c>
    </row>
    <row r="649" spans="1:6" ht="14.25" customHeight="1" x14ac:dyDescent="0.2">
      <c r="A649" s="88">
        <f t="shared" si="10"/>
        <v>42242.333330000001</v>
      </c>
      <c r="B649" s="34">
        <v>8</v>
      </c>
      <c r="C649" s="40">
        <v>588.94000000000005</v>
      </c>
      <c r="D649" s="40">
        <v>16.600000000000001</v>
      </c>
      <c r="E649" s="40">
        <v>0</v>
      </c>
      <c r="F649" s="40">
        <v>605.84</v>
      </c>
    </row>
    <row r="650" spans="1:6" ht="14.25" customHeight="1" x14ac:dyDescent="0.2">
      <c r="A650" s="88">
        <f t="shared" si="10"/>
        <v>42242.375</v>
      </c>
      <c r="B650" s="34">
        <v>9</v>
      </c>
      <c r="C650" s="40">
        <v>663.99</v>
      </c>
      <c r="D650" s="40">
        <v>0</v>
      </c>
      <c r="E650" s="40">
        <v>72.180000000000007</v>
      </c>
      <c r="F650" s="40">
        <v>680.89</v>
      </c>
    </row>
    <row r="651" spans="1:6" ht="14.25" customHeight="1" x14ac:dyDescent="0.2">
      <c r="A651" s="88">
        <f t="shared" si="10"/>
        <v>42242.416669999999</v>
      </c>
      <c r="B651" s="34">
        <v>10</v>
      </c>
      <c r="C651" s="40">
        <v>705.32</v>
      </c>
      <c r="D651" s="40">
        <v>0</v>
      </c>
      <c r="E651" s="40">
        <v>58.43</v>
      </c>
      <c r="F651" s="40">
        <v>722.22</v>
      </c>
    </row>
    <row r="652" spans="1:6" ht="14.25" customHeight="1" x14ac:dyDescent="0.2">
      <c r="A652" s="88">
        <f t="shared" si="10"/>
        <v>42242.458330000001</v>
      </c>
      <c r="B652" s="34">
        <v>11</v>
      </c>
      <c r="C652" s="40">
        <v>725.25</v>
      </c>
      <c r="D652" s="40">
        <v>0</v>
      </c>
      <c r="E652" s="40">
        <v>106.67</v>
      </c>
      <c r="F652" s="40">
        <v>742.15</v>
      </c>
    </row>
    <row r="653" spans="1:6" ht="14.25" customHeight="1" x14ac:dyDescent="0.2">
      <c r="A653" s="88">
        <f t="shared" si="10"/>
        <v>42242.5</v>
      </c>
      <c r="B653" s="34">
        <v>12</v>
      </c>
      <c r="C653" s="40">
        <v>692.04</v>
      </c>
      <c r="D653" s="40">
        <v>67.64</v>
      </c>
      <c r="E653" s="40">
        <v>0</v>
      </c>
      <c r="F653" s="40">
        <v>708.94</v>
      </c>
    </row>
    <row r="654" spans="1:6" ht="14.25" customHeight="1" x14ac:dyDescent="0.2">
      <c r="A654" s="88">
        <f t="shared" si="10"/>
        <v>42242.541669999999</v>
      </c>
      <c r="B654" s="34">
        <v>13</v>
      </c>
      <c r="C654" s="40">
        <v>681.89</v>
      </c>
      <c r="D654" s="40">
        <v>59.78</v>
      </c>
      <c r="E654" s="40">
        <v>0</v>
      </c>
      <c r="F654" s="40">
        <v>698.79</v>
      </c>
    </row>
    <row r="655" spans="1:6" ht="14.25" customHeight="1" x14ac:dyDescent="0.2">
      <c r="A655" s="88">
        <f t="shared" si="10"/>
        <v>42242.583330000001</v>
      </c>
      <c r="B655" s="34">
        <v>14</v>
      </c>
      <c r="C655" s="40">
        <v>678.81</v>
      </c>
      <c r="D655" s="40">
        <v>0</v>
      </c>
      <c r="E655" s="40">
        <v>47.65</v>
      </c>
      <c r="F655" s="40">
        <v>695.71</v>
      </c>
    </row>
    <row r="656" spans="1:6" ht="14.25" customHeight="1" x14ac:dyDescent="0.2">
      <c r="A656" s="88">
        <f t="shared" si="10"/>
        <v>42242.625</v>
      </c>
      <c r="B656" s="34">
        <v>15</v>
      </c>
      <c r="C656" s="40">
        <v>671.61</v>
      </c>
      <c r="D656" s="40">
        <v>0</v>
      </c>
      <c r="E656" s="40">
        <v>56.65</v>
      </c>
      <c r="F656" s="40">
        <v>688.51</v>
      </c>
    </row>
    <row r="657" spans="1:6" ht="14.25" customHeight="1" x14ac:dyDescent="0.2">
      <c r="A657" s="88">
        <f t="shared" si="10"/>
        <v>42242.666669999999</v>
      </c>
      <c r="B657" s="34">
        <v>16</v>
      </c>
      <c r="C657" s="40">
        <v>673.97</v>
      </c>
      <c r="D657" s="40">
        <v>0</v>
      </c>
      <c r="E657" s="40">
        <v>163.66</v>
      </c>
      <c r="F657" s="40">
        <v>690.87</v>
      </c>
    </row>
    <row r="658" spans="1:6" ht="14.25" customHeight="1" x14ac:dyDescent="0.2">
      <c r="A658" s="88">
        <f t="shared" si="10"/>
        <v>42242.708330000001</v>
      </c>
      <c r="B658" s="34">
        <v>17</v>
      </c>
      <c r="C658" s="40">
        <v>673.43</v>
      </c>
      <c r="D658" s="40">
        <v>0</v>
      </c>
      <c r="E658" s="40">
        <v>118.86</v>
      </c>
      <c r="F658" s="40">
        <v>690.33</v>
      </c>
    </row>
    <row r="659" spans="1:6" ht="14.25" customHeight="1" x14ac:dyDescent="0.2">
      <c r="A659" s="88">
        <f t="shared" si="10"/>
        <v>42242.75</v>
      </c>
      <c r="B659" s="34">
        <v>18</v>
      </c>
      <c r="C659" s="40">
        <v>681.73</v>
      </c>
      <c r="D659" s="40">
        <v>0</v>
      </c>
      <c r="E659" s="40">
        <v>19.36</v>
      </c>
      <c r="F659" s="40">
        <v>698.63</v>
      </c>
    </row>
    <row r="660" spans="1:6" ht="14.25" customHeight="1" x14ac:dyDescent="0.2">
      <c r="A660" s="88">
        <f t="shared" si="10"/>
        <v>42242.791669999999</v>
      </c>
      <c r="B660" s="34">
        <v>19</v>
      </c>
      <c r="C660" s="40">
        <v>778.34</v>
      </c>
      <c r="D660" s="40">
        <v>101.49</v>
      </c>
      <c r="E660" s="40">
        <v>0</v>
      </c>
      <c r="F660" s="40">
        <v>795.24</v>
      </c>
    </row>
    <row r="661" spans="1:6" ht="14.25" customHeight="1" x14ac:dyDescent="0.2">
      <c r="A661" s="88">
        <f t="shared" si="10"/>
        <v>42242.833330000001</v>
      </c>
      <c r="B661" s="34">
        <v>20</v>
      </c>
      <c r="C661" s="40">
        <v>793.44</v>
      </c>
      <c r="D661" s="40">
        <v>0</v>
      </c>
      <c r="E661" s="40">
        <v>147.54</v>
      </c>
      <c r="F661" s="40">
        <v>810.34</v>
      </c>
    </row>
    <row r="662" spans="1:6" ht="14.25" customHeight="1" x14ac:dyDescent="0.2">
      <c r="A662" s="88">
        <f t="shared" si="10"/>
        <v>42242.875</v>
      </c>
      <c r="B662" s="34">
        <v>21</v>
      </c>
      <c r="C662" s="40">
        <v>756.06</v>
      </c>
      <c r="D662" s="40">
        <v>0.01</v>
      </c>
      <c r="E662" s="40">
        <v>138.91</v>
      </c>
      <c r="F662" s="40">
        <v>772.96</v>
      </c>
    </row>
    <row r="663" spans="1:6" ht="14.25" customHeight="1" x14ac:dyDescent="0.2">
      <c r="A663" s="88">
        <f t="shared" si="10"/>
        <v>42242.916669999999</v>
      </c>
      <c r="B663" s="34">
        <v>22</v>
      </c>
      <c r="C663" s="40">
        <v>668.74</v>
      </c>
      <c r="D663" s="40">
        <v>0</v>
      </c>
      <c r="E663" s="40">
        <v>258.37</v>
      </c>
      <c r="F663" s="40">
        <v>685.64</v>
      </c>
    </row>
    <row r="664" spans="1:6" ht="14.25" customHeight="1" x14ac:dyDescent="0.2">
      <c r="A664" s="88">
        <f t="shared" si="10"/>
        <v>42242.958330000001</v>
      </c>
      <c r="B664" s="34">
        <v>23</v>
      </c>
      <c r="C664" s="40">
        <v>735.75</v>
      </c>
      <c r="D664" s="40">
        <v>0</v>
      </c>
      <c r="E664" s="40">
        <v>271.89999999999998</v>
      </c>
      <c r="F664" s="40">
        <v>752.65</v>
      </c>
    </row>
    <row r="665" spans="1:6" ht="14.25" customHeight="1" x14ac:dyDescent="0.2">
      <c r="A665" s="88">
        <f t="shared" si="10"/>
        <v>42243</v>
      </c>
      <c r="B665" s="34">
        <v>0</v>
      </c>
      <c r="C665" s="40">
        <v>655.28</v>
      </c>
      <c r="D665" s="40">
        <v>0</v>
      </c>
      <c r="E665" s="40">
        <v>257.14</v>
      </c>
      <c r="F665" s="40">
        <v>672.18</v>
      </c>
    </row>
    <row r="666" spans="1:6" ht="14.25" customHeight="1" x14ac:dyDescent="0.2">
      <c r="A666" s="88">
        <f t="shared" si="10"/>
        <v>42243.041669999999</v>
      </c>
      <c r="B666" s="34">
        <v>1</v>
      </c>
      <c r="C666" s="40">
        <v>620.21</v>
      </c>
      <c r="D666" s="40">
        <v>0</v>
      </c>
      <c r="E666" s="40">
        <v>185.21</v>
      </c>
      <c r="F666" s="40">
        <v>637.11</v>
      </c>
    </row>
    <row r="667" spans="1:6" ht="14.25" customHeight="1" x14ac:dyDescent="0.2">
      <c r="A667" s="88">
        <f t="shared" si="10"/>
        <v>42243.083330000001</v>
      </c>
      <c r="B667" s="34">
        <v>2</v>
      </c>
      <c r="C667" s="40">
        <v>596.48</v>
      </c>
      <c r="D667" s="40">
        <v>0</v>
      </c>
      <c r="E667" s="40">
        <v>571.16</v>
      </c>
      <c r="F667" s="40">
        <v>613.38</v>
      </c>
    </row>
    <row r="668" spans="1:6" ht="14.25" customHeight="1" x14ac:dyDescent="0.2">
      <c r="A668" s="88">
        <f t="shared" si="10"/>
        <v>42243.125</v>
      </c>
      <c r="B668" s="34">
        <v>3</v>
      </c>
      <c r="C668" s="40">
        <v>592</v>
      </c>
      <c r="D668" s="40">
        <v>0</v>
      </c>
      <c r="E668" s="40">
        <v>794.43</v>
      </c>
      <c r="F668" s="40">
        <v>608.9</v>
      </c>
    </row>
    <row r="669" spans="1:6" ht="14.25" customHeight="1" x14ac:dyDescent="0.2">
      <c r="A669" s="88">
        <f t="shared" si="10"/>
        <v>42243.166669999999</v>
      </c>
      <c r="B669" s="34">
        <v>4</v>
      </c>
      <c r="C669" s="40">
        <v>593.45000000000005</v>
      </c>
      <c r="D669" s="40">
        <v>0</v>
      </c>
      <c r="E669" s="40">
        <v>125.86</v>
      </c>
      <c r="F669" s="40">
        <v>610.35</v>
      </c>
    </row>
    <row r="670" spans="1:6" ht="14.25" customHeight="1" x14ac:dyDescent="0.2">
      <c r="A670" s="88">
        <f t="shared" si="10"/>
        <v>42243.208330000001</v>
      </c>
      <c r="B670" s="34">
        <v>5</v>
      </c>
      <c r="C670" s="40">
        <v>593.16</v>
      </c>
      <c r="D670" s="40">
        <v>0</v>
      </c>
      <c r="E670" s="40">
        <v>9.2100000000000009</v>
      </c>
      <c r="F670" s="40">
        <v>610.05999999999995</v>
      </c>
    </row>
    <row r="671" spans="1:6" ht="14.25" customHeight="1" x14ac:dyDescent="0.2">
      <c r="A671" s="88">
        <f t="shared" si="10"/>
        <v>42243.25</v>
      </c>
      <c r="B671" s="34">
        <v>6</v>
      </c>
      <c r="C671" s="40">
        <v>614.37</v>
      </c>
      <c r="D671" s="40">
        <v>0</v>
      </c>
      <c r="E671" s="40">
        <v>13.53</v>
      </c>
      <c r="F671" s="40">
        <v>631.27</v>
      </c>
    </row>
    <row r="672" spans="1:6" ht="14.25" customHeight="1" x14ac:dyDescent="0.2">
      <c r="A672" s="88">
        <f t="shared" si="10"/>
        <v>42243.291669999999</v>
      </c>
      <c r="B672" s="34">
        <v>7</v>
      </c>
      <c r="C672" s="40">
        <v>660.18</v>
      </c>
      <c r="D672" s="40">
        <v>167.79</v>
      </c>
      <c r="E672" s="40">
        <v>0</v>
      </c>
      <c r="F672" s="40">
        <v>677.08</v>
      </c>
    </row>
    <row r="673" spans="1:6" ht="14.25" customHeight="1" x14ac:dyDescent="0.2">
      <c r="A673" s="88">
        <f t="shared" si="10"/>
        <v>42243.333330000001</v>
      </c>
      <c r="B673" s="34">
        <v>8</v>
      </c>
      <c r="C673" s="40">
        <v>625.42999999999995</v>
      </c>
      <c r="D673" s="40">
        <v>133.96</v>
      </c>
      <c r="E673" s="40">
        <v>0</v>
      </c>
      <c r="F673" s="40">
        <v>642.33000000000004</v>
      </c>
    </row>
    <row r="674" spans="1:6" ht="14.25" customHeight="1" x14ac:dyDescent="0.2">
      <c r="A674" s="88">
        <f t="shared" si="10"/>
        <v>42243.375</v>
      </c>
      <c r="B674" s="34">
        <v>9</v>
      </c>
      <c r="C674" s="40">
        <v>714.47</v>
      </c>
      <c r="D674" s="40">
        <v>0</v>
      </c>
      <c r="E674" s="40">
        <v>74.83</v>
      </c>
      <c r="F674" s="40">
        <v>731.37</v>
      </c>
    </row>
    <row r="675" spans="1:6" ht="14.25" customHeight="1" x14ac:dyDescent="0.2">
      <c r="A675" s="88">
        <f t="shared" si="10"/>
        <v>42243.416669999999</v>
      </c>
      <c r="B675" s="34">
        <v>10</v>
      </c>
      <c r="C675" s="40">
        <v>735.84</v>
      </c>
      <c r="D675" s="40">
        <v>0.01</v>
      </c>
      <c r="E675" s="40">
        <v>194.37</v>
      </c>
      <c r="F675" s="40">
        <v>752.74</v>
      </c>
    </row>
    <row r="676" spans="1:6" ht="14.25" customHeight="1" x14ac:dyDescent="0.2">
      <c r="A676" s="88">
        <f t="shared" si="10"/>
        <v>42243.458330000001</v>
      </c>
      <c r="B676" s="34">
        <v>11</v>
      </c>
      <c r="C676" s="40">
        <v>772.4</v>
      </c>
      <c r="D676" s="40">
        <v>0</v>
      </c>
      <c r="E676" s="40">
        <v>209.42</v>
      </c>
      <c r="F676" s="40">
        <v>789.3</v>
      </c>
    </row>
    <row r="677" spans="1:6" ht="14.25" customHeight="1" x14ac:dyDescent="0.2">
      <c r="A677" s="88">
        <f t="shared" si="10"/>
        <v>42243.5</v>
      </c>
      <c r="B677" s="34">
        <v>12</v>
      </c>
      <c r="C677" s="40">
        <v>747.17</v>
      </c>
      <c r="D677" s="40">
        <v>0.01</v>
      </c>
      <c r="E677" s="40">
        <v>283.55</v>
      </c>
      <c r="F677" s="40">
        <v>764.07</v>
      </c>
    </row>
    <row r="678" spans="1:6" ht="14.25" customHeight="1" x14ac:dyDescent="0.2">
      <c r="A678" s="88">
        <f t="shared" si="10"/>
        <v>42243.541669999999</v>
      </c>
      <c r="B678" s="34">
        <v>13</v>
      </c>
      <c r="C678" s="40">
        <v>756.95</v>
      </c>
      <c r="D678" s="40">
        <v>0</v>
      </c>
      <c r="E678" s="40">
        <v>369.54</v>
      </c>
      <c r="F678" s="40">
        <v>773.85</v>
      </c>
    </row>
    <row r="679" spans="1:6" ht="14.25" customHeight="1" x14ac:dyDescent="0.2">
      <c r="A679" s="88">
        <f t="shared" si="10"/>
        <v>42243.583330000001</v>
      </c>
      <c r="B679" s="34">
        <v>14</v>
      </c>
      <c r="C679" s="40">
        <v>745.76</v>
      </c>
      <c r="D679" s="40">
        <v>0.01</v>
      </c>
      <c r="E679" s="40">
        <v>188.44</v>
      </c>
      <c r="F679" s="40">
        <v>762.66</v>
      </c>
    </row>
    <row r="680" spans="1:6" ht="14.25" customHeight="1" x14ac:dyDescent="0.2">
      <c r="A680" s="88">
        <f t="shared" si="10"/>
        <v>42243.625</v>
      </c>
      <c r="B680" s="34">
        <v>15</v>
      </c>
      <c r="C680" s="40">
        <v>745.6</v>
      </c>
      <c r="D680" s="40">
        <v>0</v>
      </c>
      <c r="E680" s="40">
        <v>129.63</v>
      </c>
      <c r="F680" s="40">
        <v>762.5</v>
      </c>
    </row>
    <row r="681" spans="1:6" ht="14.25" customHeight="1" x14ac:dyDescent="0.2">
      <c r="A681" s="88">
        <f t="shared" si="10"/>
        <v>42243.666669999999</v>
      </c>
      <c r="B681" s="34">
        <v>16</v>
      </c>
      <c r="C681" s="40">
        <v>721.17</v>
      </c>
      <c r="D681" s="40">
        <v>0.01</v>
      </c>
      <c r="E681" s="40">
        <v>231.07</v>
      </c>
      <c r="F681" s="40">
        <v>738.07</v>
      </c>
    </row>
    <row r="682" spans="1:6" ht="14.25" customHeight="1" x14ac:dyDescent="0.2">
      <c r="A682" s="88">
        <f t="shared" si="10"/>
        <v>42243.708330000001</v>
      </c>
      <c r="B682" s="34">
        <v>17</v>
      </c>
      <c r="C682" s="40">
        <v>744.19</v>
      </c>
      <c r="D682" s="40">
        <v>0</v>
      </c>
      <c r="E682" s="40">
        <v>214.31</v>
      </c>
      <c r="F682" s="40">
        <v>761.09</v>
      </c>
    </row>
    <row r="683" spans="1:6" ht="14.25" customHeight="1" x14ac:dyDescent="0.2">
      <c r="A683" s="88">
        <f t="shared" si="10"/>
        <v>42243.75</v>
      </c>
      <c r="B683" s="34">
        <v>18</v>
      </c>
      <c r="C683" s="40">
        <v>790.36</v>
      </c>
      <c r="D683" s="40">
        <v>0</v>
      </c>
      <c r="E683" s="40">
        <v>26.93</v>
      </c>
      <c r="F683" s="40">
        <v>807.26</v>
      </c>
    </row>
    <row r="684" spans="1:6" ht="14.25" customHeight="1" x14ac:dyDescent="0.2">
      <c r="A684" s="88">
        <f t="shared" si="10"/>
        <v>42243.791669999999</v>
      </c>
      <c r="B684" s="34">
        <v>19</v>
      </c>
      <c r="C684" s="40">
        <v>856.98</v>
      </c>
      <c r="D684" s="40">
        <v>61.7</v>
      </c>
      <c r="E684" s="40">
        <v>0</v>
      </c>
      <c r="F684" s="40">
        <v>873.88</v>
      </c>
    </row>
    <row r="685" spans="1:6" ht="14.25" customHeight="1" x14ac:dyDescent="0.2">
      <c r="A685" s="88">
        <f t="shared" si="10"/>
        <v>42243.833330000001</v>
      </c>
      <c r="B685" s="34">
        <v>20</v>
      </c>
      <c r="C685" s="40">
        <v>850.17</v>
      </c>
      <c r="D685" s="40">
        <v>0.01</v>
      </c>
      <c r="E685" s="40">
        <v>7.66</v>
      </c>
      <c r="F685" s="40">
        <v>867.07</v>
      </c>
    </row>
    <row r="686" spans="1:6" ht="14.25" customHeight="1" x14ac:dyDescent="0.2">
      <c r="A686" s="88">
        <f t="shared" si="10"/>
        <v>42243.875</v>
      </c>
      <c r="B686" s="34">
        <v>21</v>
      </c>
      <c r="C686" s="40">
        <v>821.71</v>
      </c>
      <c r="D686" s="40">
        <v>0</v>
      </c>
      <c r="E686" s="40">
        <v>50.52</v>
      </c>
      <c r="F686" s="40">
        <v>838.61</v>
      </c>
    </row>
    <row r="687" spans="1:6" ht="14.25" customHeight="1" x14ac:dyDescent="0.2">
      <c r="A687" s="88">
        <f t="shared" si="10"/>
        <v>42243.916669999999</v>
      </c>
      <c r="B687" s="34">
        <v>22</v>
      </c>
      <c r="C687" s="40">
        <v>712.12</v>
      </c>
      <c r="D687" s="40">
        <v>0.01</v>
      </c>
      <c r="E687" s="40">
        <v>328.77</v>
      </c>
      <c r="F687" s="40">
        <v>729.02</v>
      </c>
    </row>
    <row r="688" spans="1:6" ht="14.25" customHeight="1" x14ac:dyDescent="0.2">
      <c r="A688" s="88">
        <f t="shared" si="10"/>
        <v>42243.958330000001</v>
      </c>
      <c r="B688" s="34">
        <v>23</v>
      </c>
      <c r="C688" s="40">
        <v>757.62</v>
      </c>
      <c r="D688" s="40">
        <v>0</v>
      </c>
      <c r="E688" s="40">
        <v>443.06</v>
      </c>
      <c r="F688" s="40">
        <v>774.52</v>
      </c>
    </row>
    <row r="689" spans="1:6" ht="14.25" customHeight="1" x14ac:dyDescent="0.2">
      <c r="A689" s="88">
        <f t="shared" si="10"/>
        <v>42244</v>
      </c>
      <c r="B689" s="34">
        <v>0</v>
      </c>
      <c r="C689" s="40">
        <v>641.77</v>
      </c>
      <c r="D689" s="40">
        <v>0</v>
      </c>
      <c r="E689" s="40">
        <v>65.25</v>
      </c>
      <c r="F689" s="40">
        <v>658.67</v>
      </c>
    </row>
    <row r="690" spans="1:6" ht="14.25" customHeight="1" x14ac:dyDescent="0.2">
      <c r="A690" s="88">
        <f t="shared" si="10"/>
        <v>42244.041669999999</v>
      </c>
      <c r="B690" s="34">
        <v>1</v>
      </c>
      <c r="C690" s="40">
        <v>605.49</v>
      </c>
      <c r="D690" s="40">
        <v>0</v>
      </c>
      <c r="E690" s="40">
        <v>71.58</v>
      </c>
      <c r="F690" s="40">
        <v>622.39</v>
      </c>
    </row>
    <row r="691" spans="1:6" ht="14.25" customHeight="1" x14ac:dyDescent="0.2">
      <c r="A691" s="88">
        <f t="shared" si="10"/>
        <v>42244.083330000001</v>
      </c>
      <c r="B691" s="34">
        <v>2</v>
      </c>
      <c r="C691" s="40">
        <v>587.47</v>
      </c>
      <c r="D691" s="40">
        <v>0</v>
      </c>
      <c r="E691" s="40">
        <v>56.08</v>
      </c>
      <c r="F691" s="40">
        <v>604.37</v>
      </c>
    </row>
    <row r="692" spans="1:6" ht="14.25" customHeight="1" x14ac:dyDescent="0.2">
      <c r="A692" s="88">
        <f t="shared" si="10"/>
        <v>42244.125</v>
      </c>
      <c r="B692" s="34">
        <v>3</v>
      </c>
      <c r="C692" s="40">
        <v>584.05999999999995</v>
      </c>
      <c r="D692" s="40">
        <v>0</v>
      </c>
      <c r="E692" s="40">
        <v>61.4</v>
      </c>
      <c r="F692" s="40">
        <v>600.96</v>
      </c>
    </row>
    <row r="693" spans="1:6" ht="14.25" customHeight="1" x14ac:dyDescent="0.2">
      <c r="A693" s="88">
        <f t="shared" si="10"/>
        <v>42244.166669999999</v>
      </c>
      <c r="B693" s="34">
        <v>4</v>
      </c>
      <c r="C693" s="40">
        <v>583.37</v>
      </c>
      <c r="D693" s="40">
        <v>0</v>
      </c>
      <c r="E693" s="40">
        <v>716.69</v>
      </c>
      <c r="F693" s="40">
        <v>600.27</v>
      </c>
    </row>
    <row r="694" spans="1:6" ht="14.25" customHeight="1" x14ac:dyDescent="0.2">
      <c r="A694" s="88">
        <f t="shared" si="10"/>
        <v>42244.208330000001</v>
      </c>
      <c r="B694" s="34">
        <v>5</v>
      </c>
      <c r="C694" s="40">
        <v>586.03</v>
      </c>
      <c r="D694" s="40">
        <v>34.72</v>
      </c>
      <c r="E694" s="40">
        <v>0</v>
      </c>
      <c r="F694" s="40">
        <v>602.92999999999995</v>
      </c>
    </row>
    <row r="695" spans="1:6" ht="14.25" customHeight="1" x14ac:dyDescent="0.2">
      <c r="A695" s="88">
        <f t="shared" si="10"/>
        <v>42244.25</v>
      </c>
      <c r="B695" s="34">
        <v>6</v>
      </c>
      <c r="C695" s="40">
        <v>615.91</v>
      </c>
      <c r="D695" s="40">
        <v>0</v>
      </c>
      <c r="E695" s="40">
        <v>919.42</v>
      </c>
      <c r="F695" s="40">
        <v>632.80999999999995</v>
      </c>
    </row>
    <row r="696" spans="1:6" ht="14.25" customHeight="1" x14ac:dyDescent="0.2">
      <c r="A696" s="88">
        <f t="shared" si="10"/>
        <v>42244.291669999999</v>
      </c>
      <c r="B696" s="34">
        <v>7</v>
      </c>
      <c r="C696" s="40">
        <v>682.93</v>
      </c>
      <c r="D696" s="40">
        <v>74.400000000000006</v>
      </c>
      <c r="E696" s="40">
        <v>0</v>
      </c>
      <c r="F696" s="40">
        <v>699.83</v>
      </c>
    </row>
    <row r="697" spans="1:6" ht="14.25" customHeight="1" x14ac:dyDescent="0.2">
      <c r="A697" s="88">
        <f t="shared" si="10"/>
        <v>42244.333330000001</v>
      </c>
      <c r="B697" s="34">
        <v>8</v>
      </c>
      <c r="C697" s="40">
        <v>632.49</v>
      </c>
      <c r="D697" s="40">
        <v>179.81</v>
      </c>
      <c r="E697" s="40">
        <v>0</v>
      </c>
      <c r="F697" s="40">
        <v>649.39</v>
      </c>
    </row>
    <row r="698" spans="1:6" ht="14.25" customHeight="1" x14ac:dyDescent="0.2">
      <c r="A698" s="88">
        <f t="shared" si="10"/>
        <v>42244.375</v>
      </c>
      <c r="B698" s="34">
        <v>9</v>
      </c>
      <c r="C698" s="40">
        <v>731.87</v>
      </c>
      <c r="D698" s="40">
        <v>39.799999999999997</v>
      </c>
      <c r="E698" s="40">
        <v>0</v>
      </c>
      <c r="F698" s="40">
        <v>748.77</v>
      </c>
    </row>
    <row r="699" spans="1:6" ht="14.25" customHeight="1" x14ac:dyDescent="0.2">
      <c r="A699" s="88">
        <f t="shared" si="10"/>
        <v>42244.416669999999</v>
      </c>
      <c r="B699" s="34">
        <v>10</v>
      </c>
      <c r="C699" s="40">
        <v>784.78</v>
      </c>
      <c r="D699" s="40">
        <v>0</v>
      </c>
      <c r="E699" s="40">
        <v>161.91999999999999</v>
      </c>
      <c r="F699" s="40">
        <v>801.68</v>
      </c>
    </row>
    <row r="700" spans="1:6" ht="14.25" customHeight="1" x14ac:dyDescent="0.2">
      <c r="A700" s="88">
        <f t="shared" si="10"/>
        <v>42244.458330000001</v>
      </c>
      <c r="B700" s="34">
        <v>11</v>
      </c>
      <c r="C700" s="40">
        <v>799.57</v>
      </c>
      <c r="D700" s="40">
        <v>0</v>
      </c>
      <c r="E700" s="40">
        <v>182.1</v>
      </c>
      <c r="F700" s="40">
        <v>816.47</v>
      </c>
    </row>
    <row r="701" spans="1:6" ht="14.25" customHeight="1" x14ac:dyDescent="0.2">
      <c r="A701" s="88">
        <f t="shared" si="10"/>
        <v>42244.5</v>
      </c>
      <c r="B701" s="34">
        <v>12</v>
      </c>
      <c r="C701" s="40">
        <v>780.14</v>
      </c>
      <c r="D701" s="40">
        <v>0</v>
      </c>
      <c r="E701" s="40">
        <v>131.59</v>
      </c>
      <c r="F701" s="40">
        <v>797.04</v>
      </c>
    </row>
    <row r="702" spans="1:6" ht="14.25" customHeight="1" x14ac:dyDescent="0.2">
      <c r="A702" s="88">
        <f t="shared" si="10"/>
        <v>42244.541669999999</v>
      </c>
      <c r="B702" s="34">
        <v>13</v>
      </c>
      <c r="C702" s="40">
        <v>770.55</v>
      </c>
      <c r="D702" s="40">
        <v>0.01</v>
      </c>
      <c r="E702" s="40">
        <v>126.2</v>
      </c>
      <c r="F702" s="40">
        <v>787.45</v>
      </c>
    </row>
    <row r="703" spans="1:6" ht="14.25" customHeight="1" x14ac:dyDescent="0.2">
      <c r="A703" s="88">
        <f t="shared" si="10"/>
        <v>42244.583330000001</v>
      </c>
      <c r="B703" s="34">
        <v>14</v>
      </c>
      <c r="C703" s="40">
        <v>747.94</v>
      </c>
      <c r="D703" s="40">
        <v>0.01</v>
      </c>
      <c r="E703" s="40">
        <v>306.63</v>
      </c>
      <c r="F703" s="40">
        <v>764.84</v>
      </c>
    </row>
    <row r="704" spans="1:6" ht="14.25" customHeight="1" x14ac:dyDescent="0.2">
      <c r="A704" s="88">
        <f t="shared" si="10"/>
        <v>42244.625</v>
      </c>
      <c r="B704" s="34">
        <v>15</v>
      </c>
      <c r="C704" s="40">
        <v>724.94</v>
      </c>
      <c r="D704" s="40">
        <v>0</v>
      </c>
      <c r="E704" s="40">
        <v>148.51</v>
      </c>
      <c r="F704" s="40">
        <v>741.84</v>
      </c>
    </row>
    <row r="705" spans="1:6" ht="14.25" customHeight="1" x14ac:dyDescent="0.2">
      <c r="A705" s="88">
        <f t="shared" si="10"/>
        <v>42244.666669999999</v>
      </c>
      <c r="B705" s="34">
        <v>16</v>
      </c>
      <c r="C705" s="40">
        <v>719.53</v>
      </c>
      <c r="D705" s="40">
        <v>0.01</v>
      </c>
      <c r="E705" s="40">
        <v>358.75</v>
      </c>
      <c r="F705" s="40">
        <v>736.43</v>
      </c>
    </row>
    <row r="706" spans="1:6" ht="14.25" customHeight="1" x14ac:dyDescent="0.2">
      <c r="A706" s="88">
        <f t="shared" ref="A706:A769" si="11">A682+1</f>
        <v>42244.708330000001</v>
      </c>
      <c r="B706" s="34">
        <v>17</v>
      </c>
      <c r="C706" s="40">
        <v>716.3</v>
      </c>
      <c r="D706" s="40">
        <v>0</v>
      </c>
      <c r="E706" s="40">
        <v>264.57</v>
      </c>
      <c r="F706" s="40">
        <v>733.2</v>
      </c>
    </row>
    <row r="707" spans="1:6" ht="14.25" customHeight="1" x14ac:dyDescent="0.2">
      <c r="A707" s="88">
        <f t="shared" si="11"/>
        <v>42244.75</v>
      </c>
      <c r="B707" s="34">
        <v>18</v>
      </c>
      <c r="C707" s="40">
        <v>730.36</v>
      </c>
      <c r="D707" s="40">
        <v>0</v>
      </c>
      <c r="E707" s="40">
        <v>202.74</v>
      </c>
      <c r="F707" s="40">
        <v>747.26</v>
      </c>
    </row>
    <row r="708" spans="1:6" ht="14.25" customHeight="1" x14ac:dyDescent="0.2">
      <c r="A708" s="88">
        <f t="shared" si="11"/>
        <v>42244.791669999999</v>
      </c>
      <c r="B708" s="34">
        <v>19</v>
      </c>
      <c r="C708" s="40">
        <v>844.48</v>
      </c>
      <c r="D708" s="40">
        <v>4.57</v>
      </c>
      <c r="E708" s="40">
        <v>0</v>
      </c>
      <c r="F708" s="40">
        <v>861.38</v>
      </c>
    </row>
    <row r="709" spans="1:6" ht="14.25" customHeight="1" x14ac:dyDescent="0.2">
      <c r="A709" s="88">
        <f t="shared" si="11"/>
        <v>42244.833330000001</v>
      </c>
      <c r="B709" s="34">
        <v>20</v>
      </c>
      <c r="C709" s="40">
        <v>847.38</v>
      </c>
      <c r="D709" s="40">
        <v>0</v>
      </c>
      <c r="E709" s="40">
        <v>220.93</v>
      </c>
      <c r="F709" s="40">
        <v>864.28</v>
      </c>
    </row>
    <row r="710" spans="1:6" ht="14.25" customHeight="1" x14ac:dyDescent="0.2">
      <c r="A710" s="88">
        <f t="shared" si="11"/>
        <v>42244.875</v>
      </c>
      <c r="B710" s="34">
        <v>21</v>
      </c>
      <c r="C710" s="40">
        <v>815.01</v>
      </c>
      <c r="D710" s="40">
        <v>0</v>
      </c>
      <c r="E710" s="40">
        <v>340.07</v>
      </c>
      <c r="F710" s="40">
        <v>831.91</v>
      </c>
    </row>
    <row r="711" spans="1:6" ht="14.25" customHeight="1" x14ac:dyDescent="0.2">
      <c r="A711" s="88">
        <f t="shared" si="11"/>
        <v>42244.916669999999</v>
      </c>
      <c r="B711" s="34">
        <v>22</v>
      </c>
      <c r="C711" s="40">
        <v>704.89</v>
      </c>
      <c r="D711" s="40">
        <v>0.01</v>
      </c>
      <c r="E711" s="40">
        <v>255.71</v>
      </c>
      <c r="F711" s="40">
        <v>721.79</v>
      </c>
    </row>
    <row r="712" spans="1:6" ht="14.25" customHeight="1" x14ac:dyDescent="0.2">
      <c r="A712" s="88">
        <f t="shared" si="11"/>
        <v>42244.958330000001</v>
      </c>
      <c r="B712" s="34">
        <v>23</v>
      </c>
      <c r="C712" s="40">
        <v>733.92</v>
      </c>
      <c r="D712" s="40">
        <v>0</v>
      </c>
      <c r="E712" s="40">
        <v>311.38</v>
      </c>
      <c r="F712" s="40">
        <v>750.82</v>
      </c>
    </row>
    <row r="713" spans="1:6" x14ac:dyDescent="0.2">
      <c r="A713" s="88">
        <f t="shared" si="11"/>
        <v>42245</v>
      </c>
      <c r="B713" s="34">
        <v>0</v>
      </c>
      <c r="C713" s="40">
        <v>673.5</v>
      </c>
      <c r="D713" s="40">
        <v>0</v>
      </c>
      <c r="E713" s="40">
        <v>106.81</v>
      </c>
      <c r="F713" s="40">
        <v>690.4</v>
      </c>
    </row>
    <row r="714" spans="1:6" x14ac:dyDescent="0.2">
      <c r="A714" s="88">
        <f t="shared" si="11"/>
        <v>42245.041669999999</v>
      </c>
      <c r="B714" s="34">
        <v>1</v>
      </c>
      <c r="C714" s="40">
        <v>638.80999999999995</v>
      </c>
      <c r="D714" s="40">
        <v>0</v>
      </c>
      <c r="E714" s="40">
        <v>72.81</v>
      </c>
      <c r="F714" s="40">
        <v>655.71</v>
      </c>
    </row>
    <row r="715" spans="1:6" x14ac:dyDescent="0.2">
      <c r="A715" s="88">
        <f t="shared" si="11"/>
        <v>42245.083330000001</v>
      </c>
      <c r="B715" s="34">
        <v>2</v>
      </c>
      <c r="C715" s="40">
        <v>616.27</v>
      </c>
      <c r="D715" s="40">
        <v>0</v>
      </c>
      <c r="E715" s="40">
        <v>69.81</v>
      </c>
      <c r="F715" s="40">
        <v>633.16999999999996</v>
      </c>
    </row>
    <row r="716" spans="1:6" x14ac:dyDescent="0.2">
      <c r="A716" s="88">
        <f t="shared" si="11"/>
        <v>42245.125</v>
      </c>
      <c r="B716" s="34">
        <v>3</v>
      </c>
      <c r="C716" s="40">
        <v>610.16</v>
      </c>
      <c r="D716" s="40">
        <v>0</v>
      </c>
      <c r="E716" s="40">
        <v>67.78</v>
      </c>
      <c r="F716" s="40">
        <v>627.05999999999995</v>
      </c>
    </row>
    <row r="717" spans="1:6" x14ac:dyDescent="0.2">
      <c r="A717" s="88">
        <f t="shared" si="11"/>
        <v>42245.166669999999</v>
      </c>
      <c r="B717" s="34">
        <v>4</v>
      </c>
      <c r="C717" s="40">
        <v>604.91999999999996</v>
      </c>
      <c r="D717" s="40">
        <v>0</v>
      </c>
      <c r="E717" s="40">
        <v>74.349999999999994</v>
      </c>
      <c r="F717" s="40">
        <v>621.82000000000005</v>
      </c>
    </row>
    <row r="718" spans="1:6" x14ac:dyDescent="0.2">
      <c r="A718" s="88">
        <f t="shared" si="11"/>
        <v>42245.208330000001</v>
      </c>
      <c r="B718" s="34">
        <v>5</v>
      </c>
      <c r="C718" s="40">
        <v>587.21</v>
      </c>
      <c r="D718" s="40">
        <v>0</v>
      </c>
      <c r="E718" s="40">
        <v>38.86</v>
      </c>
      <c r="F718" s="40">
        <v>604.11</v>
      </c>
    </row>
    <row r="719" spans="1:6" x14ac:dyDescent="0.2">
      <c r="A719" s="88">
        <f t="shared" si="11"/>
        <v>42245.25</v>
      </c>
      <c r="B719" s="34">
        <v>6</v>
      </c>
      <c r="C719" s="40">
        <v>605.4</v>
      </c>
      <c r="D719" s="40">
        <v>47.74</v>
      </c>
      <c r="E719" s="40">
        <v>0</v>
      </c>
      <c r="F719" s="40">
        <v>622.29999999999995</v>
      </c>
    </row>
    <row r="720" spans="1:6" x14ac:dyDescent="0.2">
      <c r="A720" s="88">
        <f t="shared" si="11"/>
        <v>42245.291669999999</v>
      </c>
      <c r="B720" s="34">
        <v>7</v>
      </c>
      <c r="C720" s="40">
        <v>630.9</v>
      </c>
      <c r="D720" s="40">
        <v>72.44</v>
      </c>
      <c r="E720" s="40">
        <v>0</v>
      </c>
      <c r="F720" s="40">
        <v>647.79999999999995</v>
      </c>
    </row>
    <row r="721" spans="1:6" x14ac:dyDescent="0.2">
      <c r="A721" s="88">
        <f t="shared" si="11"/>
        <v>42245.333330000001</v>
      </c>
      <c r="B721" s="34">
        <v>8</v>
      </c>
      <c r="C721" s="40">
        <v>720.06</v>
      </c>
      <c r="D721" s="40">
        <v>130.71</v>
      </c>
      <c r="E721" s="40">
        <v>0</v>
      </c>
      <c r="F721" s="40">
        <v>736.96</v>
      </c>
    </row>
    <row r="722" spans="1:6" x14ac:dyDescent="0.2">
      <c r="A722" s="88">
        <f t="shared" si="11"/>
        <v>42245.375</v>
      </c>
      <c r="B722" s="34">
        <v>9</v>
      </c>
      <c r="C722" s="40">
        <v>642.49</v>
      </c>
      <c r="D722" s="40">
        <v>91.27</v>
      </c>
      <c r="E722" s="40">
        <v>0</v>
      </c>
      <c r="F722" s="40">
        <v>659.39</v>
      </c>
    </row>
    <row r="723" spans="1:6" x14ac:dyDescent="0.2">
      <c r="A723" s="88">
        <f t="shared" si="11"/>
        <v>42245.416669999999</v>
      </c>
      <c r="B723" s="34">
        <v>10</v>
      </c>
      <c r="C723" s="40">
        <v>675.96</v>
      </c>
      <c r="D723" s="40">
        <v>33.43</v>
      </c>
      <c r="E723" s="40">
        <v>0</v>
      </c>
      <c r="F723" s="40">
        <v>692.86</v>
      </c>
    </row>
    <row r="724" spans="1:6" x14ac:dyDescent="0.2">
      <c r="A724" s="88">
        <f t="shared" si="11"/>
        <v>42245.458330000001</v>
      </c>
      <c r="B724" s="34">
        <v>11</v>
      </c>
      <c r="C724" s="40">
        <v>679.66</v>
      </c>
      <c r="D724" s="40">
        <v>8.8800000000000008</v>
      </c>
      <c r="E724" s="40">
        <v>0</v>
      </c>
      <c r="F724" s="40">
        <v>696.56</v>
      </c>
    </row>
    <row r="725" spans="1:6" x14ac:dyDescent="0.2">
      <c r="A725" s="88">
        <f t="shared" si="11"/>
        <v>42245.5</v>
      </c>
      <c r="B725" s="34">
        <v>12</v>
      </c>
      <c r="C725" s="40">
        <v>660.61</v>
      </c>
      <c r="D725" s="40">
        <v>46.65</v>
      </c>
      <c r="E725" s="40">
        <v>0</v>
      </c>
      <c r="F725" s="40">
        <v>677.51</v>
      </c>
    </row>
    <row r="726" spans="1:6" x14ac:dyDescent="0.2">
      <c r="A726" s="88">
        <f t="shared" si="11"/>
        <v>42245.541669999999</v>
      </c>
      <c r="B726" s="34">
        <v>13</v>
      </c>
      <c r="C726" s="40">
        <v>653.11</v>
      </c>
      <c r="D726" s="40">
        <v>26.61</v>
      </c>
      <c r="E726" s="40">
        <v>0</v>
      </c>
      <c r="F726" s="40">
        <v>670.01</v>
      </c>
    </row>
    <row r="727" spans="1:6" x14ac:dyDescent="0.2">
      <c r="A727" s="88">
        <f t="shared" si="11"/>
        <v>42245.583330000001</v>
      </c>
      <c r="B727" s="34">
        <v>14</v>
      </c>
      <c r="C727" s="40">
        <v>648.58000000000004</v>
      </c>
      <c r="D727" s="40">
        <v>75.569999999999993</v>
      </c>
      <c r="E727" s="40">
        <v>0</v>
      </c>
      <c r="F727" s="40">
        <v>665.48</v>
      </c>
    </row>
    <row r="728" spans="1:6" x14ac:dyDescent="0.2">
      <c r="A728" s="88">
        <f t="shared" si="11"/>
        <v>42245.625</v>
      </c>
      <c r="B728" s="34">
        <v>15</v>
      </c>
      <c r="C728" s="40">
        <v>647.27</v>
      </c>
      <c r="D728" s="40">
        <v>61.4</v>
      </c>
      <c r="E728" s="40">
        <v>0</v>
      </c>
      <c r="F728" s="40">
        <v>664.17</v>
      </c>
    </row>
    <row r="729" spans="1:6" x14ac:dyDescent="0.2">
      <c r="A729" s="88">
        <f t="shared" si="11"/>
        <v>42245.666669999999</v>
      </c>
      <c r="B729" s="34">
        <v>16</v>
      </c>
      <c r="C729" s="40">
        <v>671.06</v>
      </c>
      <c r="D729" s="40">
        <v>58.92</v>
      </c>
      <c r="E729" s="40">
        <v>0</v>
      </c>
      <c r="F729" s="40">
        <v>687.96</v>
      </c>
    </row>
    <row r="730" spans="1:6" x14ac:dyDescent="0.2">
      <c r="A730" s="88">
        <f t="shared" si="11"/>
        <v>42245.708330000001</v>
      </c>
      <c r="B730" s="34">
        <v>17</v>
      </c>
      <c r="C730" s="40">
        <v>669.03</v>
      </c>
      <c r="D730" s="40">
        <v>72.39</v>
      </c>
      <c r="E730" s="40">
        <v>0</v>
      </c>
      <c r="F730" s="40">
        <v>685.93</v>
      </c>
    </row>
    <row r="731" spans="1:6" x14ac:dyDescent="0.2">
      <c r="A731" s="88">
        <f t="shared" si="11"/>
        <v>42245.75</v>
      </c>
      <c r="B731" s="34">
        <v>18</v>
      </c>
      <c r="C731" s="40">
        <v>672.32</v>
      </c>
      <c r="D731" s="40">
        <v>99.35</v>
      </c>
      <c r="E731" s="40">
        <v>0</v>
      </c>
      <c r="F731" s="40">
        <v>689.22</v>
      </c>
    </row>
    <row r="732" spans="1:6" x14ac:dyDescent="0.2">
      <c r="A732" s="88">
        <f t="shared" si="11"/>
        <v>42245.791669999999</v>
      </c>
      <c r="B732" s="34">
        <v>19</v>
      </c>
      <c r="C732" s="40">
        <v>803.4</v>
      </c>
      <c r="D732" s="40">
        <v>216.41</v>
      </c>
      <c r="E732" s="40">
        <v>0</v>
      </c>
      <c r="F732" s="40">
        <v>820.3</v>
      </c>
    </row>
    <row r="733" spans="1:6" x14ac:dyDescent="0.2">
      <c r="A733" s="88">
        <f t="shared" si="11"/>
        <v>42245.833330000001</v>
      </c>
      <c r="B733" s="34">
        <v>20</v>
      </c>
      <c r="C733" s="40">
        <v>834.59</v>
      </c>
      <c r="D733" s="40">
        <v>0</v>
      </c>
      <c r="E733" s="40">
        <v>20.99</v>
      </c>
      <c r="F733" s="40">
        <v>851.49</v>
      </c>
    </row>
    <row r="734" spans="1:6" x14ac:dyDescent="0.2">
      <c r="A734" s="88">
        <f t="shared" si="11"/>
        <v>42245.875</v>
      </c>
      <c r="B734" s="34">
        <v>21</v>
      </c>
      <c r="C734" s="40">
        <v>829.12</v>
      </c>
      <c r="D734" s="40">
        <v>0</v>
      </c>
      <c r="E734" s="40">
        <v>141.38</v>
      </c>
      <c r="F734" s="40">
        <v>846.02</v>
      </c>
    </row>
    <row r="735" spans="1:6" x14ac:dyDescent="0.2">
      <c r="A735" s="88">
        <f t="shared" si="11"/>
        <v>42245.916669999999</v>
      </c>
      <c r="B735" s="34">
        <v>22</v>
      </c>
      <c r="C735" s="40">
        <v>738.18</v>
      </c>
      <c r="D735" s="40">
        <v>0.01</v>
      </c>
      <c r="E735" s="40">
        <v>22.89</v>
      </c>
      <c r="F735" s="40">
        <v>755.08</v>
      </c>
    </row>
    <row r="736" spans="1:6" x14ac:dyDescent="0.2">
      <c r="A736" s="88">
        <f t="shared" si="11"/>
        <v>42245.958330000001</v>
      </c>
      <c r="B736" s="34">
        <v>23</v>
      </c>
      <c r="C736" s="40">
        <v>625.63</v>
      </c>
      <c r="D736" s="40">
        <v>0</v>
      </c>
      <c r="E736" s="40">
        <v>68.37</v>
      </c>
      <c r="F736" s="40">
        <v>642.53</v>
      </c>
    </row>
    <row r="737" spans="1:6" x14ac:dyDescent="0.2">
      <c r="A737" s="88">
        <f t="shared" si="11"/>
        <v>42246</v>
      </c>
      <c r="B737" s="34">
        <v>0</v>
      </c>
      <c r="C737" s="40">
        <v>684.63</v>
      </c>
      <c r="D737" s="40">
        <v>0</v>
      </c>
      <c r="E737" s="40">
        <v>54.18</v>
      </c>
      <c r="F737" s="40">
        <v>701.53</v>
      </c>
    </row>
    <row r="738" spans="1:6" x14ac:dyDescent="0.2">
      <c r="A738" s="88">
        <f t="shared" si="11"/>
        <v>42246.041669999999</v>
      </c>
      <c r="B738" s="34">
        <v>1</v>
      </c>
      <c r="C738" s="40">
        <v>634.84</v>
      </c>
      <c r="D738" s="40">
        <v>0</v>
      </c>
      <c r="E738" s="40">
        <v>38.700000000000003</v>
      </c>
      <c r="F738" s="40">
        <v>651.74</v>
      </c>
    </row>
    <row r="739" spans="1:6" x14ac:dyDescent="0.2">
      <c r="A739" s="88">
        <f t="shared" si="11"/>
        <v>42246.083330000001</v>
      </c>
      <c r="B739" s="34">
        <v>2</v>
      </c>
      <c r="C739" s="40">
        <v>610.75</v>
      </c>
      <c r="D739" s="40">
        <v>2.31</v>
      </c>
      <c r="E739" s="40">
        <v>0.01</v>
      </c>
      <c r="F739" s="40">
        <v>627.65</v>
      </c>
    </row>
    <row r="740" spans="1:6" x14ac:dyDescent="0.2">
      <c r="A740" s="88">
        <f t="shared" si="11"/>
        <v>42246.125</v>
      </c>
      <c r="B740" s="34">
        <v>3</v>
      </c>
      <c r="C740" s="40">
        <v>602.30999999999995</v>
      </c>
      <c r="D740" s="40">
        <v>6.54</v>
      </c>
      <c r="E740" s="40">
        <v>0</v>
      </c>
      <c r="F740" s="40">
        <v>619.21</v>
      </c>
    </row>
    <row r="741" spans="1:6" x14ac:dyDescent="0.2">
      <c r="A741" s="88">
        <f t="shared" si="11"/>
        <v>42246.166669999999</v>
      </c>
      <c r="B741" s="34">
        <v>4</v>
      </c>
      <c r="C741" s="40">
        <v>600.03</v>
      </c>
      <c r="D741" s="40">
        <v>73.36</v>
      </c>
      <c r="E741" s="40">
        <v>0</v>
      </c>
      <c r="F741" s="40">
        <v>616.92999999999995</v>
      </c>
    </row>
    <row r="742" spans="1:6" x14ac:dyDescent="0.2">
      <c r="A742" s="88">
        <f t="shared" si="11"/>
        <v>42246.208330000001</v>
      </c>
      <c r="B742" s="34">
        <v>5</v>
      </c>
      <c r="C742" s="40">
        <v>579.38</v>
      </c>
      <c r="D742" s="40">
        <v>105.7</v>
      </c>
      <c r="E742" s="40">
        <v>0</v>
      </c>
      <c r="F742" s="40">
        <v>596.28</v>
      </c>
    </row>
    <row r="743" spans="1:6" x14ac:dyDescent="0.2">
      <c r="A743" s="88">
        <f t="shared" si="11"/>
        <v>42246.25</v>
      </c>
      <c r="B743" s="34">
        <v>6</v>
      </c>
      <c r="C743" s="40">
        <v>587.35</v>
      </c>
      <c r="D743" s="40">
        <v>85.62</v>
      </c>
      <c r="E743" s="40">
        <v>0</v>
      </c>
      <c r="F743" s="40">
        <v>604.25</v>
      </c>
    </row>
    <row r="744" spans="1:6" x14ac:dyDescent="0.2">
      <c r="A744" s="88">
        <f t="shared" si="11"/>
        <v>42246.291669999999</v>
      </c>
      <c r="B744" s="34">
        <v>7</v>
      </c>
      <c r="C744" s="40">
        <v>594.92999999999995</v>
      </c>
      <c r="D744" s="40">
        <v>213.45</v>
      </c>
      <c r="E744" s="40">
        <v>0</v>
      </c>
      <c r="F744" s="40">
        <v>611.83000000000004</v>
      </c>
    </row>
    <row r="745" spans="1:6" x14ac:dyDescent="0.2">
      <c r="A745" s="88">
        <f t="shared" si="11"/>
        <v>42246.333330000001</v>
      </c>
      <c r="B745" s="34">
        <v>8</v>
      </c>
      <c r="C745" s="40">
        <v>649.70000000000005</v>
      </c>
      <c r="D745" s="40">
        <v>196.24</v>
      </c>
      <c r="E745" s="40">
        <v>0</v>
      </c>
      <c r="F745" s="40">
        <v>666.6</v>
      </c>
    </row>
    <row r="746" spans="1:6" x14ac:dyDescent="0.2">
      <c r="A746" s="88">
        <f t="shared" si="11"/>
        <v>42246.375</v>
      </c>
      <c r="B746" s="34">
        <v>9</v>
      </c>
      <c r="C746" s="40">
        <v>593.74</v>
      </c>
      <c r="D746" s="40">
        <v>111.14</v>
      </c>
      <c r="E746" s="40">
        <v>0</v>
      </c>
      <c r="F746" s="40">
        <v>610.64</v>
      </c>
    </row>
    <row r="747" spans="1:6" x14ac:dyDescent="0.2">
      <c r="A747" s="88">
        <f t="shared" si="11"/>
        <v>42246.416669999999</v>
      </c>
      <c r="B747" s="34">
        <v>10</v>
      </c>
      <c r="C747" s="40">
        <v>633.36</v>
      </c>
      <c r="D747" s="40">
        <v>122.74</v>
      </c>
      <c r="E747" s="40">
        <v>0</v>
      </c>
      <c r="F747" s="40">
        <v>650.26</v>
      </c>
    </row>
    <row r="748" spans="1:6" x14ac:dyDescent="0.2">
      <c r="A748" s="88">
        <f t="shared" si="11"/>
        <v>42246.458330000001</v>
      </c>
      <c r="B748" s="34">
        <v>11</v>
      </c>
      <c r="C748" s="40">
        <v>657.72</v>
      </c>
      <c r="D748" s="40">
        <v>88.13</v>
      </c>
      <c r="E748" s="40">
        <v>0</v>
      </c>
      <c r="F748" s="40">
        <v>674.62</v>
      </c>
    </row>
    <row r="749" spans="1:6" x14ac:dyDescent="0.2">
      <c r="A749" s="88">
        <f t="shared" si="11"/>
        <v>42246.5</v>
      </c>
      <c r="B749" s="34">
        <v>12</v>
      </c>
      <c r="C749" s="40">
        <v>648.70000000000005</v>
      </c>
      <c r="D749" s="40">
        <v>13.58</v>
      </c>
      <c r="E749" s="40">
        <v>0</v>
      </c>
      <c r="F749" s="40">
        <v>665.6</v>
      </c>
    </row>
    <row r="750" spans="1:6" x14ac:dyDescent="0.2">
      <c r="A750" s="88">
        <f t="shared" si="11"/>
        <v>42246.541669999999</v>
      </c>
      <c r="B750" s="34">
        <v>13</v>
      </c>
      <c r="C750" s="40">
        <v>641.55999999999995</v>
      </c>
      <c r="D750" s="40">
        <v>10.27</v>
      </c>
      <c r="E750" s="40">
        <v>0</v>
      </c>
      <c r="F750" s="40">
        <v>658.46</v>
      </c>
    </row>
    <row r="751" spans="1:6" x14ac:dyDescent="0.2">
      <c r="A751" s="88">
        <f t="shared" si="11"/>
        <v>42246.583330000001</v>
      </c>
      <c r="B751" s="34">
        <v>14</v>
      </c>
      <c r="C751" s="40">
        <v>639.36</v>
      </c>
      <c r="D751" s="40">
        <v>147.79</v>
      </c>
      <c r="E751" s="40">
        <v>0</v>
      </c>
      <c r="F751" s="40">
        <v>656.26</v>
      </c>
    </row>
    <row r="752" spans="1:6" x14ac:dyDescent="0.2">
      <c r="A752" s="88">
        <f t="shared" si="11"/>
        <v>42246.625</v>
      </c>
      <c r="B752" s="34">
        <v>15</v>
      </c>
      <c r="C752" s="40">
        <v>620.37</v>
      </c>
      <c r="D752" s="40">
        <v>130.49</v>
      </c>
      <c r="E752" s="40">
        <v>0</v>
      </c>
      <c r="F752" s="40">
        <v>637.27</v>
      </c>
    </row>
    <row r="753" spans="1:6" x14ac:dyDescent="0.2">
      <c r="A753" s="88">
        <f t="shared" si="11"/>
        <v>42246.666669999999</v>
      </c>
      <c r="B753" s="34">
        <v>16</v>
      </c>
      <c r="C753" s="40">
        <v>609.27</v>
      </c>
      <c r="D753" s="40">
        <v>111.82</v>
      </c>
      <c r="E753" s="40">
        <v>0</v>
      </c>
      <c r="F753" s="40">
        <v>626.16999999999996</v>
      </c>
    </row>
    <row r="754" spans="1:6" x14ac:dyDescent="0.2">
      <c r="A754" s="88">
        <f t="shared" si="11"/>
        <v>42246.708330000001</v>
      </c>
      <c r="B754" s="34">
        <v>17</v>
      </c>
      <c r="C754" s="40">
        <v>607.11</v>
      </c>
      <c r="D754" s="40">
        <v>80.39</v>
      </c>
      <c r="E754" s="40">
        <v>0</v>
      </c>
      <c r="F754" s="40">
        <v>624.01</v>
      </c>
    </row>
    <row r="755" spans="1:6" x14ac:dyDescent="0.2">
      <c r="A755" s="88">
        <f t="shared" si="11"/>
        <v>42246.75</v>
      </c>
      <c r="B755" s="34">
        <v>18</v>
      </c>
      <c r="C755" s="40">
        <v>658.86</v>
      </c>
      <c r="D755" s="40">
        <v>52.25</v>
      </c>
      <c r="E755" s="40">
        <v>0</v>
      </c>
      <c r="F755" s="40">
        <v>675.76</v>
      </c>
    </row>
    <row r="756" spans="1:6" x14ac:dyDescent="0.2">
      <c r="A756" s="88">
        <f t="shared" si="11"/>
        <v>42246.791669999999</v>
      </c>
      <c r="B756" s="34">
        <v>19</v>
      </c>
      <c r="C756" s="40">
        <v>784.32</v>
      </c>
      <c r="D756" s="40">
        <v>146.03</v>
      </c>
      <c r="E756" s="40">
        <v>0</v>
      </c>
      <c r="F756" s="40">
        <v>801.22</v>
      </c>
    </row>
    <row r="757" spans="1:6" x14ac:dyDescent="0.2">
      <c r="A757" s="88">
        <f t="shared" si="11"/>
        <v>42246.833330000001</v>
      </c>
      <c r="B757" s="34">
        <v>20</v>
      </c>
      <c r="C757" s="40">
        <v>816.63</v>
      </c>
      <c r="D757" s="40">
        <v>0</v>
      </c>
      <c r="E757" s="40">
        <v>32.64</v>
      </c>
      <c r="F757" s="40">
        <v>833.53</v>
      </c>
    </row>
    <row r="758" spans="1:6" x14ac:dyDescent="0.2">
      <c r="A758" s="88">
        <f t="shared" si="11"/>
        <v>42246.875</v>
      </c>
      <c r="B758" s="34">
        <v>21</v>
      </c>
      <c r="C758" s="40">
        <v>780.63</v>
      </c>
      <c r="D758" s="40">
        <v>0</v>
      </c>
      <c r="E758" s="40">
        <v>157.88999999999999</v>
      </c>
      <c r="F758" s="40">
        <v>797.53</v>
      </c>
    </row>
    <row r="759" spans="1:6" x14ac:dyDescent="0.2">
      <c r="A759" s="88">
        <f t="shared" si="11"/>
        <v>42246.916669999999</v>
      </c>
      <c r="B759" s="34">
        <v>22</v>
      </c>
      <c r="C759" s="40">
        <v>710.4</v>
      </c>
      <c r="D759" s="40">
        <v>0</v>
      </c>
      <c r="E759" s="40">
        <v>100.52</v>
      </c>
      <c r="F759" s="40">
        <v>727.3</v>
      </c>
    </row>
    <row r="760" spans="1:6" x14ac:dyDescent="0.2">
      <c r="A760" s="88">
        <f t="shared" si="11"/>
        <v>42246.958330000001</v>
      </c>
      <c r="B760" s="34">
        <v>23</v>
      </c>
      <c r="C760" s="40">
        <v>616.22</v>
      </c>
      <c r="D760" s="40">
        <v>0</v>
      </c>
      <c r="E760" s="40">
        <v>264.42</v>
      </c>
      <c r="F760" s="40">
        <v>633.12</v>
      </c>
    </row>
    <row r="761" spans="1:6" x14ac:dyDescent="0.2">
      <c r="A761" s="88">
        <f t="shared" si="11"/>
        <v>42247</v>
      </c>
      <c r="B761" s="34">
        <v>0</v>
      </c>
      <c r="C761" s="40">
        <v>668.86</v>
      </c>
      <c r="D761" s="40">
        <v>0</v>
      </c>
      <c r="E761" s="40">
        <v>90.15</v>
      </c>
      <c r="F761" s="40">
        <v>685.76</v>
      </c>
    </row>
    <row r="762" spans="1:6" x14ac:dyDescent="0.2">
      <c r="A762" s="88">
        <f t="shared" si="11"/>
        <v>42247.041669999999</v>
      </c>
      <c r="B762" s="34">
        <v>1</v>
      </c>
      <c r="C762" s="40">
        <v>627.96</v>
      </c>
      <c r="D762" s="40">
        <v>0</v>
      </c>
      <c r="E762" s="40">
        <v>35.57</v>
      </c>
      <c r="F762" s="40">
        <v>644.86</v>
      </c>
    </row>
    <row r="763" spans="1:6" x14ac:dyDescent="0.2">
      <c r="A763" s="88">
        <f t="shared" si="11"/>
        <v>42247.083330000001</v>
      </c>
      <c r="B763" s="34">
        <v>2</v>
      </c>
      <c r="C763" s="40">
        <v>611.15</v>
      </c>
      <c r="D763" s="40">
        <v>0</v>
      </c>
      <c r="E763" s="40">
        <v>85.1</v>
      </c>
      <c r="F763" s="40">
        <v>628.04999999999995</v>
      </c>
    </row>
    <row r="764" spans="1:6" x14ac:dyDescent="0.2">
      <c r="A764" s="88">
        <f t="shared" si="11"/>
        <v>42247.125</v>
      </c>
      <c r="B764" s="34">
        <v>3</v>
      </c>
      <c r="C764" s="40">
        <v>598.86</v>
      </c>
      <c r="D764" s="40">
        <v>0</v>
      </c>
      <c r="E764" s="40">
        <v>98.29</v>
      </c>
      <c r="F764" s="40">
        <v>615.76</v>
      </c>
    </row>
    <row r="765" spans="1:6" x14ac:dyDescent="0.2">
      <c r="A765" s="88">
        <f t="shared" si="11"/>
        <v>42247.166669999999</v>
      </c>
      <c r="B765" s="34">
        <v>4</v>
      </c>
      <c r="C765" s="40">
        <v>599.58000000000004</v>
      </c>
      <c r="D765" s="40">
        <v>0</v>
      </c>
      <c r="E765" s="40">
        <v>93.09</v>
      </c>
      <c r="F765" s="40">
        <v>616.48</v>
      </c>
    </row>
    <row r="766" spans="1:6" x14ac:dyDescent="0.2">
      <c r="A766" s="88">
        <f t="shared" si="11"/>
        <v>42247.208330000001</v>
      </c>
      <c r="B766" s="34">
        <v>5</v>
      </c>
      <c r="C766" s="40">
        <v>594.91</v>
      </c>
      <c r="D766" s="40">
        <v>0</v>
      </c>
      <c r="E766" s="40">
        <v>30.91</v>
      </c>
      <c r="F766" s="40">
        <v>611.80999999999995</v>
      </c>
    </row>
    <row r="767" spans="1:6" x14ac:dyDescent="0.2">
      <c r="A767" s="88">
        <f t="shared" si="11"/>
        <v>42247.25</v>
      </c>
      <c r="B767" s="34">
        <v>6</v>
      </c>
      <c r="C767" s="40">
        <v>609.39</v>
      </c>
      <c r="D767" s="40">
        <v>117.47</v>
      </c>
      <c r="E767" s="40">
        <v>0</v>
      </c>
      <c r="F767" s="40">
        <v>626.29</v>
      </c>
    </row>
    <row r="768" spans="1:6" x14ac:dyDescent="0.2">
      <c r="A768" s="88">
        <f t="shared" si="11"/>
        <v>42247.291669999999</v>
      </c>
      <c r="B768" s="34">
        <v>7</v>
      </c>
      <c r="C768" s="40">
        <v>667.22</v>
      </c>
      <c r="D768" s="40">
        <v>73.63</v>
      </c>
      <c r="E768" s="40">
        <v>0</v>
      </c>
      <c r="F768" s="40">
        <v>684.12</v>
      </c>
    </row>
    <row r="769" spans="1:6" x14ac:dyDescent="0.2">
      <c r="A769" s="88">
        <f t="shared" si="11"/>
        <v>42247.333330000001</v>
      </c>
      <c r="B769" s="34">
        <v>8</v>
      </c>
      <c r="C769" s="40">
        <v>628.4</v>
      </c>
      <c r="D769" s="40">
        <v>54.54</v>
      </c>
      <c r="E769" s="40">
        <v>0</v>
      </c>
      <c r="F769" s="40">
        <v>645.29999999999995</v>
      </c>
    </row>
    <row r="770" spans="1:6" x14ac:dyDescent="0.2">
      <c r="A770" s="88">
        <f t="shared" ref="A770:A784" si="12">A746+1</f>
        <v>42247.375</v>
      </c>
      <c r="B770" s="34">
        <v>9</v>
      </c>
      <c r="C770" s="40">
        <v>711.05</v>
      </c>
      <c r="D770" s="40">
        <v>0</v>
      </c>
      <c r="E770" s="40">
        <v>25.86</v>
      </c>
      <c r="F770" s="40">
        <v>727.95</v>
      </c>
    </row>
    <row r="771" spans="1:6" x14ac:dyDescent="0.2">
      <c r="A771" s="88">
        <f t="shared" si="12"/>
        <v>42247.416669999999</v>
      </c>
      <c r="B771" s="34">
        <v>10</v>
      </c>
      <c r="C771" s="40">
        <v>731.01</v>
      </c>
      <c r="D771" s="40">
        <v>0</v>
      </c>
      <c r="E771" s="40">
        <v>19.25</v>
      </c>
      <c r="F771" s="40">
        <v>747.91</v>
      </c>
    </row>
    <row r="772" spans="1:6" x14ac:dyDescent="0.2">
      <c r="A772" s="88">
        <f t="shared" si="12"/>
        <v>42247.458330000001</v>
      </c>
      <c r="B772" s="34">
        <v>11</v>
      </c>
      <c r="C772" s="40">
        <v>725.49</v>
      </c>
      <c r="D772" s="40">
        <v>0</v>
      </c>
      <c r="E772" s="40">
        <v>31.35</v>
      </c>
      <c r="F772" s="40">
        <v>742.39</v>
      </c>
    </row>
    <row r="773" spans="1:6" x14ac:dyDescent="0.2">
      <c r="A773" s="88">
        <f t="shared" si="12"/>
        <v>42247.5</v>
      </c>
      <c r="B773" s="34">
        <v>12</v>
      </c>
      <c r="C773" s="40">
        <v>709.76</v>
      </c>
      <c r="D773" s="40">
        <v>67.459999999999994</v>
      </c>
      <c r="E773" s="40">
        <v>0</v>
      </c>
      <c r="F773" s="40">
        <v>726.66</v>
      </c>
    </row>
    <row r="774" spans="1:6" x14ac:dyDescent="0.2">
      <c r="A774" s="88">
        <f t="shared" si="12"/>
        <v>42247.541669999999</v>
      </c>
      <c r="B774" s="34">
        <v>13</v>
      </c>
      <c r="C774" s="40">
        <v>704.18</v>
      </c>
      <c r="D774" s="40">
        <v>67.209999999999994</v>
      </c>
      <c r="E774" s="40">
        <v>0</v>
      </c>
      <c r="F774" s="40">
        <v>721.08</v>
      </c>
    </row>
    <row r="775" spans="1:6" x14ac:dyDescent="0.2">
      <c r="A775" s="88">
        <f t="shared" si="12"/>
        <v>42247.583330000001</v>
      </c>
      <c r="B775" s="34">
        <v>14</v>
      </c>
      <c r="C775" s="40">
        <v>685.49</v>
      </c>
      <c r="D775" s="40">
        <v>3.04</v>
      </c>
      <c r="E775" s="40">
        <v>0</v>
      </c>
      <c r="F775" s="40">
        <v>702.39</v>
      </c>
    </row>
    <row r="776" spans="1:6" x14ac:dyDescent="0.2">
      <c r="A776" s="88">
        <f t="shared" si="12"/>
        <v>42247.625</v>
      </c>
      <c r="B776" s="34">
        <v>15</v>
      </c>
      <c r="C776" s="40">
        <v>690.54</v>
      </c>
      <c r="D776" s="40">
        <v>0</v>
      </c>
      <c r="E776" s="40">
        <v>70.349999999999994</v>
      </c>
      <c r="F776" s="40">
        <v>707.44</v>
      </c>
    </row>
    <row r="777" spans="1:6" x14ac:dyDescent="0.2">
      <c r="A777" s="88">
        <f t="shared" si="12"/>
        <v>42247.666669999999</v>
      </c>
      <c r="B777" s="34">
        <v>16</v>
      </c>
      <c r="C777" s="40">
        <v>670.05</v>
      </c>
      <c r="D777" s="40">
        <v>0.01</v>
      </c>
      <c r="E777" s="40">
        <v>59.02</v>
      </c>
      <c r="F777" s="40">
        <v>686.95</v>
      </c>
    </row>
    <row r="778" spans="1:6" x14ac:dyDescent="0.2">
      <c r="A778" s="88">
        <f t="shared" si="12"/>
        <v>42247.708330000001</v>
      </c>
      <c r="B778" s="34">
        <v>17</v>
      </c>
      <c r="C778" s="40">
        <v>651.67999999999995</v>
      </c>
      <c r="D778" s="40">
        <v>0</v>
      </c>
      <c r="E778" s="40">
        <v>53.46</v>
      </c>
      <c r="F778" s="40">
        <v>668.58</v>
      </c>
    </row>
    <row r="779" spans="1:6" x14ac:dyDescent="0.2">
      <c r="A779" s="88">
        <f t="shared" si="12"/>
        <v>42247.75</v>
      </c>
      <c r="B779" s="34">
        <v>18</v>
      </c>
      <c r="C779" s="40">
        <v>669.45</v>
      </c>
      <c r="D779" s="40">
        <v>0</v>
      </c>
      <c r="E779" s="40">
        <v>84.39</v>
      </c>
      <c r="F779" s="40">
        <v>686.35</v>
      </c>
    </row>
    <row r="780" spans="1:6" x14ac:dyDescent="0.2">
      <c r="A780" s="88">
        <f t="shared" si="12"/>
        <v>42247.791669999999</v>
      </c>
      <c r="B780" s="34">
        <v>19</v>
      </c>
      <c r="C780" s="40">
        <v>796.5</v>
      </c>
      <c r="D780" s="40">
        <v>0</v>
      </c>
      <c r="E780" s="40">
        <v>43.62</v>
      </c>
      <c r="F780" s="40">
        <v>813.4</v>
      </c>
    </row>
    <row r="781" spans="1:6" x14ac:dyDescent="0.2">
      <c r="A781" s="88">
        <f t="shared" si="12"/>
        <v>42247.833330000001</v>
      </c>
      <c r="B781" s="34">
        <v>20</v>
      </c>
      <c r="C781" s="40">
        <v>832.09</v>
      </c>
      <c r="D781" s="40">
        <v>0</v>
      </c>
      <c r="E781" s="40">
        <v>135.87</v>
      </c>
      <c r="F781" s="40">
        <v>848.99</v>
      </c>
    </row>
    <row r="782" spans="1:6" x14ac:dyDescent="0.2">
      <c r="A782" s="88">
        <f t="shared" si="12"/>
        <v>42247.875</v>
      </c>
      <c r="B782" s="34">
        <v>21</v>
      </c>
      <c r="C782" s="40">
        <v>774.13</v>
      </c>
      <c r="D782" s="40">
        <v>0</v>
      </c>
      <c r="E782" s="40">
        <v>210.64</v>
      </c>
      <c r="F782" s="40">
        <v>791.03</v>
      </c>
    </row>
    <row r="783" spans="1:6" x14ac:dyDescent="0.2">
      <c r="A783" s="88">
        <f t="shared" si="12"/>
        <v>42247.916669999999</v>
      </c>
      <c r="B783" s="34">
        <v>22</v>
      </c>
      <c r="C783" s="40">
        <v>696.31</v>
      </c>
      <c r="D783" s="40">
        <v>0</v>
      </c>
      <c r="E783" s="40">
        <v>143.38</v>
      </c>
      <c r="F783" s="40">
        <v>713.21</v>
      </c>
    </row>
    <row r="784" spans="1:6" x14ac:dyDescent="0.2">
      <c r="A784" s="88">
        <f t="shared" si="12"/>
        <v>42247.958330000001</v>
      </c>
      <c r="B784" s="34">
        <v>23</v>
      </c>
      <c r="C784" s="40">
        <v>729.97</v>
      </c>
      <c r="D784" s="40">
        <v>0</v>
      </c>
      <c r="E784" s="40">
        <v>84.35</v>
      </c>
      <c r="F784" s="40">
        <v>746.87</v>
      </c>
    </row>
    <row r="788" spans="2:2" x14ac:dyDescent="0.2">
      <c r="B788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6" sqref="A6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5" t="s">
        <v>64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</row>
    <row r="2" spans="1:14" ht="15.75" x14ac:dyDescent="0.25">
      <c r="A2" s="255" t="s">
        <v>199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</row>
    <row r="4" spans="1:14" ht="39" customHeight="1" x14ac:dyDescent="0.2">
      <c r="A4" s="256" t="s">
        <v>65</v>
      </c>
      <c r="B4" s="257" t="s">
        <v>66</v>
      </c>
      <c r="C4" s="257" t="s">
        <v>67</v>
      </c>
      <c r="D4" s="257" t="s">
        <v>68</v>
      </c>
      <c r="E4" s="257" t="s">
        <v>56</v>
      </c>
      <c r="F4" s="257" t="s">
        <v>69</v>
      </c>
      <c r="G4" s="257" t="s">
        <v>122</v>
      </c>
      <c r="H4" s="257"/>
      <c r="I4" s="257"/>
      <c r="J4" s="257"/>
      <c r="K4" s="257" t="s">
        <v>70</v>
      </c>
      <c r="L4" s="257"/>
      <c r="M4" s="257"/>
      <c r="N4" s="257"/>
    </row>
    <row r="5" spans="1:14" ht="81.75" customHeight="1" x14ac:dyDescent="0.2">
      <c r="A5" s="256"/>
      <c r="B5" s="257"/>
      <c r="C5" s="257"/>
      <c r="D5" s="257"/>
      <c r="E5" s="257"/>
      <c r="F5" s="257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71</v>
      </c>
      <c r="B6" s="119" t="s">
        <v>195</v>
      </c>
      <c r="C6" s="77">
        <v>42186</v>
      </c>
      <c r="D6" s="77">
        <v>42369</v>
      </c>
      <c r="E6" s="50" t="s">
        <v>72</v>
      </c>
      <c r="F6" s="52" t="s">
        <v>73</v>
      </c>
      <c r="G6" s="52"/>
      <c r="H6" s="52"/>
      <c r="I6" s="52"/>
      <c r="J6" s="52"/>
      <c r="K6" s="119">
        <v>1633.38</v>
      </c>
      <c r="L6" s="119">
        <v>2194.9699999999998</v>
      </c>
      <c r="M6" s="119">
        <v>2515.89</v>
      </c>
      <c r="N6" s="119">
        <v>3294.66</v>
      </c>
    </row>
    <row r="7" spans="1:14" ht="45" x14ac:dyDescent="0.2">
      <c r="A7" s="51" t="s">
        <v>74</v>
      </c>
      <c r="B7" s="119" t="s">
        <v>195</v>
      </c>
      <c r="C7" s="77">
        <v>42186</v>
      </c>
      <c r="D7" s="77">
        <v>42369</v>
      </c>
      <c r="E7" s="50" t="s">
        <v>72</v>
      </c>
      <c r="F7" s="52" t="s">
        <v>73</v>
      </c>
      <c r="G7" s="52"/>
      <c r="H7" s="52"/>
      <c r="I7" s="52"/>
      <c r="J7" s="52"/>
      <c r="K7" s="119">
        <v>37.71</v>
      </c>
      <c r="L7" s="119">
        <v>56.33</v>
      </c>
      <c r="M7" s="119">
        <v>201.49</v>
      </c>
      <c r="N7" s="119">
        <v>551.54</v>
      </c>
    </row>
    <row r="8" spans="1:14" ht="57.75" customHeight="1" x14ac:dyDescent="0.2">
      <c r="A8" s="51" t="s">
        <v>75</v>
      </c>
      <c r="B8" s="119" t="s">
        <v>195</v>
      </c>
      <c r="C8" s="77">
        <v>42186</v>
      </c>
      <c r="D8" s="77">
        <v>42369</v>
      </c>
      <c r="E8" s="50" t="s">
        <v>76</v>
      </c>
      <c r="F8" s="52" t="s">
        <v>73</v>
      </c>
      <c r="G8" s="52"/>
      <c r="H8" s="52"/>
      <c r="I8" s="52"/>
      <c r="J8" s="52"/>
      <c r="K8" s="119">
        <v>1052790.3700000001</v>
      </c>
      <c r="L8" s="119">
        <v>1650885.36</v>
      </c>
      <c r="M8" s="119">
        <v>1153676.05</v>
      </c>
      <c r="N8" s="119">
        <v>1336282.3600000001</v>
      </c>
    </row>
    <row r="9" spans="1:14" ht="57.75" customHeight="1" x14ac:dyDescent="0.2">
      <c r="A9" s="51" t="s">
        <v>118</v>
      </c>
      <c r="B9" s="119" t="s">
        <v>194</v>
      </c>
      <c r="C9" s="77">
        <v>42186</v>
      </c>
      <c r="D9" s="77">
        <v>42369</v>
      </c>
      <c r="E9" s="50" t="s">
        <v>119</v>
      </c>
      <c r="F9" s="52" t="s">
        <v>73</v>
      </c>
      <c r="G9" s="52">
        <v>27.1</v>
      </c>
      <c r="H9" s="52">
        <v>24.9</v>
      </c>
      <c r="I9" s="52">
        <v>16.95</v>
      </c>
      <c r="J9" s="52">
        <v>9.92</v>
      </c>
      <c r="K9" s="50"/>
      <c r="L9" s="50"/>
      <c r="M9" s="50"/>
      <c r="N9" s="50"/>
    </row>
    <row r="10" spans="1:14" ht="57.75" customHeight="1" x14ac:dyDescent="0.2">
      <c r="A10" s="51" t="s">
        <v>120</v>
      </c>
      <c r="B10" s="119" t="s">
        <v>194</v>
      </c>
      <c r="C10" s="77">
        <v>42186</v>
      </c>
      <c r="D10" s="77">
        <v>42369</v>
      </c>
      <c r="E10" s="50" t="s">
        <v>121</v>
      </c>
      <c r="F10" s="52" t="s">
        <v>73</v>
      </c>
      <c r="G10" s="78">
        <v>1.5149999999999999</v>
      </c>
      <c r="H10" s="78">
        <v>1.5149999999999999</v>
      </c>
      <c r="I10" s="78">
        <v>1.5149999999999999</v>
      </c>
      <c r="J10" s="78">
        <v>1.5149999999999999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2015-09-11T06:21:10Z</dcterms:modified>
</cp:coreProperties>
</file>