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16905" windowHeight="13080" tabRatio="680" firstSheet="4" activeTab="11"/>
  </bookViews>
  <sheets>
    <sheet name="январь 2013" sheetId="1" r:id="rId1"/>
    <sheet name="февраль 2013" sheetId="2" r:id="rId2"/>
    <sheet name="март 2013" sheetId="3" r:id="rId3"/>
    <sheet name="апрель 2013" sheetId="4" r:id="rId4"/>
    <sheet name="май 2013" sheetId="5" r:id="rId5"/>
    <sheet name="июнь 2013" sheetId="6" r:id="rId6"/>
    <sheet name="июль 2013" sheetId="7" r:id="rId7"/>
    <sheet name="август 2013" sheetId="8" r:id="rId8"/>
    <sheet name="сентябрь 2013" sheetId="9" r:id="rId9"/>
    <sheet name="октябрь 2013" sheetId="10" r:id="rId10"/>
    <sheet name="ноябрь 2013" sheetId="11" r:id="rId11"/>
    <sheet name="декабрь 2013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<sst xmlns="http://schemas.openxmlformats.org/spreadsheetml/2006/main" count="732" uniqueCount="37">
  <si>
    <t>ВН</t>
  </si>
  <si>
    <t>СН1</t>
  </si>
  <si>
    <t>СН2</t>
  </si>
  <si>
    <t>НН</t>
  </si>
  <si>
    <t>ОАО "РЖД"</t>
  </si>
  <si>
    <t>Население</t>
  </si>
  <si>
    <t>№</t>
  </si>
  <si>
    <t>Всего</t>
  </si>
  <si>
    <t>Прочие</t>
  </si>
  <si>
    <t>Наименование тарифной группы</t>
  </si>
  <si>
    <t>Наименование территориальной сетевой организации</t>
  </si>
  <si>
    <t>Бюджет</t>
  </si>
  <si>
    <t>ООО "Осетия-Энергосети"</t>
  </si>
  <si>
    <t>МП "Дигорская городская сетевая компания"</t>
  </si>
  <si>
    <t>ОАО "Иристонстекло"</t>
  </si>
  <si>
    <t>ОАО "Оборонэнерго"</t>
  </si>
  <si>
    <t>ГУП "Аланияэлектросеть" (г.Владикавказ)</t>
  </si>
  <si>
    <t>Информация об объеме фактического полезного отпуска электроэнергии по тарифным группам в разрезе территориальных сетевых организаций по уровням напряжения, раскрываемая в соответствии с п.20г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</si>
  <si>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Январь 2013 г.</t>
  </si>
  <si>
    <t>МУП "Моздокские электрические сети"</t>
  </si>
  <si>
    <t>ГУП "Аланияэлектросеть" (Алагирский район)</t>
  </si>
  <si>
    <t>Февраль 2013 г.</t>
  </si>
  <si>
    <t>Март 2013 г.</t>
  </si>
  <si>
    <t>ООО "ProСвет"</t>
  </si>
  <si>
    <t>Апрель 2013 г.</t>
  </si>
  <si>
    <t>Май 2013 г.</t>
  </si>
  <si>
    <t>МУП "Ардонские инженерные сети"</t>
  </si>
  <si>
    <t>Июнь 2013 г.</t>
  </si>
  <si>
    <t>Июль 2013 г.</t>
  </si>
  <si>
    <t>Август 2013 г.</t>
  </si>
  <si>
    <t xml:space="preserve"> Полезный отпуск по уровням напряжения(тыс. кВт.ч)</t>
  </si>
  <si>
    <t xml:space="preserve"> Полезный отпуск по уровням напряжения (тыс. кВт.ч)</t>
  </si>
  <si>
    <t>Полезный отпуск всего  (тыс. кВт. ч)</t>
  </si>
  <si>
    <t>Сентябрь 2013 г.</t>
  </si>
  <si>
    <t>Октябрь 2013 г.</t>
  </si>
  <si>
    <t>Ноябрь 2013 г.</t>
  </si>
  <si>
    <t>Декабрь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</si>
</sst>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_ ;[Red]\-#,##0\ "/>
    <numFmt numFmtId="169" formatCode="_-* #,##0.000_р_._-;\-* #,##0.000_р_._-;_-* &quot;-&quot;??_р_._-;_-@_-"/>
    <numFmt numFmtId="170" formatCode="_-* #,##0.0000_р_._-;\-* #,##0.00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4" xfId="52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/>
    </xf>
    <xf numFmtId="43" fontId="2" fillId="0" borderId="16" xfId="59" applyFont="1" applyFill="1" applyBorder="1" applyAlignment="1">
      <alignment vertical="center"/>
    </xf>
    <xf numFmtId="43" fontId="3" fillId="0" borderId="17" xfId="59" applyFont="1" applyFill="1" applyBorder="1" applyAlignment="1">
      <alignment horizontal="center" vertical="center"/>
    </xf>
    <xf numFmtId="43" fontId="3" fillId="0" borderId="18" xfId="59" applyFont="1" applyFill="1" applyBorder="1" applyAlignment="1">
      <alignment horizontal="center" vertical="center"/>
    </xf>
    <xf numFmtId="43" fontId="3" fillId="0" borderId="19" xfId="59" applyFont="1" applyFill="1" applyBorder="1" applyAlignment="1">
      <alignment horizontal="center" vertical="center"/>
    </xf>
    <xf numFmtId="0" fontId="4" fillId="33" borderId="10" xfId="52" applyFont="1" applyFill="1" applyBorder="1" applyAlignment="1">
      <alignment horizontal="center" vertical="center" wrapText="1"/>
      <protection/>
    </xf>
    <xf numFmtId="43" fontId="2" fillId="33" borderId="16" xfId="59" applyFont="1" applyFill="1" applyBorder="1" applyAlignment="1">
      <alignment vertical="center"/>
    </xf>
    <xf numFmtId="43" fontId="2" fillId="33" borderId="10" xfId="59" applyFont="1" applyFill="1" applyBorder="1" applyAlignment="1">
      <alignment vertical="center"/>
    </xf>
    <xf numFmtId="0" fontId="4" fillId="33" borderId="11" xfId="52" applyFont="1" applyFill="1" applyBorder="1" applyAlignment="1">
      <alignment horizontal="center" vertical="center" wrapText="1"/>
      <protection/>
    </xf>
    <xf numFmtId="43" fontId="0" fillId="33" borderId="20" xfId="59" applyFill="1" applyBorder="1" applyAlignment="1">
      <alignment/>
    </xf>
    <xf numFmtId="43" fontId="0" fillId="33" borderId="17" xfId="59" applyFill="1" applyBorder="1" applyAlignment="1">
      <alignment/>
    </xf>
    <xf numFmtId="0" fontId="4" fillId="33" borderId="14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43" fontId="0" fillId="33" borderId="19" xfId="59" applyFill="1" applyBorder="1" applyAlignment="1">
      <alignment/>
    </xf>
    <xf numFmtId="43" fontId="2" fillId="33" borderId="21" xfId="59" applyFont="1" applyFill="1" applyBorder="1" applyAlignment="1">
      <alignment vertical="center"/>
    </xf>
    <xf numFmtId="43" fontId="2" fillId="33" borderId="22" xfId="59" applyFont="1" applyFill="1" applyBorder="1" applyAlignment="1">
      <alignment vertical="center"/>
    </xf>
    <xf numFmtId="43" fontId="0" fillId="0" borderId="17" xfId="59" applyFont="1" applyFill="1" applyBorder="1" applyAlignment="1">
      <alignment vertical="center"/>
    </xf>
    <xf numFmtId="43" fontId="0" fillId="0" borderId="19" xfId="59" applyFont="1" applyFill="1" applyBorder="1" applyAlignment="1">
      <alignment vertical="center"/>
    </xf>
    <xf numFmtId="43" fontId="0" fillId="33" borderId="17" xfId="59" applyFont="1" applyFill="1" applyBorder="1" applyAlignment="1">
      <alignment vertical="center"/>
    </xf>
    <xf numFmtId="43" fontId="0" fillId="33" borderId="18" xfId="59" applyFont="1" applyFill="1" applyBorder="1" applyAlignment="1">
      <alignment vertical="center"/>
    </xf>
    <xf numFmtId="43" fontId="0" fillId="33" borderId="19" xfId="59" applyFont="1" applyFill="1" applyBorder="1" applyAlignment="1">
      <alignment vertical="center"/>
    </xf>
    <xf numFmtId="43" fontId="0" fillId="33" borderId="12" xfId="59" applyFont="1" applyFill="1" applyBorder="1" applyAlignment="1">
      <alignment vertical="center"/>
    </xf>
    <xf numFmtId="43" fontId="0" fillId="33" borderId="23" xfId="59" applyFont="1" applyFill="1" applyBorder="1" applyAlignment="1">
      <alignment vertical="center"/>
    </xf>
    <xf numFmtId="43" fontId="0" fillId="33" borderId="11" xfId="59" applyFont="1" applyFill="1" applyBorder="1" applyAlignment="1">
      <alignment vertical="center"/>
    </xf>
    <xf numFmtId="43" fontId="0" fillId="33" borderId="17" xfId="59" applyFont="1" applyFill="1" applyBorder="1" applyAlignment="1">
      <alignment/>
    </xf>
    <xf numFmtId="43" fontId="0" fillId="33" borderId="20" xfId="59" applyFont="1" applyFill="1" applyBorder="1" applyAlignment="1">
      <alignment/>
    </xf>
    <xf numFmtId="43" fontId="0" fillId="33" borderId="19" xfId="59" applyFont="1" applyFill="1" applyBorder="1" applyAlignment="1">
      <alignment/>
    </xf>
    <xf numFmtId="43" fontId="6" fillId="0" borderId="17" xfId="59" applyFont="1" applyFill="1" applyBorder="1" applyAlignment="1">
      <alignment horizontal="center" vertical="center"/>
    </xf>
    <xf numFmtId="43" fontId="6" fillId="0" borderId="18" xfId="59" applyFont="1" applyFill="1" applyBorder="1" applyAlignment="1">
      <alignment horizontal="center" vertical="center"/>
    </xf>
    <xf numFmtId="43" fontId="6" fillId="0" borderId="19" xfId="59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43" fontId="2" fillId="33" borderId="16" xfId="59" applyNumberFormat="1" applyFont="1" applyFill="1" applyBorder="1" applyAlignment="1">
      <alignment vertical="center"/>
    </xf>
    <xf numFmtId="43" fontId="2" fillId="0" borderId="16" xfId="59" applyNumberFormat="1" applyFont="1" applyFill="1" applyBorder="1" applyAlignment="1">
      <alignment vertical="center"/>
    </xf>
    <xf numFmtId="43" fontId="0" fillId="33" borderId="12" xfId="59" applyFont="1" applyFill="1" applyBorder="1" applyAlignment="1">
      <alignment vertical="center"/>
    </xf>
    <xf numFmtId="43" fontId="2" fillId="0" borderId="21" xfId="59" applyFont="1" applyFill="1" applyBorder="1" applyAlignment="1">
      <alignment vertical="center"/>
    </xf>
    <xf numFmtId="43" fontId="2" fillId="0" borderId="22" xfId="59" applyFont="1" applyFill="1" applyBorder="1" applyAlignment="1">
      <alignment vertical="center"/>
    </xf>
    <xf numFmtId="43" fontId="0" fillId="0" borderId="20" xfId="59" applyFill="1" applyBorder="1" applyAlignment="1">
      <alignment/>
    </xf>
    <xf numFmtId="43" fontId="0" fillId="0" borderId="17" xfId="59" applyFill="1" applyBorder="1" applyAlignment="1">
      <alignment/>
    </xf>
    <xf numFmtId="43" fontId="0" fillId="0" borderId="18" xfId="59" applyFont="1" applyFill="1" applyBorder="1" applyAlignment="1">
      <alignment vertical="center"/>
    </xf>
    <xf numFmtId="43" fontId="0" fillId="0" borderId="12" xfId="59" applyFont="1" applyFill="1" applyBorder="1" applyAlignment="1">
      <alignment vertical="center"/>
    </xf>
    <xf numFmtId="43" fontId="0" fillId="0" borderId="19" xfId="59" applyFill="1" applyBorder="1" applyAlignment="1">
      <alignment/>
    </xf>
    <xf numFmtId="43" fontId="2" fillId="0" borderId="10" xfId="59" applyFont="1" applyFill="1" applyBorder="1" applyAlignment="1">
      <alignment vertical="center"/>
    </xf>
    <xf numFmtId="43" fontId="0" fillId="0" borderId="11" xfId="59" applyFont="1" applyFill="1" applyBorder="1" applyAlignment="1">
      <alignment vertical="center"/>
    </xf>
    <xf numFmtId="43" fontId="0" fillId="0" borderId="17" xfId="59" applyFont="1" applyFill="1" applyBorder="1" applyAlignment="1">
      <alignment/>
    </xf>
    <xf numFmtId="43" fontId="0" fillId="0" borderId="20" xfId="59" applyFont="1" applyFill="1" applyBorder="1" applyAlignment="1">
      <alignment/>
    </xf>
    <xf numFmtId="43" fontId="0" fillId="0" borderId="19" xfId="59" applyFont="1" applyFill="1" applyBorder="1" applyAlignment="1">
      <alignment/>
    </xf>
    <xf numFmtId="169" fontId="0" fillId="0" borderId="0" xfId="0" applyNumberFormat="1" applyAlignment="1">
      <alignment/>
    </xf>
    <xf numFmtId="43" fontId="10" fillId="0" borderId="16" xfId="59" applyNumberFormat="1" applyFont="1" applyFill="1" applyBorder="1" applyAlignment="1">
      <alignment vertical="center"/>
    </xf>
    <xf numFmtId="43" fontId="10" fillId="0" borderId="16" xfId="59" applyFont="1" applyFill="1" applyBorder="1" applyAlignment="1">
      <alignment vertical="center"/>
    </xf>
    <xf numFmtId="43" fontId="10" fillId="33" borderId="10" xfId="59" applyFont="1" applyFill="1" applyBorder="1" applyAlignment="1">
      <alignment vertical="center"/>
    </xf>
    <xf numFmtId="43" fontId="10" fillId="33" borderId="16" xfId="59" applyFont="1" applyFill="1" applyBorder="1" applyAlignment="1">
      <alignment vertical="center"/>
    </xf>
    <xf numFmtId="43" fontId="11" fillId="0" borderId="17" xfId="59" applyFont="1" applyFill="1" applyBorder="1" applyAlignment="1">
      <alignment vertical="center"/>
    </xf>
    <xf numFmtId="43" fontId="10" fillId="0" borderId="17" xfId="59" applyFont="1" applyFill="1" applyBorder="1" applyAlignment="1">
      <alignment horizontal="center" vertical="center"/>
    </xf>
    <xf numFmtId="43" fontId="11" fillId="0" borderId="17" xfId="59" applyFont="1" applyFill="1" applyBorder="1" applyAlignment="1">
      <alignment horizontal="center" vertical="center"/>
    </xf>
    <xf numFmtId="43" fontId="11" fillId="0" borderId="11" xfId="59" applyFont="1" applyFill="1" applyBorder="1" applyAlignment="1">
      <alignment vertical="center"/>
    </xf>
    <xf numFmtId="43" fontId="11" fillId="0" borderId="17" xfId="59" applyFont="1" applyFill="1" applyBorder="1" applyAlignment="1">
      <alignment/>
    </xf>
    <xf numFmtId="43" fontId="10" fillId="0" borderId="18" xfId="59" applyFont="1" applyFill="1" applyBorder="1" applyAlignment="1">
      <alignment horizontal="center" vertical="center"/>
    </xf>
    <xf numFmtId="43" fontId="11" fillId="0" borderId="18" xfId="59" applyFont="1" applyFill="1" applyBorder="1" applyAlignment="1">
      <alignment horizontal="center" vertical="center"/>
    </xf>
    <xf numFmtId="43" fontId="11" fillId="0" borderId="20" xfId="59" applyFont="1" applyFill="1" applyBorder="1" applyAlignment="1">
      <alignment/>
    </xf>
    <xf numFmtId="43" fontId="11" fillId="0" borderId="19" xfId="59" applyFont="1" applyFill="1" applyBorder="1" applyAlignment="1">
      <alignment vertical="center"/>
    </xf>
    <xf numFmtId="43" fontId="10" fillId="0" borderId="19" xfId="59" applyFont="1" applyFill="1" applyBorder="1" applyAlignment="1">
      <alignment horizontal="center" vertical="center"/>
    </xf>
    <xf numFmtId="43" fontId="11" fillId="0" borderId="19" xfId="59" applyFont="1" applyFill="1" applyBorder="1" applyAlignment="1">
      <alignment horizontal="center" vertical="center"/>
    </xf>
    <xf numFmtId="43" fontId="11" fillId="0" borderId="12" xfId="59" applyFont="1" applyFill="1" applyBorder="1" applyAlignment="1">
      <alignment vertical="center"/>
    </xf>
    <xf numFmtId="43" fontId="11" fillId="0" borderId="19" xfId="59" applyFont="1" applyFill="1" applyBorder="1" applyAlignment="1">
      <alignment/>
    </xf>
    <xf numFmtId="43" fontId="10" fillId="0" borderId="10" xfId="59" applyFont="1" applyFill="1" applyBorder="1" applyAlignment="1">
      <alignment vertical="center"/>
    </xf>
    <xf numFmtId="43" fontId="11" fillId="0" borderId="18" xfId="59" applyFont="1" applyFill="1" applyBorder="1" applyAlignment="1">
      <alignment vertical="center"/>
    </xf>
    <xf numFmtId="43" fontId="10" fillId="0" borderId="21" xfId="59" applyFont="1" applyFill="1" applyBorder="1" applyAlignment="1">
      <alignment vertical="center"/>
    </xf>
    <xf numFmtId="43" fontId="10" fillId="33" borderId="16" xfId="59" applyNumberFormat="1" applyFont="1" applyFill="1" applyBorder="1" applyAlignment="1">
      <alignment vertical="center"/>
    </xf>
    <xf numFmtId="43" fontId="10" fillId="33" borderId="21" xfId="59" applyFont="1" applyFill="1" applyBorder="1" applyAlignment="1">
      <alignment vertical="center"/>
    </xf>
    <xf numFmtId="43" fontId="11" fillId="33" borderId="17" xfId="59" applyFont="1" applyFill="1" applyBorder="1" applyAlignment="1">
      <alignment vertical="center"/>
    </xf>
    <xf numFmtId="43" fontId="11" fillId="33" borderId="20" xfId="59" applyFont="1" applyFill="1" applyBorder="1" applyAlignment="1">
      <alignment/>
    </xf>
    <xf numFmtId="43" fontId="11" fillId="33" borderId="17" xfId="59" applyFont="1" applyFill="1" applyBorder="1" applyAlignment="1">
      <alignment/>
    </xf>
    <xf numFmtId="43" fontId="11" fillId="33" borderId="18" xfId="59" applyFont="1" applyFill="1" applyBorder="1" applyAlignment="1">
      <alignment vertical="center"/>
    </xf>
    <xf numFmtId="43" fontId="11" fillId="33" borderId="19" xfId="59" applyFont="1" applyFill="1" applyBorder="1" applyAlignment="1">
      <alignment vertical="center"/>
    </xf>
    <xf numFmtId="43" fontId="11" fillId="33" borderId="12" xfId="59" applyFont="1" applyFill="1" applyBorder="1" applyAlignment="1">
      <alignment vertical="center"/>
    </xf>
    <xf numFmtId="43" fontId="11" fillId="33" borderId="19" xfId="59" applyFont="1" applyFill="1" applyBorder="1" applyAlignment="1">
      <alignment/>
    </xf>
    <xf numFmtId="43" fontId="11" fillId="0" borderId="20" xfId="59" applyFont="1" applyFill="1" applyBorder="1" applyAlignment="1">
      <alignment vertical="center"/>
    </xf>
    <xf numFmtId="43" fontId="11" fillId="33" borderId="20" xfId="59" applyFont="1" applyFill="1" applyBorder="1" applyAlignment="1">
      <alignment vertical="center"/>
    </xf>
    <xf numFmtId="43" fontId="12" fillId="0" borderId="24" xfId="59" applyFont="1" applyFill="1" applyBorder="1" applyAlignment="1">
      <alignment vertical="center" wrapText="1"/>
    </xf>
    <xf numFmtId="43" fontId="0" fillId="33" borderId="20" xfId="59" applyFill="1" applyBorder="1" applyAlignment="1">
      <alignment vertical="center"/>
    </xf>
    <xf numFmtId="43" fontId="0" fillId="33" borderId="17" xfId="59" applyFill="1" applyBorder="1" applyAlignment="1">
      <alignment vertical="center"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25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7;&#1045;&#1058;&#1045;&#1042;&#1067;&#1045;\&#1040;&#1083;&#1072;&#1085;&#1080;&#1103;&#1101;&#1083;&#1077;&#1082;&#1090;&#1088;&#1086;&#1089;&#1077;&#1090;&#1100;\2013\&#1040;&#1082;&#1090;%20&#1086;&#1073;%20&#1086;&#1082;&#1072;&#1079;&#1072;&#1085;&#1080;&#1080;%20&#1091;&#1089;&#1083;&#1091;&#1075;%20%20&#1040;&#1083;&#1072;&#1075;&#1080;&#1088;%20%2012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АКТ услуги декабрь"/>
      <sheetName val="Формула числа прописью (руб.)"/>
      <sheetName val="услуги прописью (МВтч.)"/>
      <sheetName val="потери прописью (МВтч.)"/>
    </sheetNames>
    <sheetDataSet>
      <sheetData sheetId="1">
        <row r="18">
          <cell r="V18">
            <v>418.76</v>
          </cell>
        </row>
        <row r="19">
          <cell r="V19">
            <v>328.547</v>
          </cell>
        </row>
        <row r="23">
          <cell r="V23">
            <v>477.069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zoomScale="70" zoomScaleNormal="70"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36" sqref="D36"/>
    </sheetView>
  </sheetViews>
  <sheetFormatPr defaultColWidth="9.00390625" defaultRowHeight="12.75"/>
  <cols>
    <col min="1" max="1" width="10.00390625" style="0" bestFit="1" customWidth="1"/>
    <col min="2" max="2" width="59.875" style="0" customWidth="1"/>
    <col min="3" max="3" width="19.125" style="0" customWidth="1"/>
    <col min="4" max="4" width="24.125" style="0" customWidth="1"/>
    <col min="5" max="7" width="15.25390625" style="0" customWidth="1"/>
    <col min="8" max="8" width="15.375" style="0" customWidth="1"/>
    <col min="10" max="10" width="11.125" style="0" customWidth="1"/>
  </cols>
  <sheetData>
    <row r="2" spans="1:8" ht="83.25" customHeight="1">
      <c r="A2" s="106" t="s">
        <v>17</v>
      </c>
      <c r="B2" s="106"/>
      <c r="C2" s="106"/>
      <c r="D2" s="106"/>
      <c r="E2" s="106"/>
      <c r="F2" s="106"/>
      <c r="G2" s="106"/>
      <c r="H2" s="106"/>
    </row>
    <row r="5" spans="2:8" ht="21" thickBot="1">
      <c r="B5" s="41" t="s">
        <v>18</v>
      </c>
      <c r="C5" s="5"/>
      <c r="D5" s="5"/>
      <c r="E5" s="5"/>
      <c r="F5" s="5"/>
      <c r="G5" s="4"/>
      <c r="H5" s="4"/>
    </row>
    <row r="6" spans="1:10" ht="16.5" thickBot="1">
      <c r="A6" s="107" t="s">
        <v>6</v>
      </c>
      <c r="B6" s="109" t="s">
        <v>10</v>
      </c>
      <c r="C6" s="111" t="s">
        <v>9</v>
      </c>
      <c r="D6" s="102" t="s">
        <v>32</v>
      </c>
      <c r="E6" s="113" t="s">
        <v>30</v>
      </c>
      <c r="F6" s="114"/>
      <c r="G6" s="114"/>
      <c r="H6" s="115"/>
      <c r="J6" s="39"/>
    </row>
    <row r="7" spans="1:10" ht="51" customHeight="1" thickBot="1">
      <c r="A7" s="108"/>
      <c r="B7" s="110"/>
      <c r="C7" s="112"/>
      <c r="D7" s="105"/>
      <c r="E7" s="6" t="s">
        <v>0</v>
      </c>
      <c r="F7" s="6" t="s">
        <v>1</v>
      </c>
      <c r="G7" s="6" t="s">
        <v>2</v>
      </c>
      <c r="H7" s="8" t="s">
        <v>3</v>
      </c>
      <c r="J7" s="39"/>
    </row>
    <row r="8" spans="1:10" ht="15.75">
      <c r="A8" s="96">
        <v>1</v>
      </c>
      <c r="B8" s="102" t="s">
        <v>19</v>
      </c>
      <c r="C8" s="1" t="s">
        <v>7</v>
      </c>
      <c r="D8" s="43">
        <f aca="true" t="shared" si="0" ref="D8:D43">E8+F8+G8+H8</f>
        <v>5239.139</v>
      </c>
      <c r="E8" s="9">
        <v>0</v>
      </c>
      <c r="F8" s="9">
        <f>F9+F10+F11</f>
        <v>0</v>
      </c>
      <c r="G8" s="15">
        <f>G9+G10+G11</f>
        <v>2285.745</v>
      </c>
      <c r="H8" s="14">
        <f>H9+H10+H11</f>
        <v>2953.3940000000002</v>
      </c>
      <c r="J8" s="40"/>
    </row>
    <row r="9" spans="1:10" ht="15.75">
      <c r="A9" s="97"/>
      <c r="B9" s="103"/>
      <c r="C9" s="2" t="s">
        <v>8</v>
      </c>
      <c r="D9" s="24">
        <f t="shared" si="0"/>
        <v>2040.215</v>
      </c>
      <c r="E9" s="10">
        <v>0</v>
      </c>
      <c r="F9" s="35">
        <v>0</v>
      </c>
      <c r="G9" s="17">
        <v>1662.523</v>
      </c>
      <c r="H9" s="18">
        <v>377.692</v>
      </c>
      <c r="J9" s="40"/>
    </row>
    <row r="10" spans="1:10" ht="15.75">
      <c r="A10" s="97"/>
      <c r="B10" s="104"/>
      <c r="C10" s="7" t="s">
        <v>11</v>
      </c>
      <c r="D10" s="24">
        <f t="shared" si="0"/>
        <v>731.441</v>
      </c>
      <c r="E10" s="11">
        <v>0</v>
      </c>
      <c r="F10" s="36">
        <v>0</v>
      </c>
      <c r="G10" s="17">
        <v>623.222</v>
      </c>
      <c r="H10" s="18">
        <v>108.219</v>
      </c>
      <c r="J10" s="40"/>
    </row>
    <row r="11" spans="1:10" ht="24.75" customHeight="1" thickBot="1">
      <c r="A11" s="98"/>
      <c r="B11" s="105"/>
      <c r="C11" s="3" t="s">
        <v>5</v>
      </c>
      <c r="D11" s="25">
        <f t="shared" si="0"/>
        <v>2467.483</v>
      </c>
      <c r="E11" s="12">
        <v>0</v>
      </c>
      <c r="F11" s="37">
        <v>0</v>
      </c>
      <c r="G11" s="30">
        <v>0</v>
      </c>
      <c r="H11" s="34">
        <v>2467.483</v>
      </c>
      <c r="J11" s="40"/>
    </row>
    <row r="12" spans="1:10" ht="15.75">
      <c r="A12" s="96">
        <v>2</v>
      </c>
      <c r="B12" s="99" t="s">
        <v>12</v>
      </c>
      <c r="C12" s="13" t="s">
        <v>7</v>
      </c>
      <c r="D12" s="42">
        <f t="shared" si="0"/>
        <v>4349.554999999999</v>
      </c>
      <c r="E12" s="15">
        <f>E13+E14+E15</f>
        <v>0</v>
      </c>
      <c r="F12" s="15">
        <f>F13+F14+F15</f>
        <v>0</v>
      </c>
      <c r="G12" s="15">
        <f>G13+G14+G15</f>
        <v>982.3290000000001</v>
      </c>
      <c r="H12" s="14">
        <f>H13+H14+H15</f>
        <v>3367.2259999999997</v>
      </c>
      <c r="J12" s="39"/>
    </row>
    <row r="13" spans="1:10" ht="15.75">
      <c r="A13" s="97"/>
      <c r="B13" s="100"/>
      <c r="C13" s="16" t="s">
        <v>8</v>
      </c>
      <c r="D13" s="26">
        <f t="shared" si="0"/>
        <v>703.5930000000001</v>
      </c>
      <c r="E13" s="26"/>
      <c r="F13" s="26"/>
      <c r="G13" s="31">
        <v>336.504</v>
      </c>
      <c r="H13" s="32">
        <v>367.089</v>
      </c>
      <c r="J13" s="39"/>
    </row>
    <row r="14" spans="1:10" ht="15.75">
      <c r="A14" s="97"/>
      <c r="B14" s="100"/>
      <c r="C14" s="19" t="s">
        <v>11</v>
      </c>
      <c r="D14" s="26">
        <f t="shared" si="0"/>
        <v>1147.0410000000002</v>
      </c>
      <c r="E14" s="27"/>
      <c r="F14" s="27"/>
      <c r="G14" s="33">
        <v>645.825</v>
      </c>
      <c r="H14" s="32">
        <v>501.216</v>
      </c>
      <c r="J14" s="39"/>
    </row>
    <row r="15" spans="1:10" ht="23.25" customHeight="1" thickBot="1">
      <c r="A15" s="98"/>
      <c r="B15" s="100"/>
      <c r="C15" s="20" t="s">
        <v>5</v>
      </c>
      <c r="D15" s="28">
        <f t="shared" si="0"/>
        <v>2498.921</v>
      </c>
      <c r="E15" s="28"/>
      <c r="F15" s="28"/>
      <c r="G15" s="44"/>
      <c r="H15" s="34">
        <v>2498.921</v>
      </c>
      <c r="J15" s="39"/>
    </row>
    <row r="16" spans="1:10" ht="15.75">
      <c r="A16" s="96">
        <v>3</v>
      </c>
      <c r="B16" s="99" t="s">
        <v>13</v>
      </c>
      <c r="C16" s="13" t="s">
        <v>7</v>
      </c>
      <c r="D16" s="14">
        <f t="shared" si="0"/>
        <v>1121.605</v>
      </c>
      <c r="E16" s="22">
        <v>0</v>
      </c>
      <c r="F16" s="22">
        <f>F17+F18+F19</f>
        <v>18.52</v>
      </c>
      <c r="G16" s="23">
        <f>G17+G18+G19</f>
        <v>72.82900000000001</v>
      </c>
      <c r="H16" s="14">
        <f>H17+H18+H19</f>
        <v>1030.256</v>
      </c>
      <c r="J16" s="39"/>
    </row>
    <row r="17" spans="1:8" ht="15.75">
      <c r="A17" s="97"/>
      <c r="B17" s="100"/>
      <c r="C17" s="16" t="s">
        <v>8</v>
      </c>
      <c r="D17" s="26">
        <f t="shared" si="0"/>
        <v>180.44400000000002</v>
      </c>
      <c r="E17" s="26"/>
      <c r="F17" s="26">
        <v>18.52</v>
      </c>
      <c r="G17" s="17">
        <v>57.862</v>
      </c>
      <c r="H17" s="18">
        <v>104.062</v>
      </c>
    </row>
    <row r="18" spans="1:8" ht="15.75">
      <c r="A18" s="97"/>
      <c r="B18" s="100"/>
      <c r="C18" s="19" t="s">
        <v>11</v>
      </c>
      <c r="D18" s="26">
        <f t="shared" si="0"/>
        <v>223.032</v>
      </c>
      <c r="E18" s="27"/>
      <c r="F18" s="27"/>
      <c r="G18" s="17">
        <v>14.967</v>
      </c>
      <c r="H18" s="18">
        <v>208.065</v>
      </c>
    </row>
    <row r="19" spans="1:8" ht="24" customHeight="1" thickBot="1">
      <c r="A19" s="98"/>
      <c r="B19" s="101"/>
      <c r="C19" s="20" t="s">
        <v>5</v>
      </c>
      <c r="D19" s="28">
        <f t="shared" si="0"/>
        <v>718.129</v>
      </c>
      <c r="E19" s="28"/>
      <c r="F19" s="28"/>
      <c r="G19" s="29"/>
      <c r="H19" s="21">
        <v>718.129</v>
      </c>
    </row>
    <row r="20" spans="1:8" ht="15.75">
      <c r="A20" s="96">
        <v>4</v>
      </c>
      <c r="B20" s="99" t="s">
        <v>4</v>
      </c>
      <c r="C20" s="13" t="s">
        <v>7</v>
      </c>
      <c r="D20" s="42">
        <f t="shared" si="0"/>
        <v>3901.804</v>
      </c>
      <c r="E20" s="22">
        <f>E21+E22+E23</f>
        <v>3522.198</v>
      </c>
      <c r="F20" s="22">
        <f>F21+F22+F23</f>
        <v>20.806</v>
      </c>
      <c r="G20" s="22">
        <f>G21+G22+G23</f>
        <v>176.819</v>
      </c>
      <c r="H20" s="22">
        <f>H21+H22+H23</f>
        <v>181.981</v>
      </c>
    </row>
    <row r="21" spans="1:8" ht="15.75">
      <c r="A21" s="97"/>
      <c r="B21" s="100"/>
      <c r="C21" s="16" t="s">
        <v>8</v>
      </c>
      <c r="D21" s="26">
        <f t="shared" si="0"/>
        <v>3783.709</v>
      </c>
      <c r="E21" s="26">
        <v>3522.198</v>
      </c>
      <c r="F21" s="26">
        <v>20.806</v>
      </c>
      <c r="G21" s="17">
        <v>135.302</v>
      </c>
      <c r="H21" s="18">
        <v>105.403</v>
      </c>
    </row>
    <row r="22" spans="1:8" ht="15.75">
      <c r="A22" s="97"/>
      <c r="B22" s="100"/>
      <c r="C22" s="19" t="s">
        <v>11</v>
      </c>
      <c r="D22" s="26">
        <f t="shared" si="0"/>
        <v>60.69200000000001</v>
      </c>
      <c r="E22" s="27"/>
      <c r="F22" s="27"/>
      <c r="G22" s="17">
        <v>41.517</v>
      </c>
      <c r="H22" s="18">
        <v>19.175</v>
      </c>
    </row>
    <row r="23" spans="1:10" ht="21" customHeight="1" thickBot="1">
      <c r="A23" s="98"/>
      <c r="B23" s="101"/>
      <c r="C23" s="20" t="s">
        <v>5</v>
      </c>
      <c r="D23" s="28">
        <f t="shared" si="0"/>
        <v>57.403</v>
      </c>
      <c r="E23" s="28"/>
      <c r="F23" s="28"/>
      <c r="G23" s="29"/>
      <c r="H23" s="21">
        <v>57.403</v>
      </c>
      <c r="J23" s="39"/>
    </row>
    <row r="24" spans="1:10" ht="15.75">
      <c r="A24" s="96">
        <v>5</v>
      </c>
      <c r="B24" s="99" t="s">
        <v>14</v>
      </c>
      <c r="C24" s="13" t="s">
        <v>7</v>
      </c>
      <c r="D24" s="42">
        <f t="shared" si="0"/>
        <v>335.24699999999996</v>
      </c>
      <c r="E24" s="22">
        <f>E25+E26+E27</f>
        <v>0</v>
      </c>
      <c r="F24" s="22">
        <f>F25+F26+F27</f>
        <v>0</v>
      </c>
      <c r="G24" s="22">
        <f>G25+G26+G27</f>
        <v>314.78999999999996</v>
      </c>
      <c r="H24" s="22">
        <f>H25+H26+H27</f>
        <v>20.457</v>
      </c>
      <c r="J24" s="39"/>
    </row>
    <row r="25" spans="1:10" ht="15.75">
      <c r="A25" s="97"/>
      <c r="B25" s="100"/>
      <c r="C25" s="16" t="s">
        <v>8</v>
      </c>
      <c r="D25" s="26">
        <f t="shared" si="0"/>
        <v>8.705</v>
      </c>
      <c r="E25" s="26"/>
      <c r="F25" s="26"/>
      <c r="G25" s="17">
        <v>8.705</v>
      </c>
      <c r="H25" s="18"/>
      <c r="J25" s="39"/>
    </row>
    <row r="26" spans="1:10" ht="15.75">
      <c r="A26" s="97"/>
      <c r="B26" s="100"/>
      <c r="C26" s="19" t="s">
        <v>11</v>
      </c>
      <c r="D26" s="26">
        <f t="shared" si="0"/>
        <v>306.085</v>
      </c>
      <c r="E26" s="27"/>
      <c r="F26" s="27"/>
      <c r="G26" s="17">
        <v>306.085</v>
      </c>
      <c r="H26" s="18"/>
      <c r="J26" s="39"/>
    </row>
    <row r="27" spans="1:10" ht="16.5" thickBot="1">
      <c r="A27" s="98"/>
      <c r="B27" s="101"/>
      <c r="C27" s="20" t="s">
        <v>5</v>
      </c>
      <c r="D27" s="28">
        <f t="shared" si="0"/>
        <v>20.457</v>
      </c>
      <c r="E27" s="28"/>
      <c r="F27" s="28"/>
      <c r="G27" s="29">
        <v>0</v>
      </c>
      <c r="H27" s="21">
        <v>20.457</v>
      </c>
      <c r="J27" s="39"/>
    </row>
    <row r="28" spans="1:10" ht="15.75">
      <c r="A28" s="96">
        <v>6</v>
      </c>
      <c r="B28" s="99" t="s">
        <v>26</v>
      </c>
      <c r="C28" s="13" t="s">
        <v>7</v>
      </c>
      <c r="D28" s="14">
        <f t="shared" si="0"/>
        <v>1451.0140000000001</v>
      </c>
      <c r="E28" s="22">
        <f>E29+E30+E31</f>
        <v>0</v>
      </c>
      <c r="F28" s="22">
        <f>F29+F30+F31</f>
        <v>0</v>
      </c>
      <c r="G28" s="22">
        <f>G29+G30+G31</f>
        <v>107.781</v>
      </c>
      <c r="H28" s="22">
        <f>H29+H30+H31</f>
        <v>1343.2330000000002</v>
      </c>
      <c r="J28" s="39"/>
    </row>
    <row r="29" spans="1:10" ht="15.75">
      <c r="A29" s="97"/>
      <c r="B29" s="100"/>
      <c r="C29" s="16" t="s">
        <v>8</v>
      </c>
      <c r="D29" s="26">
        <f t="shared" si="0"/>
        <v>256.201</v>
      </c>
      <c r="E29" s="26"/>
      <c r="F29" s="26"/>
      <c r="G29" s="17">
        <v>81.778</v>
      </c>
      <c r="H29" s="18">
        <v>174.423</v>
      </c>
      <c r="J29" s="39"/>
    </row>
    <row r="30" spans="1:10" ht="15.75">
      <c r="A30" s="97"/>
      <c r="B30" s="100"/>
      <c r="C30" s="19" t="s">
        <v>11</v>
      </c>
      <c r="D30" s="26">
        <f t="shared" si="0"/>
        <v>223.31900000000002</v>
      </c>
      <c r="E30" s="27"/>
      <c r="F30" s="27"/>
      <c r="G30" s="17">
        <v>26.003</v>
      </c>
      <c r="H30" s="18">
        <v>197.316</v>
      </c>
      <c r="J30" s="39"/>
    </row>
    <row r="31" spans="1:10" ht="16.5" thickBot="1">
      <c r="A31" s="98"/>
      <c r="B31" s="101"/>
      <c r="C31" s="20" t="s">
        <v>5</v>
      </c>
      <c r="D31" s="28">
        <f t="shared" si="0"/>
        <v>971.494</v>
      </c>
      <c r="E31" s="28"/>
      <c r="F31" s="28"/>
      <c r="G31" s="29"/>
      <c r="H31" s="21">
        <v>971.494</v>
      </c>
      <c r="J31" s="39"/>
    </row>
    <row r="32" spans="1:10" ht="15.75">
      <c r="A32" s="96">
        <v>7</v>
      </c>
      <c r="B32" s="99" t="s">
        <v>15</v>
      </c>
      <c r="C32" s="13" t="s">
        <v>7</v>
      </c>
      <c r="D32" s="14">
        <f t="shared" si="0"/>
        <v>97.466</v>
      </c>
      <c r="E32" s="22">
        <f>E33+E34+E35</f>
        <v>0</v>
      </c>
      <c r="F32" s="22">
        <f>F33+F34+F35</f>
        <v>0</v>
      </c>
      <c r="G32" s="22">
        <f>G33+G34+G35</f>
        <v>29.919</v>
      </c>
      <c r="H32" s="22">
        <f>H33+H34+H35</f>
        <v>67.547</v>
      </c>
      <c r="J32" s="39"/>
    </row>
    <row r="33" spans="1:10" ht="15.75">
      <c r="A33" s="97"/>
      <c r="B33" s="100"/>
      <c r="C33" s="16" t="s">
        <v>8</v>
      </c>
      <c r="D33" s="26">
        <f t="shared" si="0"/>
        <v>31.296</v>
      </c>
      <c r="E33" s="26"/>
      <c r="F33" s="26"/>
      <c r="G33" s="17">
        <v>29.919</v>
      </c>
      <c r="H33" s="18">
        <v>1.377</v>
      </c>
      <c r="J33" s="39"/>
    </row>
    <row r="34" spans="1:10" ht="15.75">
      <c r="A34" s="97"/>
      <c r="B34" s="100"/>
      <c r="C34" s="19" t="s">
        <v>11</v>
      </c>
      <c r="D34" s="26">
        <f t="shared" si="0"/>
        <v>66.17</v>
      </c>
      <c r="E34" s="27"/>
      <c r="F34" s="27"/>
      <c r="G34" s="17"/>
      <c r="H34" s="18">
        <v>66.17</v>
      </c>
      <c r="J34" s="39"/>
    </row>
    <row r="35" spans="1:10" ht="16.5" thickBot="1">
      <c r="A35" s="98"/>
      <c r="B35" s="101"/>
      <c r="C35" s="20" t="s">
        <v>5</v>
      </c>
      <c r="D35" s="28">
        <f t="shared" si="0"/>
        <v>0</v>
      </c>
      <c r="E35" s="28"/>
      <c r="F35" s="28"/>
      <c r="G35" s="29"/>
      <c r="H35" s="21"/>
      <c r="J35" s="39"/>
    </row>
    <row r="36" spans="1:10" ht="15.75">
      <c r="A36" s="96">
        <v>8</v>
      </c>
      <c r="B36" s="99" t="s">
        <v>16</v>
      </c>
      <c r="C36" s="13" t="s">
        <v>7</v>
      </c>
      <c r="D36" s="14">
        <f t="shared" si="0"/>
        <v>41241.565</v>
      </c>
      <c r="E36" s="22">
        <f>E37+E38+E39</f>
        <v>0</v>
      </c>
      <c r="F36" s="22">
        <f>F37+F38+F39</f>
        <v>0</v>
      </c>
      <c r="G36" s="22">
        <f>G37+G38+G39</f>
        <v>8176.976</v>
      </c>
      <c r="H36" s="22">
        <f>H37+H38+H39</f>
        <v>33064.589</v>
      </c>
      <c r="J36" s="39"/>
    </row>
    <row r="37" spans="1:10" ht="15.75">
      <c r="A37" s="97"/>
      <c r="B37" s="100"/>
      <c r="C37" s="16" t="s">
        <v>8</v>
      </c>
      <c r="D37" s="26">
        <f t="shared" si="0"/>
        <v>10676.595000000001</v>
      </c>
      <c r="E37" s="26"/>
      <c r="F37" s="26"/>
      <c r="G37" s="17">
        <f>5702.871+168.32</f>
        <v>5871.191</v>
      </c>
      <c r="H37" s="18">
        <v>4805.404</v>
      </c>
      <c r="J37" s="39"/>
    </row>
    <row r="38" spans="1:10" ht="15.75">
      <c r="A38" s="97"/>
      <c r="B38" s="100"/>
      <c r="C38" s="19" t="s">
        <v>11</v>
      </c>
      <c r="D38" s="26">
        <f t="shared" si="0"/>
        <v>7000.424</v>
      </c>
      <c r="E38" s="27"/>
      <c r="F38" s="27"/>
      <c r="G38" s="17">
        <v>2305.785</v>
      </c>
      <c r="H38" s="18">
        <v>4694.639</v>
      </c>
      <c r="J38" s="39"/>
    </row>
    <row r="39" spans="1:11" ht="16.5" thickBot="1">
      <c r="A39" s="98"/>
      <c r="B39" s="101"/>
      <c r="C39" s="20" t="s">
        <v>5</v>
      </c>
      <c r="D39" s="28">
        <f t="shared" si="0"/>
        <v>23564.546</v>
      </c>
      <c r="E39" s="28"/>
      <c r="F39" s="28"/>
      <c r="G39" s="29"/>
      <c r="H39" s="21">
        <v>23564.546</v>
      </c>
      <c r="J39" s="39"/>
      <c r="K39" s="38"/>
    </row>
    <row r="40" spans="1:10" ht="15.75">
      <c r="A40" s="96">
        <v>9</v>
      </c>
      <c r="B40" s="99" t="s">
        <v>20</v>
      </c>
      <c r="C40" s="13" t="s">
        <v>7</v>
      </c>
      <c r="D40" s="14">
        <f t="shared" si="0"/>
        <v>3362.932</v>
      </c>
      <c r="E40" s="22">
        <f>E41+E42+E43</f>
        <v>0</v>
      </c>
      <c r="F40" s="22">
        <f>F41+F42+F43</f>
        <v>0</v>
      </c>
      <c r="G40" s="22">
        <f>G41+G42+G43</f>
        <v>930.001</v>
      </c>
      <c r="H40" s="22">
        <f>H41+H42+H43</f>
        <v>2432.931</v>
      </c>
      <c r="J40" s="39"/>
    </row>
    <row r="41" spans="1:10" ht="15.75">
      <c r="A41" s="97"/>
      <c r="B41" s="100"/>
      <c r="C41" s="16" t="s">
        <v>8</v>
      </c>
      <c r="D41" s="26">
        <f t="shared" si="0"/>
        <v>687.962</v>
      </c>
      <c r="E41" s="26"/>
      <c r="F41" s="26"/>
      <c r="G41" s="17">
        <v>329.941</v>
      </c>
      <c r="H41" s="18">
        <v>358.021</v>
      </c>
      <c r="J41" s="39"/>
    </row>
    <row r="42" spans="1:10" ht="15.75">
      <c r="A42" s="97"/>
      <c r="B42" s="100"/>
      <c r="C42" s="19" t="s">
        <v>11</v>
      </c>
      <c r="D42" s="26">
        <f t="shared" si="0"/>
        <v>900.1969999999999</v>
      </c>
      <c r="E42" s="27"/>
      <c r="F42" s="27"/>
      <c r="G42" s="17">
        <v>600.06</v>
      </c>
      <c r="H42" s="18">
        <v>300.137</v>
      </c>
      <c r="J42" s="39"/>
    </row>
    <row r="43" spans="1:10" ht="16.5" thickBot="1">
      <c r="A43" s="98"/>
      <c r="B43" s="101"/>
      <c r="C43" s="20" t="s">
        <v>5</v>
      </c>
      <c r="D43" s="28">
        <f t="shared" si="0"/>
        <v>1774.773</v>
      </c>
      <c r="E43" s="28"/>
      <c r="F43" s="28"/>
      <c r="G43" s="29"/>
      <c r="H43" s="21">
        <v>1774.773</v>
      </c>
      <c r="J43" s="39"/>
    </row>
    <row r="44" spans="1:10" ht="15.75">
      <c r="A44" s="96">
        <v>10</v>
      </c>
      <c r="B44" s="99" t="s">
        <v>23</v>
      </c>
      <c r="C44" s="13" t="s">
        <v>7</v>
      </c>
      <c r="D44" s="14">
        <f>E44+F44+G44+H44</f>
        <v>215.676</v>
      </c>
      <c r="E44" s="22">
        <f>E45+E46+E47</f>
        <v>0</v>
      </c>
      <c r="F44" s="22">
        <f>F45+F46+F47</f>
        <v>23.432</v>
      </c>
      <c r="G44" s="22">
        <f>G45+G46+G47</f>
        <v>176.031</v>
      </c>
      <c r="H44" s="22">
        <f>H45+H46+H47</f>
        <v>16.213</v>
      </c>
      <c r="J44" s="39"/>
    </row>
    <row r="45" spans="1:10" ht="15.75">
      <c r="A45" s="97"/>
      <c r="B45" s="100"/>
      <c r="C45" s="16" t="s">
        <v>8</v>
      </c>
      <c r="D45" s="26">
        <f>E45+F45+G45+H45</f>
        <v>152.79399999999998</v>
      </c>
      <c r="E45" s="26"/>
      <c r="F45" s="26">
        <v>23.432</v>
      </c>
      <c r="G45" s="17">
        <v>121.143</v>
      </c>
      <c r="H45" s="18">
        <v>8.219</v>
      </c>
      <c r="J45" s="39"/>
    </row>
    <row r="46" spans="1:10" ht="15.75">
      <c r="A46" s="97"/>
      <c r="B46" s="100"/>
      <c r="C46" s="19" t="s">
        <v>11</v>
      </c>
      <c r="D46" s="26">
        <f>E46+F46+G46+H46</f>
        <v>54.888</v>
      </c>
      <c r="E46" s="27"/>
      <c r="F46" s="27"/>
      <c r="G46" s="17">
        <v>54.888</v>
      </c>
      <c r="H46" s="18"/>
      <c r="J46" s="39"/>
    </row>
    <row r="47" spans="1:8" ht="16.5" thickBot="1">
      <c r="A47" s="98"/>
      <c r="B47" s="101"/>
      <c r="C47" s="20" t="s">
        <v>5</v>
      </c>
      <c r="D47" s="28">
        <f>E47+F47+G47+H47</f>
        <v>7.994</v>
      </c>
      <c r="E47" s="28"/>
      <c r="F47" s="28"/>
      <c r="G47" s="29"/>
      <c r="H47" s="21">
        <v>7.994</v>
      </c>
    </row>
  </sheetData>
  <sheetProtection/>
  <mergeCells count="26">
    <mergeCell ref="A44:A47"/>
    <mergeCell ref="B44:B47"/>
    <mergeCell ref="A2:H2"/>
    <mergeCell ref="A6:A7"/>
    <mergeCell ref="B6:B7"/>
    <mergeCell ref="C6:C7"/>
    <mergeCell ref="D6:D7"/>
    <mergeCell ref="E6:H6"/>
    <mergeCell ref="A36:A39"/>
    <mergeCell ref="B36:B39"/>
    <mergeCell ref="A8:A11"/>
    <mergeCell ref="B8:B11"/>
    <mergeCell ref="A12:A15"/>
    <mergeCell ref="B12:B15"/>
    <mergeCell ref="A16:A19"/>
    <mergeCell ref="B16:B19"/>
    <mergeCell ref="A20:A23"/>
    <mergeCell ref="B20:B23"/>
    <mergeCell ref="A24:A27"/>
    <mergeCell ref="B24:B27"/>
    <mergeCell ref="A40:A43"/>
    <mergeCell ref="B40:B43"/>
    <mergeCell ref="A28:A31"/>
    <mergeCell ref="B28:B31"/>
    <mergeCell ref="A32:A35"/>
    <mergeCell ref="B32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46"/>
  <sheetViews>
    <sheetView zoomScale="80" zoomScaleNormal="80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51" sqref="F51"/>
    </sheetView>
  </sheetViews>
  <sheetFormatPr defaultColWidth="9.00390625" defaultRowHeight="12.75"/>
  <cols>
    <col min="1" max="1" width="10.00390625" style="0" bestFit="1" customWidth="1"/>
    <col min="2" max="2" width="59.875" style="0" customWidth="1"/>
    <col min="3" max="3" width="19.125" style="0" customWidth="1"/>
    <col min="4" max="4" width="24.125" style="0" customWidth="1"/>
    <col min="5" max="7" width="15.25390625" style="0" customWidth="1"/>
    <col min="8" max="8" width="18.875" style="0" customWidth="1"/>
    <col min="9" max="9" width="11.75390625" style="0" customWidth="1"/>
    <col min="10" max="10" width="11.125" style="0" customWidth="1"/>
  </cols>
  <sheetData>
    <row r="2" spans="1:8" ht="83.25" customHeight="1">
      <c r="A2" s="106" t="s">
        <v>17</v>
      </c>
      <c r="B2" s="106"/>
      <c r="C2" s="106"/>
      <c r="D2" s="106"/>
      <c r="E2" s="106"/>
      <c r="F2" s="106"/>
      <c r="G2" s="106"/>
      <c r="H2" s="106"/>
    </row>
    <row r="4" spans="2:8" ht="21" thickBot="1">
      <c r="B4" s="41" t="s">
        <v>34</v>
      </c>
      <c r="C4" s="5"/>
      <c r="D4" s="5"/>
      <c r="E4" s="5"/>
      <c r="F4" s="5"/>
      <c r="G4" s="4"/>
      <c r="H4" s="4"/>
    </row>
    <row r="5" spans="1:10" ht="16.5" thickBot="1">
      <c r="A5" s="107" t="s">
        <v>6</v>
      </c>
      <c r="B5" s="109" t="s">
        <v>10</v>
      </c>
      <c r="C5" s="111" t="s">
        <v>9</v>
      </c>
      <c r="D5" s="102" t="s">
        <v>32</v>
      </c>
      <c r="E5" s="113" t="s">
        <v>31</v>
      </c>
      <c r="F5" s="114"/>
      <c r="G5" s="114"/>
      <c r="H5" s="115"/>
      <c r="J5" s="39"/>
    </row>
    <row r="6" spans="1:10" ht="51" customHeight="1" thickBot="1">
      <c r="A6" s="108"/>
      <c r="B6" s="110"/>
      <c r="C6" s="112"/>
      <c r="D6" s="105"/>
      <c r="E6" s="6" t="s">
        <v>0</v>
      </c>
      <c r="F6" s="6" t="s">
        <v>1</v>
      </c>
      <c r="G6" s="6" t="s">
        <v>2</v>
      </c>
      <c r="H6" s="8" t="s">
        <v>3</v>
      </c>
      <c r="J6" s="39"/>
    </row>
    <row r="7" spans="1:10" ht="15.75">
      <c r="A7" s="96">
        <v>1</v>
      </c>
      <c r="B7" s="102" t="s">
        <v>19</v>
      </c>
      <c r="C7" s="1" t="s">
        <v>7</v>
      </c>
      <c r="D7" s="58">
        <f aca="true" t="shared" si="0" ref="D7:D46">E7+F7+G7+H7</f>
        <v>4464.923000000001</v>
      </c>
      <c r="E7" s="59"/>
      <c r="F7" s="59"/>
      <c r="G7" s="60">
        <f>G8+G9+G10</f>
        <v>1631.029</v>
      </c>
      <c r="H7" s="61">
        <f>H8+H9+H10</f>
        <v>2833.8940000000002</v>
      </c>
      <c r="J7" s="40"/>
    </row>
    <row r="8" spans="1:10" ht="15.75">
      <c r="A8" s="97"/>
      <c r="B8" s="103"/>
      <c r="C8" s="2" t="s">
        <v>8</v>
      </c>
      <c r="D8" s="62">
        <f t="shared" si="0"/>
        <v>1381.623</v>
      </c>
      <c r="E8" s="63"/>
      <c r="F8" s="64"/>
      <c r="G8" s="65">
        <v>1118.298</v>
      </c>
      <c r="H8" s="66">
        <v>263.325</v>
      </c>
      <c r="J8" s="40"/>
    </row>
    <row r="9" spans="1:10" ht="15.75">
      <c r="A9" s="97"/>
      <c r="B9" s="104"/>
      <c r="C9" s="7" t="s">
        <v>11</v>
      </c>
      <c r="D9" s="62">
        <f t="shared" si="0"/>
        <v>601.218</v>
      </c>
      <c r="E9" s="67"/>
      <c r="F9" s="68"/>
      <c r="G9" s="69">
        <v>512.731</v>
      </c>
      <c r="H9" s="66">
        <v>88.487</v>
      </c>
      <c r="J9" s="40"/>
    </row>
    <row r="10" spans="1:10" ht="16.5" customHeight="1" thickBot="1">
      <c r="A10" s="98"/>
      <c r="B10" s="105"/>
      <c r="C10" s="3" t="s">
        <v>5</v>
      </c>
      <c r="D10" s="70">
        <f t="shared" si="0"/>
        <v>2482.0820000000003</v>
      </c>
      <c r="E10" s="71"/>
      <c r="F10" s="72"/>
      <c r="G10" s="73"/>
      <c r="H10" s="74">
        <v>2482.0820000000003</v>
      </c>
      <c r="J10" s="40"/>
    </row>
    <row r="11" spans="1:10" ht="15.75">
      <c r="A11" s="96">
        <v>2</v>
      </c>
      <c r="B11" s="111" t="s">
        <v>12</v>
      </c>
      <c r="C11" s="1" t="s">
        <v>7</v>
      </c>
      <c r="D11" s="58">
        <f t="shared" si="0"/>
        <v>3155.081</v>
      </c>
      <c r="E11" s="75">
        <f>E12+E13+E14</f>
        <v>0</v>
      </c>
      <c r="F11" s="59">
        <f>F12+F13+F14</f>
        <v>0</v>
      </c>
      <c r="G11" s="60">
        <f>G12+G13+G14</f>
        <v>551.9970000000001</v>
      </c>
      <c r="H11" s="61">
        <f>H12+H13+H14</f>
        <v>2603.084</v>
      </c>
      <c r="J11" s="39"/>
    </row>
    <row r="12" spans="1:10" ht="15.75">
      <c r="A12" s="97"/>
      <c r="B12" s="112"/>
      <c r="C12" s="2" t="s">
        <v>8</v>
      </c>
      <c r="D12" s="62">
        <f t="shared" si="0"/>
        <v>688.0799999999999</v>
      </c>
      <c r="E12" s="62"/>
      <c r="F12" s="64"/>
      <c r="G12" s="65">
        <v>246.387</v>
      </c>
      <c r="H12" s="66">
        <v>441.693</v>
      </c>
      <c r="J12" s="39"/>
    </row>
    <row r="13" spans="1:10" ht="15.75">
      <c r="A13" s="97"/>
      <c r="B13" s="112"/>
      <c r="C13" s="7" t="s">
        <v>11</v>
      </c>
      <c r="D13" s="62">
        <f t="shared" si="0"/>
        <v>553.003</v>
      </c>
      <c r="E13" s="76"/>
      <c r="F13" s="68"/>
      <c r="G13" s="69">
        <v>305.61</v>
      </c>
      <c r="H13" s="66">
        <v>247.393</v>
      </c>
      <c r="J13" s="39"/>
    </row>
    <row r="14" spans="1:10" ht="18" customHeight="1" thickBot="1">
      <c r="A14" s="98"/>
      <c r="B14" s="112"/>
      <c r="C14" s="3" t="s">
        <v>5</v>
      </c>
      <c r="D14" s="70">
        <f t="shared" si="0"/>
        <v>1913.9979999999998</v>
      </c>
      <c r="E14" s="70"/>
      <c r="F14" s="72"/>
      <c r="G14" s="73"/>
      <c r="H14" s="74">
        <v>1913.9979999999998</v>
      </c>
      <c r="J14" s="39"/>
    </row>
    <row r="15" spans="1:10" ht="15.75">
      <c r="A15" s="96">
        <v>3</v>
      </c>
      <c r="B15" s="111" t="s">
        <v>13</v>
      </c>
      <c r="C15" s="1" t="s">
        <v>7</v>
      </c>
      <c r="D15" s="59">
        <f t="shared" si="0"/>
        <v>896.583</v>
      </c>
      <c r="E15" s="77">
        <v>0</v>
      </c>
      <c r="F15" s="59">
        <f>F16+F17+F18</f>
        <v>11.36</v>
      </c>
      <c r="G15" s="60">
        <f>G16+G17+G18</f>
        <v>82.63900000000001</v>
      </c>
      <c r="H15" s="61">
        <f>H16+H17+H18</f>
        <v>802.584</v>
      </c>
      <c r="J15" s="39"/>
    </row>
    <row r="16" spans="1:8" ht="15.75">
      <c r="A16" s="97"/>
      <c r="B16" s="112"/>
      <c r="C16" s="2" t="s">
        <v>8</v>
      </c>
      <c r="D16" s="62">
        <f t="shared" si="0"/>
        <v>163.34199999999998</v>
      </c>
      <c r="E16" s="62"/>
      <c r="F16" s="64">
        <v>11.36</v>
      </c>
      <c r="G16" s="65">
        <v>71.846</v>
      </c>
      <c r="H16" s="66">
        <v>80.136</v>
      </c>
    </row>
    <row r="17" spans="1:8" ht="15.75">
      <c r="A17" s="97"/>
      <c r="B17" s="112"/>
      <c r="C17" s="7" t="s">
        <v>11</v>
      </c>
      <c r="D17" s="62">
        <f t="shared" si="0"/>
        <v>172.478</v>
      </c>
      <c r="E17" s="76"/>
      <c r="F17" s="68"/>
      <c r="G17" s="69">
        <v>10.793</v>
      </c>
      <c r="H17" s="66">
        <v>161.685</v>
      </c>
    </row>
    <row r="18" spans="1:8" ht="19.5" customHeight="1" thickBot="1">
      <c r="A18" s="98"/>
      <c r="B18" s="117"/>
      <c r="C18" s="3" t="s">
        <v>5</v>
      </c>
      <c r="D18" s="70">
        <f t="shared" si="0"/>
        <v>560.7629999999999</v>
      </c>
      <c r="E18" s="70"/>
      <c r="F18" s="72"/>
      <c r="G18" s="73"/>
      <c r="H18" s="74">
        <v>560.7629999999999</v>
      </c>
    </row>
    <row r="19" spans="1:8" ht="15.75">
      <c r="A19" s="96">
        <v>4</v>
      </c>
      <c r="B19" s="99" t="s">
        <v>4</v>
      </c>
      <c r="C19" s="13" t="s">
        <v>7</v>
      </c>
      <c r="D19" s="78">
        <f t="shared" si="0"/>
        <v>3316.91</v>
      </c>
      <c r="E19" s="77">
        <f>E20+E21+E22</f>
        <v>2966.718</v>
      </c>
      <c r="F19" s="59">
        <f>F20+F21+F22</f>
        <v>59.525000000000006</v>
      </c>
      <c r="G19" s="60">
        <f>G20+G21+G22</f>
        <v>171.16500000000002</v>
      </c>
      <c r="H19" s="61">
        <f>H20+H21+H22</f>
        <v>119.50200000000001</v>
      </c>
    </row>
    <row r="20" spans="1:8" ht="15.75">
      <c r="A20" s="97"/>
      <c r="B20" s="100"/>
      <c r="C20" s="16" t="s">
        <v>8</v>
      </c>
      <c r="D20" s="80">
        <f t="shared" si="0"/>
        <v>3230.565</v>
      </c>
      <c r="E20" s="62">
        <v>2966.718</v>
      </c>
      <c r="F20" s="64">
        <v>59.525000000000006</v>
      </c>
      <c r="G20" s="65">
        <v>150.735</v>
      </c>
      <c r="H20" s="62">
        <v>53.587</v>
      </c>
    </row>
    <row r="21" spans="1:8" ht="15.75">
      <c r="A21" s="97"/>
      <c r="B21" s="100"/>
      <c r="C21" s="19" t="s">
        <v>11</v>
      </c>
      <c r="D21" s="80">
        <f t="shared" si="0"/>
        <v>28.928</v>
      </c>
      <c r="E21" s="76"/>
      <c r="F21" s="68"/>
      <c r="G21" s="87">
        <v>20.43</v>
      </c>
      <c r="H21" s="62">
        <v>8.498000000000001</v>
      </c>
    </row>
    <row r="22" spans="1:10" ht="21" customHeight="1" thickBot="1">
      <c r="A22" s="98"/>
      <c r="B22" s="101"/>
      <c r="C22" s="20" t="s">
        <v>5</v>
      </c>
      <c r="D22" s="84">
        <f t="shared" si="0"/>
        <v>57.416999999999994</v>
      </c>
      <c r="E22" s="70"/>
      <c r="F22" s="72"/>
      <c r="G22" s="73"/>
      <c r="H22" s="70">
        <v>57.416999999999994</v>
      </c>
      <c r="J22" s="39"/>
    </row>
    <row r="23" spans="1:10" ht="15.75">
      <c r="A23" s="96">
        <v>5</v>
      </c>
      <c r="B23" s="99" t="s">
        <v>14</v>
      </c>
      <c r="C23" s="13" t="s">
        <v>7</v>
      </c>
      <c r="D23" s="78">
        <f t="shared" si="0"/>
        <v>295.501</v>
      </c>
      <c r="E23" s="79">
        <f>E24+E25+E26</f>
        <v>0</v>
      </c>
      <c r="F23" s="79">
        <f>F24+F25+F26</f>
        <v>0</v>
      </c>
      <c r="G23" s="79">
        <f>G24+G25+G26</f>
        <v>295.501</v>
      </c>
      <c r="H23" s="79">
        <f>H24+H25+H26</f>
        <v>0</v>
      </c>
      <c r="J23" s="39"/>
    </row>
    <row r="24" spans="1:10" ht="15.75">
      <c r="A24" s="97"/>
      <c r="B24" s="100"/>
      <c r="C24" s="16" t="s">
        <v>8</v>
      </c>
      <c r="D24" s="80">
        <f t="shared" si="0"/>
        <v>8.657</v>
      </c>
      <c r="E24" s="80"/>
      <c r="F24" s="80"/>
      <c r="G24" s="81">
        <v>8.657</v>
      </c>
      <c r="H24" s="82"/>
      <c r="J24" s="39"/>
    </row>
    <row r="25" spans="1:10" ht="15.75">
      <c r="A25" s="97"/>
      <c r="B25" s="100"/>
      <c r="C25" s="19" t="s">
        <v>11</v>
      </c>
      <c r="D25" s="80">
        <f t="shared" si="0"/>
        <v>286.844</v>
      </c>
      <c r="E25" s="83"/>
      <c r="F25" s="83"/>
      <c r="G25" s="81">
        <v>286.844</v>
      </c>
      <c r="H25" s="82"/>
      <c r="J25" s="39"/>
    </row>
    <row r="26" spans="1:10" ht="16.5" thickBot="1">
      <c r="A26" s="98"/>
      <c r="B26" s="101"/>
      <c r="C26" s="20" t="s">
        <v>5</v>
      </c>
      <c r="D26" s="84">
        <f t="shared" si="0"/>
        <v>0</v>
      </c>
      <c r="E26" s="84"/>
      <c r="F26" s="84"/>
      <c r="G26" s="85">
        <v>0</v>
      </c>
      <c r="H26" s="86"/>
      <c r="J26" s="39"/>
    </row>
    <row r="27" spans="1:10" ht="15.75">
      <c r="A27" s="96">
        <v>6</v>
      </c>
      <c r="B27" s="99" t="s">
        <v>26</v>
      </c>
      <c r="C27" s="13" t="s">
        <v>7</v>
      </c>
      <c r="D27" s="78">
        <f t="shared" si="0"/>
        <v>1085.363</v>
      </c>
      <c r="E27" s="79">
        <f>E28+E29+E30</f>
        <v>0</v>
      </c>
      <c r="F27" s="79">
        <f>F28+F29+F30</f>
        <v>0</v>
      </c>
      <c r="G27" s="79">
        <f>G28+G29+G30</f>
        <v>161.746</v>
      </c>
      <c r="H27" s="79">
        <f>H28+H29+H30</f>
        <v>923.617</v>
      </c>
      <c r="J27" s="39"/>
    </row>
    <row r="28" spans="1:10" ht="15.75">
      <c r="A28" s="97"/>
      <c r="B28" s="100"/>
      <c r="C28" s="16" t="s">
        <v>8</v>
      </c>
      <c r="D28" s="80">
        <f t="shared" si="0"/>
        <v>230.77800000000002</v>
      </c>
      <c r="E28" s="80"/>
      <c r="F28" s="80"/>
      <c r="G28" s="81">
        <v>119.229</v>
      </c>
      <c r="H28" s="82">
        <v>111.549</v>
      </c>
      <c r="J28" s="39"/>
    </row>
    <row r="29" spans="1:10" ht="15.75">
      <c r="A29" s="97"/>
      <c r="B29" s="100"/>
      <c r="C29" s="19" t="s">
        <v>11</v>
      </c>
      <c r="D29" s="80">
        <f t="shared" si="0"/>
        <v>166.335</v>
      </c>
      <c r="E29" s="83"/>
      <c r="F29" s="83"/>
      <c r="G29" s="81">
        <v>42.517</v>
      </c>
      <c r="H29" s="82">
        <v>123.818</v>
      </c>
      <c r="J29" s="39"/>
    </row>
    <row r="30" spans="1:10" ht="16.5" thickBot="1">
      <c r="A30" s="98"/>
      <c r="B30" s="101"/>
      <c r="C30" s="20" t="s">
        <v>5</v>
      </c>
      <c r="D30" s="84">
        <f t="shared" si="0"/>
        <v>688.25</v>
      </c>
      <c r="E30" s="84"/>
      <c r="F30" s="84"/>
      <c r="G30" s="85"/>
      <c r="H30" s="86">
        <v>688.25</v>
      </c>
      <c r="J30" s="39"/>
    </row>
    <row r="31" spans="1:10" ht="15.75">
      <c r="A31" s="96">
        <v>7</v>
      </c>
      <c r="B31" s="99" t="s">
        <v>15</v>
      </c>
      <c r="C31" s="13" t="s">
        <v>7</v>
      </c>
      <c r="D31" s="78">
        <f t="shared" si="0"/>
        <v>130.43300000000002</v>
      </c>
      <c r="E31" s="79">
        <f>E32+E33+E34</f>
        <v>0</v>
      </c>
      <c r="F31" s="79">
        <f>F32+F33+F34</f>
        <v>0</v>
      </c>
      <c r="G31" s="79">
        <f>G32+G33+G34</f>
        <v>18.615</v>
      </c>
      <c r="H31" s="79">
        <f>H32+H33+H34</f>
        <v>111.81800000000001</v>
      </c>
      <c r="J31" s="39"/>
    </row>
    <row r="32" spans="1:10" ht="15.75">
      <c r="A32" s="97"/>
      <c r="B32" s="100"/>
      <c r="C32" s="16" t="s">
        <v>8</v>
      </c>
      <c r="D32" s="80">
        <f t="shared" si="0"/>
        <v>20.217</v>
      </c>
      <c r="E32" s="80"/>
      <c r="F32" s="80"/>
      <c r="G32" s="88">
        <v>18.615</v>
      </c>
      <c r="H32" s="80">
        <v>1.602</v>
      </c>
      <c r="J32" s="39"/>
    </row>
    <row r="33" spans="1:10" ht="15.75">
      <c r="A33" s="97"/>
      <c r="B33" s="100"/>
      <c r="C33" s="19" t="s">
        <v>11</v>
      </c>
      <c r="D33" s="80">
        <f t="shared" si="0"/>
        <v>37.744</v>
      </c>
      <c r="E33" s="83"/>
      <c r="F33" s="83"/>
      <c r="G33" s="88"/>
      <c r="H33" s="80">
        <v>37.744</v>
      </c>
      <c r="J33" s="39"/>
    </row>
    <row r="34" spans="1:10" ht="16.5" thickBot="1">
      <c r="A34" s="98"/>
      <c r="B34" s="101"/>
      <c r="C34" s="20" t="s">
        <v>5</v>
      </c>
      <c r="D34" s="84">
        <f t="shared" si="0"/>
        <v>72.47200000000001</v>
      </c>
      <c r="E34" s="84"/>
      <c r="F34" s="84"/>
      <c r="G34" s="85"/>
      <c r="H34" s="84">
        <v>72.47200000000001</v>
      </c>
      <c r="J34" s="39"/>
    </row>
    <row r="35" spans="1:10" ht="15.75">
      <c r="A35" s="96">
        <v>8</v>
      </c>
      <c r="B35" s="111" t="s">
        <v>16</v>
      </c>
      <c r="C35" s="1" t="s">
        <v>7</v>
      </c>
      <c r="D35" s="78">
        <f t="shared" si="0"/>
        <v>34195.72</v>
      </c>
      <c r="E35" s="79">
        <f>E36+E37+E38</f>
        <v>0</v>
      </c>
      <c r="F35" s="79">
        <f>F36+F37+F38</f>
        <v>0</v>
      </c>
      <c r="G35" s="79">
        <f>G36+G37+G38</f>
        <v>6310.84</v>
      </c>
      <c r="H35" s="79">
        <f>H36+H37+H38</f>
        <v>27884.879999999997</v>
      </c>
      <c r="J35" s="39"/>
    </row>
    <row r="36" spans="1:10" ht="15.75">
      <c r="A36" s="97"/>
      <c r="B36" s="112"/>
      <c r="C36" s="2" t="s">
        <v>8</v>
      </c>
      <c r="D36" s="80">
        <f t="shared" si="0"/>
        <v>8556.068</v>
      </c>
      <c r="E36" s="80"/>
      <c r="F36" s="80"/>
      <c r="G36" s="88">
        <v>4108.155</v>
      </c>
      <c r="H36" s="80">
        <v>4447.913</v>
      </c>
      <c r="I36" s="57"/>
      <c r="J36" s="39"/>
    </row>
    <row r="37" spans="1:10" ht="15.75">
      <c r="A37" s="97"/>
      <c r="B37" s="112"/>
      <c r="C37" s="7" t="s">
        <v>11</v>
      </c>
      <c r="D37" s="80">
        <f t="shared" si="0"/>
        <v>5716.481</v>
      </c>
      <c r="E37" s="83"/>
      <c r="F37" s="83"/>
      <c r="G37" s="88">
        <v>2202.685</v>
      </c>
      <c r="H37" s="80">
        <v>3513.796</v>
      </c>
      <c r="J37" s="39"/>
    </row>
    <row r="38" spans="1:11" ht="16.5" thickBot="1">
      <c r="A38" s="98"/>
      <c r="B38" s="117"/>
      <c r="C38" s="3" t="s">
        <v>5</v>
      </c>
      <c r="D38" s="84">
        <f t="shared" si="0"/>
        <v>19923.171</v>
      </c>
      <c r="E38" s="84"/>
      <c r="F38" s="84"/>
      <c r="G38" s="85"/>
      <c r="H38" s="70">
        <v>19923.171</v>
      </c>
      <c r="J38" s="39"/>
      <c r="K38" s="38"/>
    </row>
    <row r="39" spans="1:10" ht="15.75">
      <c r="A39" s="96">
        <v>9</v>
      </c>
      <c r="B39" s="99" t="s">
        <v>20</v>
      </c>
      <c r="C39" s="13" t="s">
        <v>7</v>
      </c>
      <c r="D39" s="78">
        <f t="shared" si="0"/>
        <v>2421.723</v>
      </c>
      <c r="E39" s="79">
        <f>E40+E41+E42</f>
        <v>0</v>
      </c>
      <c r="F39" s="79">
        <f>F40+F41+F42</f>
        <v>0</v>
      </c>
      <c r="G39" s="79">
        <f>G40+G41+G42</f>
        <v>700.662</v>
      </c>
      <c r="H39" s="79">
        <f>H40+H41+H42</f>
        <v>1721.0610000000001</v>
      </c>
      <c r="J39" s="39"/>
    </row>
    <row r="40" spans="1:10" ht="15.75">
      <c r="A40" s="97"/>
      <c r="B40" s="100"/>
      <c r="C40" s="16" t="s">
        <v>8</v>
      </c>
      <c r="D40" s="80">
        <f t="shared" si="0"/>
        <v>582.671</v>
      </c>
      <c r="E40" s="80"/>
      <c r="F40" s="80"/>
      <c r="G40" s="87">
        <v>322.014</v>
      </c>
      <c r="H40" s="62">
        <v>260.657</v>
      </c>
      <c r="J40" s="39"/>
    </row>
    <row r="41" spans="1:10" ht="15.75">
      <c r="A41" s="97"/>
      <c r="B41" s="100"/>
      <c r="C41" s="19" t="s">
        <v>11</v>
      </c>
      <c r="D41" s="80">
        <f t="shared" si="0"/>
        <v>631.784</v>
      </c>
      <c r="E41" s="83"/>
      <c r="F41" s="83"/>
      <c r="G41" s="87">
        <v>378.648</v>
      </c>
      <c r="H41" s="62">
        <v>253.136</v>
      </c>
      <c r="J41" s="39"/>
    </row>
    <row r="42" spans="1:10" ht="16.5" thickBot="1">
      <c r="A42" s="98"/>
      <c r="B42" s="101"/>
      <c r="C42" s="20" t="s">
        <v>5</v>
      </c>
      <c r="D42" s="84">
        <f t="shared" si="0"/>
        <v>1207.268</v>
      </c>
      <c r="E42" s="84"/>
      <c r="F42" s="84"/>
      <c r="G42" s="73"/>
      <c r="H42" s="70">
        <v>1207.268</v>
      </c>
      <c r="I42" s="38"/>
      <c r="J42" s="39"/>
    </row>
    <row r="43" spans="1:10" ht="15.75">
      <c r="A43" s="96">
        <v>10</v>
      </c>
      <c r="B43" s="99" t="s">
        <v>23</v>
      </c>
      <c r="C43" s="13" t="s">
        <v>7</v>
      </c>
      <c r="D43" s="61">
        <f t="shared" si="0"/>
        <v>180.755</v>
      </c>
      <c r="E43" s="77">
        <f>E44+E45+E46</f>
        <v>0</v>
      </c>
      <c r="F43" s="77">
        <f>F44+F45+F46</f>
        <v>8.906</v>
      </c>
      <c r="G43" s="77">
        <f>G44+G45+G46</f>
        <v>144.001</v>
      </c>
      <c r="H43" s="77">
        <f>H44+H45+H46</f>
        <v>27.848</v>
      </c>
      <c r="J43" s="39"/>
    </row>
    <row r="44" spans="1:10" ht="15.75">
      <c r="A44" s="97"/>
      <c r="B44" s="100"/>
      <c r="C44" s="16" t="s">
        <v>8</v>
      </c>
      <c r="D44" s="80">
        <f t="shared" si="0"/>
        <v>116.86200000000001</v>
      </c>
      <c r="E44" s="62"/>
      <c r="F44" s="62">
        <v>8.906</v>
      </c>
      <c r="G44" s="88">
        <v>100.309</v>
      </c>
      <c r="H44" s="80">
        <v>7.647</v>
      </c>
      <c r="J44" s="39"/>
    </row>
    <row r="45" spans="1:10" ht="15.75">
      <c r="A45" s="97"/>
      <c r="B45" s="100"/>
      <c r="C45" s="19" t="s">
        <v>11</v>
      </c>
      <c r="D45" s="80">
        <f t="shared" si="0"/>
        <v>43.692</v>
      </c>
      <c r="E45" s="76"/>
      <c r="F45" s="76"/>
      <c r="G45" s="88">
        <v>43.692</v>
      </c>
      <c r="H45" s="80"/>
      <c r="J45" s="39"/>
    </row>
    <row r="46" spans="1:8" ht="16.5" thickBot="1">
      <c r="A46" s="98"/>
      <c r="B46" s="101"/>
      <c r="C46" s="20" t="s">
        <v>5</v>
      </c>
      <c r="D46" s="84">
        <f t="shared" si="0"/>
        <v>20.201</v>
      </c>
      <c r="E46" s="70"/>
      <c r="F46" s="70"/>
      <c r="G46" s="85"/>
      <c r="H46" s="84">
        <v>20.201</v>
      </c>
    </row>
  </sheetData>
  <sheetProtection/>
  <mergeCells count="26">
    <mergeCell ref="A43:A46"/>
    <mergeCell ref="B43:B46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2:H2"/>
    <mergeCell ref="A5:A6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53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42" sqref="J42"/>
    </sheetView>
  </sheetViews>
  <sheetFormatPr defaultColWidth="9.00390625" defaultRowHeight="12.75"/>
  <cols>
    <col min="1" max="1" width="10.00390625" style="0" bestFit="1" customWidth="1"/>
    <col min="2" max="2" width="59.875" style="0" customWidth="1"/>
    <col min="3" max="3" width="19.125" style="0" customWidth="1"/>
    <col min="4" max="4" width="24.125" style="0" customWidth="1"/>
    <col min="5" max="7" width="15.25390625" style="0" customWidth="1"/>
    <col min="8" max="8" width="18.875" style="0" customWidth="1"/>
    <col min="9" max="9" width="14.625" style="0" customWidth="1"/>
    <col min="10" max="10" width="11.125" style="0" customWidth="1"/>
  </cols>
  <sheetData>
    <row r="2" spans="1:8" ht="83.25" customHeight="1">
      <c r="A2" s="106" t="s">
        <v>17</v>
      </c>
      <c r="B2" s="106"/>
      <c r="C2" s="106"/>
      <c r="D2" s="106"/>
      <c r="E2" s="106"/>
      <c r="F2" s="106"/>
      <c r="G2" s="106"/>
      <c r="H2" s="106"/>
    </row>
    <row r="4" spans="2:8" ht="21" thickBot="1">
      <c r="B4" s="41" t="s">
        <v>35</v>
      </c>
      <c r="C4" s="5"/>
      <c r="D4" s="5"/>
      <c r="E4" s="5"/>
      <c r="F4" s="5"/>
      <c r="G4" s="4"/>
      <c r="H4" s="4"/>
    </row>
    <row r="5" spans="1:10" ht="16.5" thickBot="1">
      <c r="A5" s="107" t="s">
        <v>6</v>
      </c>
      <c r="B5" s="109" t="s">
        <v>10</v>
      </c>
      <c r="C5" s="111" t="s">
        <v>9</v>
      </c>
      <c r="D5" s="102" t="s">
        <v>32</v>
      </c>
      <c r="E5" s="113" t="s">
        <v>31</v>
      </c>
      <c r="F5" s="114"/>
      <c r="G5" s="114"/>
      <c r="H5" s="115"/>
      <c r="J5" s="39"/>
    </row>
    <row r="6" spans="1:10" ht="51" customHeight="1" thickBot="1">
      <c r="A6" s="108"/>
      <c r="B6" s="110"/>
      <c r="C6" s="112"/>
      <c r="D6" s="105"/>
      <c r="E6" s="6" t="s">
        <v>0</v>
      </c>
      <c r="F6" s="6" t="s">
        <v>1</v>
      </c>
      <c r="G6" s="6" t="s">
        <v>2</v>
      </c>
      <c r="H6" s="8" t="s">
        <v>3</v>
      </c>
      <c r="J6" s="39"/>
    </row>
    <row r="7" spans="1:10" ht="15.75">
      <c r="A7" s="96">
        <v>1</v>
      </c>
      <c r="B7" s="102" t="s">
        <v>19</v>
      </c>
      <c r="C7" s="1" t="s">
        <v>7</v>
      </c>
      <c r="D7" s="58">
        <f aca="true" t="shared" si="0" ref="D7:D46">E7+F7+G7+H7</f>
        <v>5059.731</v>
      </c>
      <c r="E7" s="59"/>
      <c r="F7" s="59"/>
      <c r="G7" s="60">
        <f>G8+G9+G10</f>
        <v>2102.338</v>
      </c>
      <c r="H7" s="61">
        <f>H8+H9+H10</f>
        <v>2957.393</v>
      </c>
      <c r="I7" s="38"/>
      <c r="J7" s="40"/>
    </row>
    <row r="8" spans="1:10" ht="15.75">
      <c r="A8" s="97"/>
      <c r="B8" s="103"/>
      <c r="C8" s="2" t="s">
        <v>8</v>
      </c>
      <c r="D8" s="62">
        <f t="shared" si="0"/>
        <v>1854.801</v>
      </c>
      <c r="E8" s="63"/>
      <c r="F8" s="64"/>
      <c r="G8" s="65">
        <v>1581.662</v>
      </c>
      <c r="H8" s="66">
        <v>273.139</v>
      </c>
      <c r="I8" s="38"/>
      <c r="J8" s="40"/>
    </row>
    <row r="9" spans="1:10" ht="15.75">
      <c r="A9" s="97"/>
      <c r="B9" s="104"/>
      <c r="C9" s="7" t="s">
        <v>11</v>
      </c>
      <c r="D9" s="62">
        <f t="shared" si="0"/>
        <v>611.943</v>
      </c>
      <c r="E9" s="67"/>
      <c r="F9" s="68"/>
      <c r="G9" s="69">
        <v>520.676</v>
      </c>
      <c r="H9" s="66">
        <v>91.267</v>
      </c>
      <c r="I9" s="38"/>
      <c r="J9" s="40"/>
    </row>
    <row r="10" spans="1:10" ht="16.5" customHeight="1" thickBot="1">
      <c r="A10" s="98"/>
      <c r="B10" s="105"/>
      <c r="C10" s="3" t="s">
        <v>5</v>
      </c>
      <c r="D10" s="70">
        <f t="shared" si="0"/>
        <v>2592.987</v>
      </c>
      <c r="E10" s="71"/>
      <c r="F10" s="72"/>
      <c r="G10" s="73"/>
      <c r="H10" s="74">
        <v>2592.987</v>
      </c>
      <c r="I10" s="38"/>
      <c r="J10" s="40"/>
    </row>
    <row r="11" spans="1:10" ht="15.75">
      <c r="A11" s="96">
        <v>2</v>
      </c>
      <c r="B11" s="111" t="s">
        <v>12</v>
      </c>
      <c r="C11" s="1" t="s">
        <v>7</v>
      </c>
      <c r="D11" s="58">
        <f t="shared" si="0"/>
        <v>3410.08</v>
      </c>
      <c r="E11" s="75">
        <f>E12+E13+E14</f>
        <v>0</v>
      </c>
      <c r="F11" s="59">
        <f>F12+F13+F14</f>
        <v>0</v>
      </c>
      <c r="G11" s="60">
        <f>G12+G13+G14</f>
        <v>601.0360000000001</v>
      </c>
      <c r="H11" s="61">
        <f>H12+H13+H14</f>
        <v>2809.044</v>
      </c>
      <c r="I11" s="38"/>
      <c r="J11" s="39"/>
    </row>
    <row r="12" spans="1:10" ht="15.75">
      <c r="A12" s="97"/>
      <c r="B12" s="112"/>
      <c r="C12" s="2" t="s">
        <v>8</v>
      </c>
      <c r="D12" s="62">
        <f t="shared" si="0"/>
        <v>521.772</v>
      </c>
      <c r="E12" s="62"/>
      <c r="F12" s="64"/>
      <c r="G12" s="65">
        <v>219.739</v>
      </c>
      <c r="H12" s="66">
        <v>302.033</v>
      </c>
      <c r="I12" s="38"/>
      <c r="J12" s="39"/>
    </row>
    <row r="13" spans="1:10" ht="15.75">
      <c r="A13" s="97"/>
      <c r="B13" s="112"/>
      <c r="C13" s="7" t="s">
        <v>11</v>
      </c>
      <c r="D13" s="62">
        <f t="shared" si="0"/>
        <v>926.802</v>
      </c>
      <c r="E13" s="76"/>
      <c r="F13" s="68"/>
      <c r="G13" s="69">
        <v>381.297</v>
      </c>
      <c r="H13" s="66">
        <v>545.505</v>
      </c>
      <c r="I13" s="38"/>
      <c r="J13" s="39"/>
    </row>
    <row r="14" spans="1:10" ht="18" customHeight="1" thickBot="1">
      <c r="A14" s="98"/>
      <c r="B14" s="112"/>
      <c r="C14" s="3" t="s">
        <v>5</v>
      </c>
      <c r="D14" s="70">
        <f t="shared" si="0"/>
        <v>1961.506</v>
      </c>
      <c r="E14" s="70"/>
      <c r="F14" s="72"/>
      <c r="G14" s="73"/>
      <c r="H14" s="74">
        <v>1961.506</v>
      </c>
      <c r="I14" s="38"/>
      <c r="J14" s="39"/>
    </row>
    <row r="15" spans="1:10" ht="15.75">
      <c r="A15" s="96">
        <v>3</v>
      </c>
      <c r="B15" s="111" t="s">
        <v>13</v>
      </c>
      <c r="C15" s="1" t="s">
        <v>7</v>
      </c>
      <c r="D15" s="59">
        <f t="shared" si="0"/>
        <v>964.1909999999999</v>
      </c>
      <c r="E15" s="77">
        <v>0</v>
      </c>
      <c r="F15" s="59">
        <f>F16+F17+F18</f>
        <v>22.98</v>
      </c>
      <c r="G15" s="60">
        <f>G16+G17+G18</f>
        <v>118.473</v>
      </c>
      <c r="H15" s="61">
        <f>H16+H17+H18</f>
        <v>822.7379999999999</v>
      </c>
      <c r="I15" s="38"/>
      <c r="J15" s="39"/>
    </row>
    <row r="16" spans="1:9" ht="15.75">
      <c r="A16" s="97"/>
      <c r="B16" s="112"/>
      <c r="C16" s="2" t="s">
        <v>8</v>
      </c>
      <c r="D16" s="62">
        <f t="shared" si="0"/>
        <v>217.017</v>
      </c>
      <c r="E16" s="62"/>
      <c r="F16" s="64">
        <v>22.98</v>
      </c>
      <c r="G16" s="65">
        <v>107.572</v>
      </c>
      <c r="H16" s="66">
        <v>86.465</v>
      </c>
      <c r="I16" s="38"/>
    </row>
    <row r="17" spans="1:9" ht="15.75">
      <c r="A17" s="97"/>
      <c r="B17" s="112"/>
      <c r="C17" s="7" t="s">
        <v>11</v>
      </c>
      <c r="D17" s="62">
        <f t="shared" si="0"/>
        <v>186.726</v>
      </c>
      <c r="E17" s="76"/>
      <c r="F17" s="68"/>
      <c r="G17" s="69">
        <v>10.901</v>
      </c>
      <c r="H17" s="66">
        <v>175.825</v>
      </c>
      <c r="I17" s="38"/>
    </row>
    <row r="18" spans="1:9" ht="19.5" customHeight="1" thickBot="1">
      <c r="A18" s="98"/>
      <c r="B18" s="117"/>
      <c r="C18" s="3" t="s">
        <v>5</v>
      </c>
      <c r="D18" s="70">
        <f t="shared" si="0"/>
        <v>560.448</v>
      </c>
      <c r="E18" s="70"/>
      <c r="F18" s="72"/>
      <c r="G18" s="73"/>
      <c r="H18" s="74">
        <v>560.448</v>
      </c>
      <c r="I18" s="38"/>
    </row>
    <row r="19" spans="1:9" ht="15.75">
      <c r="A19" s="96">
        <v>4</v>
      </c>
      <c r="B19" s="99" t="s">
        <v>4</v>
      </c>
      <c r="C19" s="13" t="s">
        <v>7</v>
      </c>
      <c r="D19" s="78">
        <f t="shared" si="0"/>
        <v>3806.085</v>
      </c>
      <c r="E19" s="77">
        <f>E20+E21+E22</f>
        <v>3433.488</v>
      </c>
      <c r="F19" s="59">
        <f>F20+F21+F22</f>
        <v>62.543</v>
      </c>
      <c r="G19" s="60">
        <f>G20+G21+G22</f>
        <v>169.515</v>
      </c>
      <c r="H19" s="61">
        <f>H20+H21+H22</f>
        <v>140.539</v>
      </c>
      <c r="I19" s="38"/>
    </row>
    <row r="20" spans="1:9" ht="15.75">
      <c r="A20" s="97"/>
      <c r="B20" s="100"/>
      <c r="C20" s="16" t="s">
        <v>8</v>
      </c>
      <c r="D20" s="80">
        <f t="shared" si="0"/>
        <v>3696.0280000000002</v>
      </c>
      <c r="E20" s="62">
        <v>3433.488</v>
      </c>
      <c r="F20" s="64">
        <v>62.543</v>
      </c>
      <c r="G20" s="65">
        <v>137.101</v>
      </c>
      <c r="H20" s="62">
        <v>62.896</v>
      </c>
      <c r="I20" s="38"/>
    </row>
    <row r="21" spans="1:9" ht="15.75">
      <c r="A21" s="97"/>
      <c r="B21" s="100"/>
      <c r="C21" s="19" t="s">
        <v>11</v>
      </c>
      <c r="D21" s="80">
        <f t="shared" si="0"/>
        <v>46.779</v>
      </c>
      <c r="E21" s="76"/>
      <c r="F21" s="68"/>
      <c r="G21" s="87">
        <v>32.414</v>
      </c>
      <c r="H21" s="62">
        <v>14.365</v>
      </c>
      <c r="I21" s="38"/>
    </row>
    <row r="22" spans="1:10" ht="21" customHeight="1" thickBot="1">
      <c r="A22" s="98"/>
      <c r="B22" s="101"/>
      <c r="C22" s="20" t="s">
        <v>5</v>
      </c>
      <c r="D22" s="84">
        <f t="shared" si="0"/>
        <v>63.278</v>
      </c>
      <c r="E22" s="70"/>
      <c r="F22" s="72"/>
      <c r="G22" s="73"/>
      <c r="H22" s="70">
        <v>63.278</v>
      </c>
      <c r="I22" s="38"/>
      <c r="J22" s="39"/>
    </row>
    <row r="23" spans="1:10" ht="15.75">
      <c r="A23" s="96">
        <v>5</v>
      </c>
      <c r="B23" s="99" t="s">
        <v>14</v>
      </c>
      <c r="C23" s="13" t="s">
        <v>7</v>
      </c>
      <c r="D23" s="78">
        <f t="shared" si="0"/>
        <v>291.989</v>
      </c>
      <c r="E23" s="79">
        <f>E24+E25+E26</f>
        <v>0</v>
      </c>
      <c r="F23" s="79">
        <f>F24+F25+F26</f>
        <v>0</v>
      </c>
      <c r="G23" s="79">
        <f>G24+G25+G26</f>
        <v>291.989</v>
      </c>
      <c r="H23" s="79">
        <f>H24+H25+H26</f>
        <v>0</v>
      </c>
      <c r="I23" s="38"/>
      <c r="J23" s="39"/>
    </row>
    <row r="24" spans="1:10" ht="15.75">
      <c r="A24" s="97"/>
      <c r="B24" s="100"/>
      <c r="C24" s="16" t="s">
        <v>8</v>
      </c>
      <c r="D24" s="80">
        <f t="shared" si="0"/>
        <v>6.353</v>
      </c>
      <c r="E24" s="80"/>
      <c r="F24" s="80"/>
      <c r="G24" s="81">
        <v>6.353</v>
      </c>
      <c r="H24" s="82"/>
      <c r="I24" s="38"/>
      <c r="J24" s="39"/>
    </row>
    <row r="25" spans="1:10" ht="15.75">
      <c r="A25" s="97"/>
      <c r="B25" s="100"/>
      <c r="C25" s="19" t="s">
        <v>11</v>
      </c>
      <c r="D25" s="80">
        <f t="shared" si="0"/>
        <v>285.63599999999997</v>
      </c>
      <c r="E25" s="83"/>
      <c r="F25" s="83"/>
      <c r="G25" s="81">
        <v>285.63599999999997</v>
      </c>
      <c r="H25" s="82"/>
      <c r="I25" s="38"/>
      <c r="J25" s="39"/>
    </row>
    <row r="26" spans="1:10" ht="16.5" thickBot="1">
      <c r="A26" s="98"/>
      <c r="B26" s="101"/>
      <c r="C26" s="20" t="s">
        <v>5</v>
      </c>
      <c r="D26" s="84">
        <f t="shared" si="0"/>
        <v>0</v>
      </c>
      <c r="E26" s="84"/>
      <c r="F26" s="84"/>
      <c r="G26" s="85">
        <v>0</v>
      </c>
      <c r="H26" s="86"/>
      <c r="I26" s="38"/>
      <c r="J26" s="39"/>
    </row>
    <row r="27" spans="1:10" ht="15.75">
      <c r="A27" s="96">
        <v>6</v>
      </c>
      <c r="B27" s="99" t="s">
        <v>26</v>
      </c>
      <c r="C27" s="13" t="s">
        <v>7</v>
      </c>
      <c r="D27" s="78">
        <f t="shared" si="0"/>
        <v>928.7120000000001</v>
      </c>
      <c r="E27" s="79">
        <f>E28+E29+E30</f>
        <v>0</v>
      </c>
      <c r="F27" s="79">
        <f>F28+F29+F30</f>
        <v>0</v>
      </c>
      <c r="G27" s="79">
        <f>G28+G29+G30</f>
        <v>122.51299999999999</v>
      </c>
      <c r="H27" s="79">
        <f>H28+H29+H30</f>
        <v>806.1990000000001</v>
      </c>
      <c r="I27" s="38"/>
      <c r="J27" s="39"/>
    </row>
    <row r="28" spans="1:10" ht="15.75">
      <c r="A28" s="97"/>
      <c r="B28" s="100"/>
      <c r="C28" s="16" t="s">
        <v>8</v>
      </c>
      <c r="D28" s="80">
        <f t="shared" si="0"/>
        <v>219.76</v>
      </c>
      <c r="E28" s="80"/>
      <c r="F28" s="80"/>
      <c r="G28" s="81">
        <v>94.371</v>
      </c>
      <c r="H28" s="82">
        <v>125.389</v>
      </c>
      <c r="I28" s="38"/>
      <c r="J28" s="39"/>
    </row>
    <row r="29" spans="1:10" ht="15.75">
      <c r="A29" s="97"/>
      <c r="B29" s="100"/>
      <c r="C29" s="19" t="s">
        <v>11</v>
      </c>
      <c r="D29" s="80">
        <f t="shared" si="0"/>
        <v>135.675</v>
      </c>
      <c r="E29" s="83"/>
      <c r="F29" s="83"/>
      <c r="G29" s="81">
        <v>28.142</v>
      </c>
      <c r="H29" s="82">
        <v>107.533</v>
      </c>
      <c r="I29" s="38"/>
      <c r="J29" s="39"/>
    </row>
    <row r="30" spans="1:10" ht="16.5" thickBot="1">
      <c r="A30" s="98"/>
      <c r="B30" s="101"/>
      <c r="C30" s="20" t="s">
        <v>5</v>
      </c>
      <c r="D30" s="84">
        <f t="shared" si="0"/>
        <v>573.277</v>
      </c>
      <c r="E30" s="84"/>
      <c r="F30" s="84"/>
      <c r="G30" s="85"/>
      <c r="H30" s="86">
        <v>573.277</v>
      </c>
      <c r="I30" s="38"/>
      <c r="J30" s="39"/>
    </row>
    <row r="31" spans="1:10" ht="15.75">
      <c r="A31" s="96">
        <v>7</v>
      </c>
      <c r="B31" s="99" t="s">
        <v>15</v>
      </c>
      <c r="C31" s="13" t="s">
        <v>7</v>
      </c>
      <c r="D31" s="78">
        <f t="shared" si="0"/>
        <v>139.831</v>
      </c>
      <c r="E31" s="79">
        <f>E32+E33+E34</f>
        <v>0</v>
      </c>
      <c r="F31" s="79">
        <f>F32+F33+F34</f>
        <v>0</v>
      </c>
      <c r="G31" s="79">
        <f>G32+G33+G34</f>
        <v>22.691</v>
      </c>
      <c r="H31" s="79">
        <f>H32+H33+H34</f>
        <v>117.14</v>
      </c>
      <c r="I31" s="38"/>
      <c r="J31" s="39"/>
    </row>
    <row r="32" spans="1:10" ht="15.75">
      <c r="A32" s="97"/>
      <c r="B32" s="100"/>
      <c r="C32" s="16" t="s">
        <v>8</v>
      </c>
      <c r="D32" s="80">
        <f t="shared" si="0"/>
        <v>24.269</v>
      </c>
      <c r="E32" s="80"/>
      <c r="F32" s="80"/>
      <c r="G32" s="88">
        <v>22.691</v>
      </c>
      <c r="H32" s="80">
        <v>1.578</v>
      </c>
      <c r="I32" s="38"/>
      <c r="J32" s="39"/>
    </row>
    <row r="33" spans="1:10" ht="15.75">
      <c r="A33" s="97"/>
      <c r="B33" s="100"/>
      <c r="C33" s="19" t="s">
        <v>11</v>
      </c>
      <c r="D33" s="80">
        <f t="shared" si="0"/>
        <v>47.973</v>
      </c>
      <c r="E33" s="83"/>
      <c r="F33" s="83"/>
      <c r="G33" s="88"/>
      <c r="H33" s="80">
        <v>47.973</v>
      </c>
      <c r="I33" s="38"/>
      <c r="J33" s="39"/>
    </row>
    <row r="34" spans="1:10" ht="16.5" thickBot="1">
      <c r="A34" s="98"/>
      <c r="B34" s="101"/>
      <c r="C34" s="20" t="s">
        <v>5</v>
      </c>
      <c r="D34" s="84">
        <f t="shared" si="0"/>
        <v>67.589</v>
      </c>
      <c r="E34" s="84"/>
      <c r="F34" s="84"/>
      <c r="G34" s="85"/>
      <c r="H34" s="84">
        <v>67.589</v>
      </c>
      <c r="I34" s="38"/>
      <c r="J34" s="39"/>
    </row>
    <row r="35" spans="1:10" ht="15.75">
      <c r="A35" s="96">
        <v>8</v>
      </c>
      <c r="B35" s="111" t="s">
        <v>16</v>
      </c>
      <c r="C35" s="1" t="s">
        <v>7</v>
      </c>
      <c r="D35" s="58">
        <f t="shared" si="0"/>
        <v>29372.192000000003</v>
      </c>
      <c r="E35" s="77">
        <f>E36+E37+E38</f>
        <v>0</v>
      </c>
      <c r="F35" s="77">
        <f>F36+F37+F38</f>
        <v>0</v>
      </c>
      <c r="G35" s="77">
        <f>G36+G37+G38</f>
        <v>6556.718000000001</v>
      </c>
      <c r="H35" s="77">
        <f>H36+H37+H38</f>
        <v>22815.474000000002</v>
      </c>
      <c r="I35" s="38"/>
      <c r="J35" s="39"/>
    </row>
    <row r="36" spans="1:10" ht="15.75">
      <c r="A36" s="97"/>
      <c r="B36" s="112"/>
      <c r="C36" s="2" t="s">
        <v>8</v>
      </c>
      <c r="D36" s="62">
        <f t="shared" si="0"/>
        <v>8491.912</v>
      </c>
      <c r="E36" s="62"/>
      <c r="F36" s="62"/>
      <c r="G36" s="87">
        <v>4183.34</v>
      </c>
      <c r="H36" s="62">
        <v>4308.572</v>
      </c>
      <c r="I36" s="92"/>
      <c r="J36" s="39"/>
    </row>
    <row r="37" spans="1:10" ht="15.75">
      <c r="A37" s="97"/>
      <c r="B37" s="112"/>
      <c r="C37" s="7" t="s">
        <v>11</v>
      </c>
      <c r="D37" s="62">
        <f t="shared" si="0"/>
        <v>5672.745000000001</v>
      </c>
      <c r="E37" s="76"/>
      <c r="F37" s="76"/>
      <c r="G37" s="87">
        <v>2373.378</v>
      </c>
      <c r="H37" s="62">
        <v>3299.367</v>
      </c>
      <c r="I37" s="92"/>
      <c r="J37" s="39"/>
    </row>
    <row r="38" spans="1:11" ht="16.5" thickBot="1">
      <c r="A38" s="98"/>
      <c r="B38" s="117"/>
      <c r="C38" s="3" t="s">
        <v>5</v>
      </c>
      <c r="D38" s="70">
        <f t="shared" si="0"/>
        <v>15207.535</v>
      </c>
      <c r="E38" s="70"/>
      <c r="F38" s="70"/>
      <c r="G38" s="73"/>
      <c r="H38" s="70">
        <v>15207.535</v>
      </c>
      <c r="I38" s="92"/>
      <c r="J38" s="39"/>
      <c r="K38" s="38"/>
    </row>
    <row r="39" spans="1:10" ht="15.75">
      <c r="A39" s="96">
        <v>9</v>
      </c>
      <c r="B39" s="99" t="s">
        <v>20</v>
      </c>
      <c r="C39" s="13" t="s">
        <v>7</v>
      </c>
      <c r="D39" s="78">
        <f t="shared" si="0"/>
        <v>2593.3940000000002</v>
      </c>
      <c r="E39" s="79">
        <f>E40+E41+E42</f>
        <v>0</v>
      </c>
      <c r="F39" s="79">
        <f>F40+F41+F42</f>
        <v>0</v>
      </c>
      <c r="G39" s="79">
        <f>G40+G41+G42</f>
        <v>675.211</v>
      </c>
      <c r="H39" s="79">
        <f>H40+H41+H42</f>
        <v>1918.183</v>
      </c>
      <c r="I39" s="92"/>
      <c r="J39" s="39"/>
    </row>
    <row r="40" spans="1:10" ht="15.75">
      <c r="A40" s="97"/>
      <c r="B40" s="100"/>
      <c r="C40" s="16" t="s">
        <v>8</v>
      </c>
      <c r="D40" s="80">
        <f t="shared" si="0"/>
        <v>588.3240000000001</v>
      </c>
      <c r="E40" s="80"/>
      <c r="F40" s="80"/>
      <c r="G40" s="87">
        <v>295.314</v>
      </c>
      <c r="H40" s="62">
        <v>293.01</v>
      </c>
      <c r="I40" s="92"/>
      <c r="J40" s="39"/>
    </row>
    <row r="41" spans="1:10" ht="15.75">
      <c r="A41" s="97"/>
      <c r="B41" s="100"/>
      <c r="C41" s="19" t="s">
        <v>11</v>
      </c>
      <c r="D41" s="80">
        <f t="shared" si="0"/>
        <v>647.592</v>
      </c>
      <c r="E41" s="83"/>
      <c r="F41" s="83"/>
      <c r="G41" s="87">
        <v>379.897</v>
      </c>
      <c r="H41" s="62">
        <v>267.695</v>
      </c>
      <c r="I41" s="92"/>
      <c r="J41" s="39"/>
    </row>
    <row r="42" spans="1:10" ht="16.5" thickBot="1">
      <c r="A42" s="98"/>
      <c r="B42" s="101"/>
      <c r="C42" s="20" t="s">
        <v>5</v>
      </c>
      <c r="D42" s="84">
        <f t="shared" si="0"/>
        <v>1357.478</v>
      </c>
      <c r="E42" s="84"/>
      <c r="F42" s="84"/>
      <c r="G42" s="73"/>
      <c r="H42" s="70">
        <v>1357.478</v>
      </c>
      <c r="I42" s="92"/>
      <c r="J42" s="39"/>
    </row>
    <row r="43" spans="1:10" ht="15.75">
      <c r="A43" s="96">
        <v>10</v>
      </c>
      <c r="B43" s="99" t="s">
        <v>23</v>
      </c>
      <c r="C43" s="13" t="s">
        <v>7</v>
      </c>
      <c r="D43" s="61">
        <f t="shared" si="0"/>
        <v>160.589</v>
      </c>
      <c r="E43" s="77">
        <f>E44+E45+E46</f>
        <v>0</v>
      </c>
      <c r="F43" s="77">
        <f>F44+F45+F46</f>
        <v>9.926</v>
      </c>
      <c r="G43" s="77">
        <f>G44+G45+G46</f>
        <v>118.949</v>
      </c>
      <c r="H43" s="77">
        <f>H44+H45+H46</f>
        <v>31.714</v>
      </c>
      <c r="I43" s="92"/>
      <c r="J43" s="39"/>
    </row>
    <row r="44" spans="1:10" ht="15.75">
      <c r="A44" s="97"/>
      <c r="B44" s="100"/>
      <c r="C44" s="16" t="s">
        <v>8</v>
      </c>
      <c r="D44" s="80">
        <f t="shared" si="0"/>
        <v>92.018</v>
      </c>
      <c r="E44" s="62"/>
      <c r="F44" s="62">
        <v>9.926</v>
      </c>
      <c r="G44" s="88">
        <v>73.819</v>
      </c>
      <c r="H44" s="80">
        <v>8.273</v>
      </c>
      <c r="I44" s="38"/>
      <c r="J44" s="39"/>
    </row>
    <row r="45" spans="1:10" ht="15.75">
      <c r="A45" s="97"/>
      <c r="B45" s="100"/>
      <c r="C45" s="19" t="s">
        <v>11</v>
      </c>
      <c r="D45" s="80">
        <f t="shared" si="0"/>
        <v>45.129999999999995</v>
      </c>
      <c r="E45" s="76"/>
      <c r="F45" s="76"/>
      <c r="G45" s="88">
        <v>45.129999999999995</v>
      </c>
      <c r="H45" s="80"/>
      <c r="I45" s="38"/>
      <c r="J45" s="39"/>
    </row>
    <row r="46" spans="1:9" ht="16.5" thickBot="1">
      <c r="A46" s="98"/>
      <c r="B46" s="101"/>
      <c r="C46" s="20" t="s">
        <v>5</v>
      </c>
      <c r="D46" s="84">
        <f t="shared" si="0"/>
        <v>23.441</v>
      </c>
      <c r="E46" s="70"/>
      <c r="F46" s="70"/>
      <c r="G46" s="85"/>
      <c r="H46" s="84">
        <v>23.441</v>
      </c>
      <c r="I46" s="38"/>
    </row>
    <row r="50" ht="12.75">
      <c r="D50" s="38"/>
    </row>
    <row r="52" ht="12.75">
      <c r="D52" s="38"/>
    </row>
    <row r="53" ht="12.75">
      <c r="E53" s="57"/>
    </row>
  </sheetData>
  <sheetProtection/>
  <mergeCells count="26">
    <mergeCell ref="A43:A46"/>
    <mergeCell ref="B43:B46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2:H2"/>
    <mergeCell ref="A5:A6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53"/>
  <sheetViews>
    <sheetView tabSelected="1" zoomScale="80" zoomScaleNormal="8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43" sqref="J43"/>
    </sheetView>
  </sheetViews>
  <sheetFormatPr defaultColWidth="9.00390625" defaultRowHeight="12.75"/>
  <cols>
    <col min="1" max="1" width="10.00390625" style="0" bestFit="1" customWidth="1"/>
    <col min="2" max="2" width="59.875" style="0" customWidth="1"/>
    <col min="3" max="3" width="19.125" style="0" customWidth="1"/>
    <col min="4" max="4" width="24.125" style="0" customWidth="1"/>
    <col min="5" max="7" width="15.25390625" style="0" customWidth="1"/>
    <col min="8" max="8" width="18.875" style="0" customWidth="1"/>
    <col min="9" max="9" width="14.625" style="0" customWidth="1"/>
    <col min="10" max="10" width="11.125" style="0" customWidth="1"/>
  </cols>
  <sheetData>
    <row r="2" spans="1:8" ht="83.25" customHeight="1">
      <c r="A2" s="106" t="s">
        <v>17</v>
      </c>
      <c r="B2" s="106"/>
      <c r="C2" s="106"/>
      <c r="D2" s="106"/>
      <c r="E2" s="106"/>
      <c r="F2" s="106"/>
      <c r="G2" s="106"/>
      <c r="H2" s="106"/>
    </row>
    <row r="4" spans="2:8" ht="21" thickBot="1">
      <c r="B4" s="41" t="s">
        <v>36</v>
      </c>
      <c r="C4" s="5"/>
      <c r="D4" s="5"/>
      <c r="E4" s="5"/>
      <c r="F4" s="5"/>
      <c r="G4" s="4"/>
      <c r="H4" s="4"/>
    </row>
    <row r="5" spans="1:10" ht="16.5" thickBot="1">
      <c r="A5" s="107" t="s">
        <v>6</v>
      </c>
      <c r="B5" s="109" t="s">
        <v>10</v>
      </c>
      <c r="C5" s="111" t="s">
        <v>9</v>
      </c>
      <c r="D5" s="102" t="s">
        <v>32</v>
      </c>
      <c r="E5" s="113" t="s">
        <v>31</v>
      </c>
      <c r="F5" s="114"/>
      <c r="G5" s="114"/>
      <c r="H5" s="115"/>
      <c r="J5" s="39"/>
    </row>
    <row r="6" spans="1:10" ht="51" customHeight="1" thickBot="1">
      <c r="A6" s="108"/>
      <c r="B6" s="110"/>
      <c r="C6" s="112"/>
      <c r="D6" s="105"/>
      <c r="E6" s="6" t="s">
        <v>0</v>
      </c>
      <c r="F6" s="6" t="s">
        <v>1</v>
      </c>
      <c r="G6" s="6" t="s">
        <v>2</v>
      </c>
      <c r="H6" s="8" t="s">
        <v>3</v>
      </c>
      <c r="J6" s="39"/>
    </row>
    <row r="7" spans="1:10" ht="15.75">
      <c r="A7" s="96">
        <v>1</v>
      </c>
      <c r="B7" s="102" t="s">
        <v>19</v>
      </c>
      <c r="C7" s="1" t="s">
        <v>7</v>
      </c>
      <c r="D7" s="58">
        <f aca="true" t="shared" si="0" ref="D7:D46">E7+F7+G7+H7</f>
        <v>5372.554</v>
      </c>
      <c r="E7" s="59"/>
      <c r="F7" s="59"/>
      <c r="G7" s="60">
        <f>G8+G9+G10</f>
        <v>2286.6040000000003</v>
      </c>
      <c r="H7" s="61">
        <f>H8+H9+H10</f>
        <v>3085.95</v>
      </c>
      <c r="I7" s="38"/>
      <c r="J7" s="40"/>
    </row>
    <row r="8" spans="1:10" s="95" customFormat="1" ht="15.75">
      <c r="A8" s="97"/>
      <c r="B8" s="103"/>
      <c r="C8" s="2" t="s">
        <v>8</v>
      </c>
      <c r="D8" s="62">
        <f t="shared" si="0"/>
        <v>2025.768</v>
      </c>
      <c r="E8" s="63"/>
      <c r="F8" s="64"/>
      <c r="G8" s="65">
        <v>1689.775</v>
      </c>
      <c r="H8" s="62">
        <v>335.993</v>
      </c>
      <c r="I8" s="38"/>
      <c r="J8" s="94"/>
    </row>
    <row r="9" spans="1:10" s="95" customFormat="1" ht="15.75">
      <c r="A9" s="97"/>
      <c r="B9" s="104"/>
      <c r="C9" s="7" t="s">
        <v>11</v>
      </c>
      <c r="D9" s="62">
        <f t="shared" si="0"/>
        <v>699.942</v>
      </c>
      <c r="E9" s="67"/>
      <c r="F9" s="68"/>
      <c r="G9" s="87">
        <v>596.829</v>
      </c>
      <c r="H9" s="62">
        <v>103.113</v>
      </c>
      <c r="I9" s="38"/>
      <c r="J9" s="94"/>
    </row>
    <row r="10" spans="1:10" s="95" customFormat="1" ht="16.5" customHeight="1" thickBot="1">
      <c r="A10" s="98"/>
      <c r="B10" s="105"/>
      <c r="C10" s="3" t="s">
        <v>5</v>
      </c>
      <c r="D10" s="70">
        <f t="shared" si="0"/>
        <v>2646.8439999999996</v>
      </c>
      <c r="E10" s="71"/>
      <c r="F10" s="72"/>
      <c r="G10" s="73"/>
      <c r="H10" s="70">
        <v>2646.8439999999996</v>
      </c>
      <c r="I10" s="38"/>
      <c r="J10" s="94"/>
    </row>
    <row r="11" spans="1:10" s="95" customFormat="1" ht="15.75">
      <c r="A11" s="96">
        <v>2</v>
      </c>
      <c r="B11" s="111" t="s">
        <v>12</v>
      </c>
      <c r="C11" s="1" t="s">
        <v>7</v>
      </c>
      <c r="D11" s="58">
        <f t="shared" si="0"/>
        <v>3618.9039999999995</v>
      </c>
      <c r="E11" s="75">
        <f>E12+E13+E14</f>
        <v>0</v>
      </c>
      <c r="F11" s="59">
        <f>F12+F13+F14</f>
        <v>0</v>
      </c>
      <c r="G11" s="60">
        <f>G12+G13+G14</f>
        <v>829.9879999999999</v>
      </c>
      <c r="H11" s="61">
        <f>H12+H13+H14</f>
        <v>2788.9159999999997</v>
      </c>
      <c r="I11" s="38"/>
      <c r="J11" s="4"/>
    </row>
    <row r="12" spans="1:10" s="95" customFormat="1" ht="15.75">
      <c r="A12" s="97"/>
      <c r="B12" s="112"/>
      <c r="C12" s="2" t="s">
        <v>8</v>
      </c>
      <c r="D12" s="62">
        <f t="shared" si="0"/>
        <v>486.17199999999997</v>
      </c>
      <c r="E12" s="62"/>
      <c r="F12" s="64"/>
      <c r="G12" s="65">
        <v>213.683</v>
      </c>
      <c r="H12" s="62">
        <v>272.489</v>
      </c>
      <c r="I12" s="38"/>
      <c r="J12" s="4"/>
    </row>
    <row r="13" spans="1:10" s="95" customFormat="1" ht="15.75">
      <c r="A13" s="97"/>
      <c r="B13" s="112"/>
      <c r="C13" s="7" t="s">
        <v>11</v>
      </c>
      <c r="D13" s="62">
        <f t="shared" si="0"/>
        <v>1062.3419999999999</v>
      </c>
      <c r="E13" s="76"/>
      <c r="F13" s="68"/>
      <c r="G13" s="87">
        <v>616.305</v>
      </c>
      <c r="H13" s="62">
        <v>446.037</v>
      </c>
      <c r="I13" s="38"/>
      <c r="J13" s="4"/>
    </row>
    <row r="14" spans="1:10" s="95" customFormat="1" ht="18" customHeight="1" thickBot="1">
      <c r="A14" s="98"/>
      <c r="B14" s="112"/>
      <c r="C14" s="3" t="s">
        <v>5</v>
      </c>
      <c r="D14" s="70">
        <f t="shared" si="0"/>
        <v>2070.39</v>
      </c>
      <c r="E14" s="70"/>
      <c r="F14" s="72"/>
      <c r="G14" s="73"/>
      <c r="H14" s="70">
        <v>2070.39</v>
      </c>
      <c r="I14" s="38"/>
      <c r="J14" s="4"/>
    </row>
    <row r="15" spans="1:10" s="95" customFormat="1" ht="15.75">
      <c r="A15" s="96">
        <v>3</v>
      </c>
      <c r="B15" s="111" t="s">
        <v>13</v>
      </c>
      <c r="C15" s="1" t="s">
        <v>7</v>
      </c>
      <c r="D15" s="59">
        <f t="shared" si="0"/>
        <v>1055.138</v>
      </c>
      <c r="E15" s="77">
        <v>0</v>
      </c>
      <c r="F15" s="59">
        <f>F16+F17+F18</f>
        <v>22.4</v>
      </c>
      <c r="G15" s="60">
        <f>G16+G17+G18</f>
        <v>72.978</v>
      </c>
      <c r="H15" s="61">
        <f>H16+H17+H18</f>
        <v>959.76</v>
      </c>
      <c r="I15" s="38"/>
      <c r="J15" s="4"/>
    </row>
    <row r="16" spans="1:9" s="95" customFormat="1" ht="15.75">
      <c r="A16" s="97"/>
      <c r="B16" s="112"/>
      <c r="C16" s="2" t="s">
        <v>8</v>
      </c>
      <c r="D16" s="62">
        <f t="shared" si="0"/>
        <v>171.984</v>
      </c>
      <c r="E16" s="62"/>
      <c r="F16" s="64">
        <v>22.4</v>
      </c>
      <c r="G16" s="65">
        <v>60.869</v>
      </c>
      <c r="H16" s="62">
        <v>88.715</v>
      </c>
      <c r="I16" s="38"/>
    </row>
    <row r="17" spans="1:9" s="95" customFormat="1" ht="15.75">
      <c r="A17" s="97"/>
      <c r="B17" s="112"/>
      <c r="C17" s="7" t="s">
        <v>11</v>
      </c>
      <c r="D17" s="62">
        <f t="shared" si="0"/>
        <v>233.763</v>
      </c>
      <c r="E17" s="76"/>
      <c r="F17" s="68"/>
      <c r="G17" s="87">
        <v>12.109</v>
      </c>
      <c r="H17" s="62">
        <v>221.654</v>
      </c>
      <c r="I17" s="38"/>
    </row>
    <row r="18" spans="1:9" s="95" customFormat="1" ht="19.5" customHeight="1" thickBot="1">
      <c r="A18" s="98"/>
      <c r="B18" s="117"/>
      <c r="C18" s="3" t="s">
        <v>5</v>
      </c>
      <c r="D18" s="70">
        <f t="shared" si="0"/>
        <v>649.391</v>
      </c>
      <c r="E18" s="70"/>
      <c r="F18" s="72"/>
      <c r="G18" s="73"/>
      <c r="H18" s="70">
        <v>649.391</v>
      </c>
      <c r="I18" s="38"/>
    </row>
    <row r="19" spans="1:9" s="95" customFormat="1" ht="15.75">
      <c r="A19" s="96">
        <v>4</v>
      </c>
      <c r="B19" s="99" t="s">
        <v>4</v>
      </c>
      <c r="C19" s="13" t="s">
        <v>7</v>
      </c>
      <c r="D19" s="78">
        <f t="shared" si="0"/>
        <v>4414.846</v>
      </c>
      <c r="E19" s="77">
        <f>E20+E21+E22</f>
        <v>3951.416</v>
      </c>
      <c r="F19" s="59">
        <f>F20+F21+F22</f>
        <v>62.612</v>
      </c>
      <c r="G19" s="60">
        <f>G20+G21+G22</f>
        <v>224.418</v>
      </c>
      <c r="H19" s="61">
        <f>H20+H21+H22</f>
        <v>176.39999999999998</v>
      </c>
      <c r="I19" s="38"/>
    </row>
    <row r="20" spans="1:9" s="95" customFormat="1" ht="15.75">
      <c r="A20" s="97"/>
      <c r="B20" s="100"/>
      <c r="C20" s="16" t="s">
        <v>8</v>
      </c>
      <c r="D20" s="80">
        <f t="shared" si="0"/>
        <v>4264.653</v>
      </c>
      <c r="E20" s="62">
        <v>3951.416</v>
      </c>
      <c r="F20" s="64">
        <v>62.612</v>
      </c>
      <c r="G20" s="65">
        <v>183.51</v>
      </c>
      <c r="H20" s="62">
        <v>67.115</v>
      </c>
      <c r="I20" s="38"/>
    </row>
    <row r="21" spans="1:9" s="95" customFormat="1" ht="15.75">
      <c r="A21" s="97"/>
      <c r="B21" s="100"/>
      <c r="C21" s="19" t="s">
        <v>11</v>
      </c>
      <c r="D21" s="80">
        <f t="shared" si="0"/>
        <v>53.023</v>
      </c>
      <c r="E21" s="76"/>
      <c r="F21" s="68"/>
      <c r="G21" s="87">
        <v>40.908</v>
      </c>
      <c r="H21" s="62">
        <v>12.115</v>
      </c>
      <c r="I21" s="38"/>
    </row>
    <row r="22" spans="1:10" s="95" customFormat="1" ht="21" customHeight="1" thickBot="1">
      <c r="A22" s="98"/>
      <c r="B22" s="101"/>
      <c r="C22" s="20" t="s">
        <v>5</v>
      </c>
      <c r="D22" s="84">
        <f t="shared" si="0"/>
        <v>97.17</v>
      </c>
      <c r="E22" s="70"/>
      <c r="F22" s="72"/>
      <c r="G22" s="73"/>
      <c r="H22" s="70">
        <v>97.17</v>
      </c>
      <c r="I22" s="38"/>
      <c r="J22" s="4"/>
    </row>
    <row r="23" spans="1:10" s="95" customFormat="1" ht="15.75">
      <c r="A23" s="96">
        <v>5</v>
      </c>
      <c r="B23" s="99" t="s">
        <v>14</v>
      </c>
      <c r="C23" s="13" t="s">
        <v>7</v>
      </c>
      <c r="D23" s="78">
        <f t="shared" si="0"/>
        <v>343.358</v>
      </c>
      <c r="E23" s="79">
        <f>E24+E25+E26</f>
        <v>0</v>
      </c>
      <c r="F23" s="79">
        <f>F24+F25+F26</f>
        <v>0</v>
      </c>
      <c r="G23" s="79">
        <f>G24+G25+G26</f>
        <v>343.358</v>
      </c>
      <c r="H23" s="79">
        <f>H24+H25+H26</f>
        <v>0</v>
      </c>
      <c r="I23" s="38"/>
      <c r="J23" s="4"/>
    </row>
    <row r="24" spans="1:10" s="95" customFormat="1" ht="15.75">
      <c r="A24" s="97"/>
      <c r="B24" s="100"/>
      <c r="C24" s="16" t="s">
        <v>8</v>
      </c>
      <c r="D24" s="80">
        <f t="shared" si="0"/>
        <v>9.521</v>
      </c>
      <c r="E24" s="80"/>
      <c r="F24" s="80"/>
      <c r="G24" s="88">
        <v>9.521</v>
      </c>
      <c r="H24" s="80"/>
      <c r="I24" s="38"/>
      <c r="J24" s="4"/>
    </row>
    <row r="25" spans="1:10" s="95" customFormat="1" ht="15.75">
      <c r="A25" s="97"/>
      <c r="B25" s="100"/>
      <c r="C25" s="19" t="s">
        <v>11</v>
      </c>
      <c r="D25" s="80">
        <f t="shared" si="0"/>
        <v>333.837</v>
      </c>
      <c r="E25" s="83"/>
      <c r="F25" s="83"/>
      <c r="G25" s="88">
        <v>333.837</v>
      </c>
      <c r="H25" s="80"/>
      <c r="I25" s="38"/>
      <c r="J25" s="4"/>
    </row>
    <row r="26" spans="1:10" s="95" customFormat="1" ht="16.5" thickBot="1">
      <c r="A26" s="98"/>
      <c r="B26" s="101"/>
      <c r="C26" s="20" t="s">
        <v>5</v>
      </c>
      <c r="D26" s="84">
        <f t="shared" si="0"/>
        <v>0</v>
      </c>
      <c r="E26" s="84"/>
      <c r="F26" s="84"/>
      <c r="G26" s="85">
        <v>0</v>
      </c>
      <c r="H26" s="84"/>
      <c r="I26" s="38"/>
      <c r="J26" s="4"/>
    </row>
    <row r="27" spans="1:10" s="95" customFormat="1" ht="15.75">
      <c r="A27" s="96">
        <v>6</v>
      </c>
      <c r="B27" s="99" t="s">
        <v>26</v>
      </c>
      <c r="C27" s="13" t="s">
        <v>7</v>
      </c>
      <c r="D27" s="78">
        <f t="shared" si="0"/>
        <v>1097.156</v>
      </c>
      <c r="E27" s="79">
        <f>E28+E29+E30</f>
        <v>0</v>
      </c>
      <c r="F27" s="79">
        <f>F28+F29+F30</f>
        <v>0</v>
      </c>
      <c r="G27" s="79">
        <f>G28+G29+G30</f>
        <v>121.059</v>
      </c>
      <c r="H27" s="79">
        <f>H28+H29+H30</f>
        <v>976.097</v>
      </c>
      <c r="I27" s="38"/>
      <c r="J27" s="4"/>
    </row>
    <row r="28" spans="1:10" s="95" customFormat="1" ht="15.75">
      <c r="A28" s="97"/>
      <c r="B28" s="100"/>
      <c r="C28" s="16" t="s">
        <v>8</v>
      </c>
      <c r="D28" s="80">
        <f t="shared" si="0"/>
        <v>232.963</v>
      </c>
      <c r="E28" s="80"/>
      <c r="F28" s="80"/>
      <c r="G28" s="88">
        <v>86.762</v>
      </c>
      <c r="H28" s="80">
        <v>146.201</v>
      </c>
      <c r="I28" s="38"/>
      <c r="J28" s="4"/>
    </row>
    <row r="29" spans="1:10" s="95" customFormat="1" ht="15.75">
      <c r="A29" s="97"/>
      <c r="B29" s="100"/>
      <c r="C29" s="19" t="s">
        <v>11</v>
      </c>
      <c r="D29" s="80">
        <f t="shared" si="0"/>
        <v>186.48</v>
      </c>
      <c r="E29" s="83"/>
      <c r="F29" s="83"/>
      <c r="G29" s="88">
        <v>34.297</v>
      </c>
      <c r="H29" s="80">
        <v>152.183</v>
      </c>
      <c r="I29" s="38"/>
      <c r="J29" s="4"/>
    </row>
    <row r="30" spans="1:10" s="95" customFormat="1" ht="16.5" thickBot="1">
      <c r="A30" s="98"/>
      <c r="B30" s="101"/>
      <c r="C30" s="20" t="s">
        <v>5</v>
      </c>
      <c r="D30" s="84">
        <f t="shared" si="0"/>
        <v>677.713</v>
      </c>
      <c r="E30" s="84"/>
      <c r="F30" s="84"/>
      <c r="G30" s="85"/>
      <c r="H30" s="84">
        <v>677.713</v>
      </c>
      <c r="I30" s="38"/>
      <c r="J30" s="4"/>
    </row>
    <row r="31" spans="1:10" s="95" customFormat="1" ht="15.75">
      <c r="A31" s="96">
        <v>7</v>
      </c>
      <c r="B31" s="99" t="s">
        <v>15</v>
      </c>
      <c r="C31" s="13" t="s">
        <v>7</v>
      </c>
      <c r="D31" s="78">
        <f t="shared" si="0"/>
        <v>167.59699999999998</v>
      </c>
      <c r="E31" s="79">
        <f>E32+E33+E34</f>
        <v>0</v>
      </c>
      <c r="F31" s="79">
        <f>F32+F33+F34</f>
        <v>0</v>
      </c>
      <c r="G31" s="79">
        <f>G32+G33+G34</f>
        <v>27.503</v>
      </c>
      <c r="H31" s="79">
        <f>H32+H33+H34</f>
        <v>140.094</v>
      </c>
      <c r="I31" s="38"/>
      <c r="J31" s="4"/>
    </row>
    <row r="32" spans="1:10" s="95" customFormat="1" ht="15.75">
      <c r="A32" s="97"/>
      <c r="B32" s="100"/>
      <c r="C32" s="16" t="s">
        <v>8</v>
      </c>
      <c r="D32" s="80">
        <f t="shared" si="0"/>
        <v>29.045</v>
      </c>
      <c r="E32" s="80"/>
      <c r="F32" s="80"/>
      <c r="G32" s="88">
        <v>27.503</v>
      </c>
      <c r="H32" s="80">
        <v>1.542</v>
      </c>
      <c r="I32" s="38"/>
      <c r="J32" s="4"/>
    </row>
    <row r="33" spans="1:10" s="95" customFormat="1" ht="15.75">
      <c r="A33" s="97"/>
      <c r="B33" s="100"/>
      <c r="C33" s="19" t="s">
        <v>11</v>
      </c>
      <c r="D33" s="80">
        <f t="shared" si="0"/>
        <v>68.075</v>
      </c>
      <c r="E33" s="83"/>
      <c r="F33" s="83"/>
      <c r="G33" s="88"/>
      <c r="H33" s="80">
        <v>68.075</v>
      </c>
      <c r="I33" s="38"/>
      <c r="J33" s="4"/>
    </row>
    <row r="34" spans="1:10" s="95" customFormat="1" ht="16.5" thickBot="1">
      <c r="A34" s="98"/>
      <c r="B34" s="101"/>
      <c r="C34" s="20" t="s">
        <v>5</v>
      </c>
      <c r="D34" s="84">
        <f t="shared" si="0"/>
        <v>70.477</v>
      </c>
      <c r="E34" s="84"/>
      <c r="F34" s="84"/>
      <c r="G34" s="85"/>
      <c r="H34" s="84">
        <v>70.477</v>
      </c>
      <c r="I34" s="38"/>
      <c r="J34" s="4"/>
    </row>
    <row r="35" spans="1:10" s="95" customFormat="1" ht="15.75">
      <c r="A35" s="96">
        <v>8</v>
      </c>
      <c r="B35" s="111" t="s">
        <v>16</v>
      </c>
      <c r="C35" s="1" t="s">
        <v>7</v>
      </c>
      <c r="D35" s="58">
        <f t="shared" si="0"/>
        <v>30576.193</v>
      </c>
      <c r="E35" s="77">
        <f>E36+E37+E38</f>
        <v>0</v>
      </c>
      <c r="F35" s="77">
        <f>F36+F37+F38</f>
        <v>0</v>
      </c>
      <c r="G35" s="77">
        <f>G36+G37+G38</f>
        <v>6523.848</v>
      </c>
      <c r="H35" s="77">
        <f>H36+H37+H38</f>
        <v>24052.345</v>
      </c>
      <c r="I35" s="38"/>
      <c r="J35" s="4"/>
    </row>
    <row r="36" spans="1:10" s="95" customFormat="1" ht="15.75">
      <c r="A36" s="97"/>
      <c r="B36" s="112"/>
      <c r="C36" s="2" t="s">
        <v>8</v>
      </c>
      <c r="D36" s="62">
        <f t="shared" si="0"/>
        <v>8479.896</v>
      </c>
      <c r="E36" s="62"/>
      <c r="F36" s="62"/>
      <c r="G36" s="87">
        <v>3982.759</v>
      </c>
      <c r="H36" s="62">
        <v>4497.137</v>
      </c>
      <c r="I36" s="38"/>
      <c r="J36" s="4"/>
    </row>
    <row r="37" spans="1:10" s="95" customFormat="1" ht="15.75">
      <c r="A37" s="97"/>
      <c r="B37" s="112"/>
      <c r="C37" s="7" t="s">
        <v>11</v>
      </c>
      <c r="D37" s="62">
        <f t="shared" si="0"/>
        <v>6674.274</v>
      </c>
      <c r="E37" s="76"/>
      <c r="F37" s="76"/>
      <c r="G37" s="87">
        <v>2541.089</v>
      </c>
      <c r="H37" s="62">
        <v>4133.185</v>
      </c>
      <c r="I37" s="38"/>
      <c r="J37" s="4"/>
    </row>
    <row r="38" spans="1:11" s="95" customFormat="1" ht="16.5" thickBot="1">
      <c r="A38" s="98"/>
      <c r="B38" s="117"/>
      <c r="C38" s="3" t="s">
        <v>5</v>
      </c>
      <c r="D38" s="70">
        <f t="shared" si="0"/>
        <v>15422.023</v>
      </c>
      <c r="E38" s="70"/>
      <c r="F38" s="70"/>
      <c r="G38" s="73"/>
      <c r="H38" s="70">
        <v>15422.023</v>
      </c>
      <c r="I38" s="38"/>
      <c r="J38" s="4"/>
      <c r="K38" s="93"/>
    </row>
    <row r="39" spans="1:10" s="95" customFormat="1" ht="15.75">
      <c r="A39" s="96">
        <v>9</v>
      </c>
      <c r="B39" s="99" t="s">
        <v>20</v>
      </c>
      <c r="C39" s="13" t="s">
        <v>7</v>
      </c>
      <c r="D39" s="78">
        <f t="shared" si="0"/>
        <v>2585.8049999999994</v>
      </c>
      <c r="E39" s="79">
        <f>E40+E41+E42</f>
        <v>0</v>
      </c>
      <c r="F39" s="79">
        <f>F40+F41+F42</f>
        <v>0</v>
      </c>
      <c r="G39" s="79">
        <f>G40+G41+G42</f>
        <v>895.829</v>
      </c>
      <c r="H39" s="79">
        <f>H40+H41+H42</f>
        <v>1689.9759999999997</v>
      </c>
      <c r="I39" s="38"/>
      <c r="J39" s="4"/>
    </row>
    <row r="40" spans="1:10" s="95" customFormat="1" ht="15.75">
      <c r="A40" s="97"/>
      <c r="B40" s="100"/>
      <c r="C40" s="16" t="s">
        <v>8</v>
      </c>
      <c r="D40" s="80">
        <f t="shared" si="0"/>
        <v>747.307</v>
      </c>
      <c r="E40" s="80"/>
      <c r="F40" s="80"/>
      <c r="G40" s="87">
        <f>'[1]АКТ услуги декабрь'!$V$18</f>
        <v>418.76</v>
      </c>
      <c r="H40" s="62">
        <f>'[1]АКТ услуги декабрь'!$V$19</f>
        <v>328.547</v>
      </c>
      <c r="I40" s="38"/>
      <c r="J40" s="4"/>
    </row>
    <row r="41" spans="1:10" s="95" customFormat="1" ht="15.75">
      <c r="A41" s="97"/>
      <c r="B41" s="100"/>
      <c r="C41" s="19" t="s">
        <v>11</v>
      </c>
      <c r="D41" s="80">
        <f t="shared" si="0"/>
        <v>636.046</v>
      </c>
      <c r="E41" s="83"/>
      <c r="F41" s="83"/>
      <c r="G41" s="87">
        <f>'[1]АКТ услуги декабрь'!$V$23</f>
        <v>477.069</v>
      </c>
      <c r="H41" s="62">
        <v>158.977</v>
      </c>
      <c r="I41" s="38"/>
      <c r="J41" s="4"/>
    </row>
    <row r="42" spans="1:10" s="95" customFormat="1" ht="16.5" thickBot="1">
      <c r="A42" s="98"/>
      <c r="B42" s="101"/>
      <c r="C42" s="20" t="s">
        <v>5</v>
      </c>
      <c r="D42" s="84">
        <f t="shared" si="0"/>
        <v>1202.4519999999998</v>
      </c>
      <c r="E42" s="84"/>
      <c r="F42" s="84"/>
      <c r="G42" s="73"/>
      <c r="H42" s="70">
        <v>1202.4519999999998</v>
      </c>
      <c r="I42" s="38"/>
      <c r="J42" s="4"/>
    </row>
    <row r="43" spans="1:10" s="95" customFormat="1" ht="15.75">
      <c r="A43" s="96">
        <v>10</v>
      </c>
      <c r="B43" s="99" t="s">
        <v>23</v>
      </c>
      <c r="C43" s="13" t="s">
        <v>7</v>
      </c>
      <c r="D43" s="61">
        <f t="shared" si="0"/>
        <v>152.906</v>
      </c>
      <c r="E43" s="79">
        <f>E44+E45+E46</f>
        <v>0</v>
      </c>
      <c r="F43" s="79">
        <f>F44+F45+F46</f>
        <v>12.402</v>
      </c>
      <c r="G43" s="79">
        <f>G44+G45+G46</f>
        <v>103.864</v>
      </c>
      <c r="H43" s="79">
        <f>H44+H45+H46</f>
        <v>36.64</v>
      </c>
      <c r="I43" s="38"/>
      <c r="J43" s="4"/>
    </row>
    <row r="44" spans="1:10" s="95" customFormat="1" ht="15.75">
      <c r="A44" s="97"/>
      <c r="B44" s="100"/>
      <c r="C44" s="16" t="s">
        <v>8</v>
      </c>
      <c r="D44" s="80">
        <f t="shared" si="0"/>
        <v>55.393</v>
      </c>
      <c r="E44" s="80"/>
      <c r="F44" s="80">
        <v>12.402</v>
      </c>
      <c r="G44" s="87">
        <v>35.136</v>
      </c>
      <c r="H44" s="62">
        <v>7.855</v>
      </c>
      <c r="I44" s="38"/>
      <c r="J44" s="4"/>
    </row>
    <row r="45" spans="1:10" s="95" customFormat="1" ht="15.75">
      <c r="A45" s="97"/>
      <c r="B45" s="100"/>
      <c r="C45" s="19" t="s">
        <v>11</v>
      </c>
      <c r="D45" s="80">
        <f t="shared" si="0"/>
        <v>68.72800000000001</v>
      </c>
      <c r="E45" s="83"/>
      <c r="F45" s="83"/>
      <c r="G45" s="87">
        <v>68.72800000000001</v>
      </c>
      <c r="H45" s="62"/>
      <c r="I45" s="38"/>
      <c r="J45" s="4"/>
    </row>
    <row r="46" spans="1:9" s="95" customFormat="1" ht="16.5" thickBot="1">
      <c r="A46" s="98"/>
      <c r="B46" s="101"/>
      <c r="C46" s="20" t="s">
        <v>5</v>
      </c>
      <c r="D46" s="84">
        <f t="shared" si="0"/>
        <v>28.785000000000004</v>
      </c>
      <c r="E46" s="84"/>
      <c r="F46" s="84"/>
      <c r="G46" s="73"/>
      <c r="H46" s="70">
        <v>28.785000000000004</v>
      </c>
      <c r="I46" s="38"/>
    </row>
    <row r="50" ht="12.75">
      <c r="D50" s="38"/>
    </row>
    <row r="52" ht="12.75">
      <c r="D52" s="38"/>
    </row>
    <row r="53" ht="12.75">
      <c r="E53" s="57"/>
    </row>
  </sheetData>
  <sheetProtection/>
  <mergeCells count="26">
    <mergeCell ref="A2:H2"/>
    <mergeCell ref="A5:A6"/>
    <mergeCell ref="B5:B6"/>
    <mergeCell ref="C5:C6"/>
    <mergeCell ref="D5:D6"/>
    <mergeCell ref="E5:H5"/>
    <mergeCell ref="A7:A10"/>
    <mergeCell ref="B7:B10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43:A46"/>
    <mergeCell ref="B43:B46"/>
    <mergeCell ref="A31:A34"/>
    <mergeCell ref="B31:B34"/>
    <mergeCell ref="A35:A38"/>
    <mergeCell ref="B35:B38"/>
    <mergeCell ref="A39:A42"/>
    <mergeCell ref="B39:B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zoomScale="70" zoomScaleNormal="70"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36" sqref="D36"/>
    </sheetView>
  </sheetViews>
  <sheetFormatPr defaultColWidth="9.00390625" defaultRowHeight="12.75"/>
  <cols>
    <col min="1" max="1" width="10.00390625" style="0" bestFit="1" customWidth="1"/>
    <col min="2" max="2" width="59.875" style="0" customWidth="1"/>
    <col min="3" max="3" width="19.125" style="0" customWidth="1"/>
    <col min="4" max="4" width="24.125" style="0" customWidth="1"/>
    <col min="5" max="6" width="15.25390625" style="0" customWidth="1"/>
    <col min="7" max="7" width="15.75390625" style="0" customWidth="1"/>
    <col min="8" max="8" width="15.25390625" style="0" customWidth="1"/>
    <col min="10" max="10" width="11.125" style="0" customWidth="1"/>
  </cols>
  <sheetData>
    <row r="2" spans="1:8" ht="83.25" customHeight="1">
      <c r="A2" s="106" t="s">
        <v>17</v>
      </c>
      <c r="B2" s="106"/>
      <c r="C2" s="106"/>
      <c r="D2" s="106"/>
      <c r="E2" s="106"/>
      <c r="F2" s="106"/>
      <c r="G2" s="106"/>
      <c r="H2" s="106"/>
    </row>
    <row r="5" spans="2:8" ht="21" thickBot="1">
      <c r="B5" s="41" t="s">
        <v>21</v>
      </c>
      <c r="C5" s="5"/>
      <c r="D5" s="5"/>
      <c r="E5" s="5"/>
      <c r="F5" s="5"/>
      <c r="G5" s="4"/>
      <c r="H5" s="4"/>
    </row>
    <row r="6" spans="1:10" ht="16.5" thickBot="1">
      <c r="A6" s="107" t="s">
        <v>6</v>
      </c>
      <c r="B6" s="109" t="s">
        <v>10</v>
      </c>
      <c r="C6" s="111" t="s">
        <v>9</v>
      </c>
      <c r="D6" s="102" t="s">
        <v>32</v>
      </c>
      <c r="E6" s="113" t="s">
        <v>30</v>
      </c>
      <c r="F6" s="114"/>
      <c r="G6" s="114"/>
      <c r="H6" s="115"/>
      <c r="J6" s="39"/>
    </row>
    <row r="7" spans="1:10" ht="51" customHeight="1" thickBot="1">
      <c r="A7" s="108"/>
      <c r="B7" s="110"/>
      <c r="C7" s="112"/>
      <c r="D7" s="105"/>
      <c r="E7" s="6" t="s">
        <v>0</v>
      </c>
      <c r="F7" s="6" t="s">
        <v>1</v>
      </c>
      <c r="G7" s="6" t="s">
        <v>2</v>
      </c>
      <c r="H7" s="8" t="s">
        <v>3</v>
      </c>
      <c r="J7" s="39"/>
    </row>
    <row r="8" spans="1:10" ht="15.75">
      <c r="A8" s="96">
        <v>1</v>
      </c>
      <c r="B8" s="102" t="s">
        <v>19</v>
      </c>
      <c r="C8" s="1" t="s">
        <v>7</v>
      </c>
      <c r="D8" s="43">
        <f aca="true" t="shared" si="0" ref="D8:D47">E8+F8+G8+H8</f>
        <v>5341.543</v>
      </c>
      <c r="E8" s="9"/>
      <c r="F8" s="9"/>
      <c r="G8" s="15">
        <f>G9+G10+G11</f>
        <v>2149.14</v>
      </c>
      <c r="H8" s="14">
        <f>H9+H10+H11</f>
        <v>3192.4030000000002</v>
      </c>
      <c r="J8" s="40"/>
    </row>
    <row r="9" spans="1:10" ht="15.75">
      <c r="A9" s="97"/>
      <c r="B9" s="103"/>
      <c r="C9" s="2" t="s">
        <v>8</v>
      </c>
      <c r="D9" s="24">
        <f t="shared" si="0"/>
        <v>1908.53</v>
      </c>
      <c r="E9" s="10"/>
      <c r="F9" s="35"/>
      <c r="G9" s="17">
        <v>1582.922</v>
      </c>
      <c r="H9" s="18">
        <v>325.608</v>
      </c>
      <c r="J9" s="40"/>
    </row>
    <row r="10" spans="1:10" ht="15.75">
      <c r="A10" s="97"/>
      <c r="B10" s="104"/>
      <c r="C10" s="7" t="s">
        <v>11</v>
      </c>
      <c r="D10" s="24">
        <f t="shared" si="0"/>
        <v>661.635</v>
      </c>
      <c r="E10" s="11"/>
      <c r="F10" s="36"/>
      <c r="G10" s="17">
        <v>566.218</v>
      </c>
      <c r="H10" s="18">
        <v>95.417</v>
      </c>
      <c r="J10" s="40"/>
    </row>
    <row r="11" spans="1:10" ht="16.5" customHeight="1" thickBot="1">
      <c r="A11" s="98"/>
      <c r="B11" s="105"/>
      <c r="C11" s="3" t="s">
        <v>5</v>
      </c>
      <c r="D11" s="25">
        <f t="shared" si="0"/>
        <v>2771.378</v>
      </c>
      <c r="E11" s="12"/>
      <c r="F11" s="37"/>
      <c r="G11" s="30">
        <v>0</v>
      </c>
      <c r="H11" s="34">
        <v>2771.378</v>
      </c>
      <c r="J11" s="40"/>
    </row>
    <row r="12" spans="1:10" ht="15.75">
      <c r="A12" s="96">
        <v>2</v>
      </c>
      <c r="B12" s="99" t="s">
        <v>12</v>
      </c>
      <c r="C12" s="13" t="s">
        <v>7</v>
      </c>
      <c r="D12" s="42">
        <f t="shared" si="0"/>
        <v>3606.0950000000003</v>
      </c>
      <c r="E12" s="15">
        <f>E13+E14+E15</f>
        <v>0</v>
      </c>
      <c r="F12" s="15">
        <f>F13+F14+F15</f>
        <v>0</v>
      </c>
      <c r="G12" s="15">
        <f>G13+G14+G15</f>
        <v>713.3760000000001</v>
      </c>
      <c r="H12" s="14">
        <f>H13+H14+H15</f>
        <v>2892.719</v>
      </c>
      <c r="J12" s="39"/>
    </row>
    <row r="13" spans="1:10" ht="15.75">
      <c r="A13" s="97"/>
      <c r="B13" s="100"/>
      <c r="C13" s="16" t="s">
        <v>8</v>
      </c>
      <c r="D13" s="26">
        <f t="shared" si="0"/>
        <v>710.221</v>
      </c>
      <c r="E13" s="26"/>
      <c r="F13" s="26"/>
      <c r="G13" s="31">
        <v>172.229</v>
      </c>
      <c r="H13" s="32">
        <v>537.992</v>
      </c>
      <c r="J13" s="39"/>
    </row>
    <row r="14" spans="1:10" ht="15.75">
      <c r="A14" s="97"/>
      <c r="B14" s="100"/>
      <c r="C14" s="19" t="s">
        <v>11</v>
      </c>
      <c r="D14" s="26">
        <f t="shared" si="0"/>
        <v>854.395</v>
      </c>
      <c r="E14" s="27"/>
      <c r="F14" s="27"/>
      <c r="G14" s="33">
        <v>541.147</v>
      </c>
      <c r="H14" s="32">
        <v>313.248</v>
      </c>
      <c r="J14" s="39"/>
    </row>
    <row r="15" spans="1:10" ht="23.25" customHeight="1" thickBot="1">
      <c r="A15" s="98"/>
      <c r="B15" s="100"/>
      <c r="C15" s="20" t="s">
        <v>5</v>
      </c>
      <c r="D15" s="28">
        <f t="shared" si="0"/>
        <v>2041.479</v>
      </c>
      <c r="E15" s="28"/>
      <c r="F15" s="28"/>
      <c r="G15" s="29"/>
      <c r="H15" s="34">
        <v>2041.479</v>
      </c>
      <c r="J15" s="39"/>
    </row>
    <row r="16" spans="1:10" ht="15.75">
      <c r="A16" s="96">
        <v>3</v>
      </c>
      <c r="B16" s="99" t="s">
        <v>13</v>
      </c>
      <c r="C16" s="13" t="s">
        <v>7</v>
      </c>
      <c r="D16" s="14">
        <f t="shared" si="0"/>
        <v>938.38</v>
      </c>
      <c r="E16" s="22">
        <v>0</v>
      </c>
      <c r="F16" s="22">
        <f>F17+F18+F19</f>
        <v>14.61</v>
      </c>
      <c r="G16" s="23">
        <f>G17+G18+G19</f>
        <v>47.599</v>
      </c>
      <c r="H16" s="14">
        <f>H17+H18+H19</f>
        <v>876.171</v>
      </c>
      <c r="J16" s="39"/>
    </row>
    <row r="17" spans="1:8" ht="15.75">
      <c r="A17" s="97"/>
      <c r="B17" s="100"/>
      <c r="C17" s="16" t="s">
        <v>8</v>
      </c>
      <c r="D17" s="26">
        <f t="shared" si="0"/>
        <v>135.962</v>
      </c>
      <c r="E17" s="26"/>
      <c r="F17" s="26">
        <v>14.61</v>
      </c>
      <c r="G17" s="17">
        <v>35.138</v>
      </c>
      <c r="H17" s="18">
        <v>86.214</v>
      </c>
    </row>
    <row r="18" spans="1:8" ht="15.75">
      <c r="A18" s="97"/>
      <c r="B18" s="100"/>
      <c r="C18" s="19" t="s">
        <v>11</v>
      </c>
      <c r="D18" s="26">
        <f t="shared" si="0"/>
        <v>180.222</v>
      </c>
      <c r="E18" s="27"/>
      <c r="F18" s="27"/>
      <c r="G18" s="17">
        <v>12.461</v>
      </c>
      <c r="H18" s="18">
        <v>167.761</v>
      </c>
    </row>
    <row r="19" spans="1:8" ht="19.5" customHeight="1" thickBot="1">
      <c r="A19" s="98"/>
      <c r="B19" s="101"/>
      <c r="C19" s="20" t="s">
        <v>5</v>
      </c>
      <c r="D19" s="28">
        <f t="shared" si="0"/>
        <v>622.196</v>
      </c>
      <c r="E19" s="28"/>
      <c r="F19" s="28"/>
      <c r="G19" s="29"/>
      <c r="H19" s="21">
        <v>622.196</v>
      </c>
    </row>
    <row r="20" spans="1:8" ht="15.75">
      <c r="A20" s="96">
        <v>4</v>
      </c>
      <c r="B20" s="99" t="s">
        <v>4</v>
      </c>
      <c r="C20" s="13" t="s">
        <v>7</v>
      </c>
      <c r="D20" s="42">
        <f t="shared" si="0"/>
        <v>2929.527</v>
      </c>
      <c r="E20" s="22">
        <f>E21+E22+E23</f>
        <v>2557.012</v>
      </c>
      <c r="F20" s="22">
        <f>F21+F22+F23</f>
        <v>25.426</v>
      </c>
      <c r="G20" s="22">
        <f>G21+G22+G23</f>
        <v>172.829</v>
      </c>
      <c r="H20" s="22">
        <f>H21+H22+H23</f>
        <v>174.26</v>
      </c>
    </row>
    <row r="21" spans="1:8" ht="15.75">
      <c r="A21" s="97"/>
      <c r="B21" s="100"/>
      <c r="C21" s="16" t="s">
        <v>8</v>
      </c>
      <c r="D21" s="26">
        <f t="shared" si="0"/>
        <v>2827.1440000000002</v>
      </c>
      <c r="E21" s="26">
        <v>2557.012</v>
      </c>
      <c r="F21" s="26">
        <v>25.426</v>
      </c>
      <c r="G21" s="17">
        <v>139.32</v>
      </c>
      <c r="H21" s="18">
        <v>105.386</v>
      </c>
    </row>
    <row r="22" spans="1:8" ht="15.75">
      <c r="A22" s="97"/>
      <c r="B22" s="100"/>
      <c r="C22" s="19" t="s">
        <v>11</v>
      </c>
      <c r="D22" s="26">
        <f t="shared" si="0"/>
        <v>41.275</v>
      </c>
      <c r="E22" s="27"/>
      <c r="F22" s="27"/>
      <c r="G22" s="17">
        <v>33.509</v>
      </c>
      <c r="H22" s="18">
        <v>7.766</v>
      </c>
    </row>
    <row r="23" spans="1:10" ht="21" customHeight="1" thickBot="1">
      <c r="A23" s="98"/>
      <c r="B23" s="101"/>
      <c r="C23" s="20" t="s">
        <v>5</v>
      </c>
      <c r="D23" s="28">
        <f t="shared" si="0"/>
        <v>61.108</v>
      </c>
      <c r="E23" s="28"/>
      <c r="F23" s="28"/>
      <c r="G23" s="29"/>
      <c r="H23" s="21">
        <v>61.108</v>
      </c>
      <c r="J23" s="39"/>
    </row>
    <row r="24" spans="1:10" ht="15.75">
      <c r="A24" s="96">
        <v>5</v>
      </c>
      <c r="B24" s="99" t="s">
        <v>14</v>
      </c>
      <c r="C24" s="13" t="s">
        <v>7</v>
      </c>
      <c r="D24" s="42">
        <f t="shared" si="0"/>
        <v>243.257</v>
      </c>
      <c r="E24" s="22">
        <f>E25+E26+E27</f>
        <v>0</v>
      </c>
      <c r="F24" s="22">
        <f>F25+F26+F27</f>
        <v>0</v>
      </c>
      <c r="G24" s="22">
        <f>G25+G26+G27</f>
        <v>243.257</v>
      </c>
      <c r="H24" s="22">
        <f>H25+H26+H27</f>
        <v>0</v>
      </c>
      <c r="J24" s="39"/>
    </row>
    <row r="25" spans="1:10" ht="15.75">
      <c r="A25" s="97"/>
      <c r="B25" s="100"/>
      <c r="C25" s="16" t="s">
        <v>8</v>
      </c>
      <c r="D25" s="26">
        <f t="shared" si="0"/>
        <v>9.953</v>
      </c>
      <c r="E25" s="26"/>
      <c r="F25" s="26"/>
      <c r="G25" s="17">
        <v>9.953</v>
      </c>
      <c r="H25" s="18"/>
      <c r="J25" s="39"/>
    </row>
    <row r="26" spans="1:10" ht="15.75">
      <c r="A26" s="97"/>
      <c r="B26" s="100"/>
      <c r="C26" s="19" t="s">
        <v>11</v>
      </c>
      <c r="D26" s="26">
        <f t="shared" si="0"/>
        <v>233.304</v>
      </c>
      <c r="E26" s="27"/>
      <c r="F26" s="27"/>
      <c r="G26" s="17">
        <v>233.304</v>
      </c>
      <c r="H26" s="18"/>
      <c r="J26" s="39"/>
    </row>
    <row r="27" spans="1:10" ht="16.5" thickBot="1">
      <c r="A27" s="98"/>
      <c r="B27" s="101"/>
      <c r="C27" s="20" t="s">
        <v>5</v>
      </c>
      <c r="D27" s="28">
        <f t="shared" si="0"/>
        <v>0</v>
      </c>
      <c r="E27" s="28"/>
      <c r="F27" s="28"/>
      <c r="G27" s="29">
        <v>0</v>
      </c>
      <c r="H27" s="21"/>
      <c r="J27" s="39"/>
    </row>
    <row r="28" spans="1:10" ht="15.75">
      <c r="A28" s="96">
        <v>6</v>
      </c>
      <c r="B28" s="99" t="s">
        <v>26</v>
      </c>
      <c r="C28" s="13" t="s">
        <v>7</v>
      </c>
      <c r="D28" s="14">
        <f t="shared" si="0"/>
        <v>1196.7830000000001</v>
      </c>
      <c r="E28" s="22">
        <f>E29+E30+E31</f>
        <v>0</v>
      </c>
      <c r="F28" s="22">
        <f>F29+F30+F31</f>
        <v>0</v>
      </c>
      <c r="G28" s="22">
        <f>G29+G30+G31</f>
        <v>135.43</v>
      </c>
      <c r="H28" s="22">
        <f>H29+H30+H31</f>
        <v>1061.353</v>
      </c>
      <c r="J28" s="39"/>
    </row>
    <row r="29" spans="1:10" ht="15.75">
      <c r="A29" s="97"/>
      <c r="B29" s="100"/>
      <c r="C29" s="16" t="s">
        <v>8</v>
      </c>
      <c r="D29" s="26">
        <f t="shared" si="0"/>
        <v>264.913</v>
      </c>
      <c r="E29" s="26"/>
      <c r="F29" s="26"/>
      <c r="G29" s="17">
        <v>103.265</v>
      </c>
      <c r="H29" s="18">
        <v>161.648</v>
      </c>
      <c r="J29" s="39"/>
    </row>
    <row r="30" spans="1:10" ht="15.75">
      <c r="A30" s="97"/>
      <c r="B30" s="100"/>
      <c r="C30" s="19" t="s">
        <v>11</v>
      </c>
      <c r="D30" s="26">
        <f t="shared" si="0"/>
        <v>219.82399999999998</v>
      </c>
      <c r="E30" s="27"/>
      <c r="F30" s="27"/>
      <c r="G30" s="17">
        <v>32.165</v>
      </c>
      <c r="H30" s="18">
        <v>187.659</v>
      </c>
      <c r="J30" s="39"/>
    </row>
    <row r="31" spans="1:10" ht="16.5" thickBot="1">
      <c r="A31" s="98"/>
      <c r="B31" s="101"/>
      <c r="C31" s="20" t="s">
        <v>5</v>
      </c>
      <c r="D31" s="28">
        <f t="shared" si="0"/>
        <v>712.046</v>
      </c>
      <c r="E31" s="28"/>
      <c r="F31" s="28"/>
      <c r="G31" s="29"/>
      <c r="H31" s="21">
        <v>712.046</v>
      </c>
      <c r="J31" s="39"/>
    </row>
    <row r="32" spans="1:10" ht="15.75">
      <c r="A32" s="96">
        <v>7</v>
      </c>
      <c r="B32" s="99" t="s">
        <v>15</v>
      </c>
      <c r="C32" s="13" t="s">
        <v>7</v>
      </c>
      <c r="D32" s="14">
        <f t="shared" si="0"/>
        <v>85.09899999999999</v>
      </c>
      <c r="E32" s="22">
        <f>E33+E34+E35</f>
        <v>0</v>
      </c>
      <c r="F32" s="22">
        <f>F33+F34+F35</f>
        <v>0</v>
      </c>
      <c r="G32" s="22">
        <f>G33+G34+G35</f>
        <v>27.82</v>
      </c>
      <c r="H32" s="22">
        <f>H33+H34+H35</f>
        <v>57.278999999999996</v>
      </c>
      <c r="J32" s="39"/>
    </row>
    <row r="33" spans="1:10" ht="15.75">
      <c r="A33" s="97"/>
      <c r="B33" s="100"/>
      <c r="C33" s="16" t="s">
        <v>8</v>
      </c>
      <c r="D33" s="26">
        <f t="shared" si="0"/>
        <v>29.235</v>
      </c>
      <c r="E33" s="26"/>
      <c r="F33" s="26"/>
      <c r="G33" s="17">
        <v>27.82</v>
      </c>
      <c r="H33" s="18">
        <v>1.415</v>
      </c>
      <c r="J33" s="39"/>
    </row>
    <row r="34" spans="1:10" ht="15.75">
      <c r="A34" s="97"/>
      <c r="B34" s="100"/>
      <c r="C34" s="19" t="s">
        <v>11</v>
      </c>
      <c r="D34" s="26">
        <f t="shared" si="0"/>
        <v>55.864</v>
      </c>
      <c r="E34" s="27"/>
      <c r="F34" s="27"/>
      <c r="G34" s="17"/>
      <c r="H34" s="18">
        <v>55.864</v>
      </c>
      <c r="J34" s="39"/>
    </row>
    <row r="35" spans="1:10" ht="16.5" thickBot="1">
      <c r="A35" s="98"/>
      <c r="B35" s="101"/>
      <c r="C35" s="20" t="s">
        <v>5</v>
      </c>
      <c r="D35" s="28">
        <f t="shared" si="0"/>
        <v>0</v>
      </c>
      <c r="E35" s="28"/>
      <c r="F35" s="28"/>
      <c r="G35" s="29"/>
      <c r="H35" s="21"/>
      <c r="J35" s="39"/>
    </row>
    <row r="36" spans="1:10" ht="15.75">
      <c r="A36" s="96">
        <v>8</v>
      </c>
      <c r="B36" s="99" t="s">
        <v>16</v>
      </c>
      <c r="C36" s="13" t="s">
        <v>7</v>
      </c>
      <c r="D36" s="9">
        <f t="shared" si="0"/>
        <v>37218.75</v>
      </c>
      <c r="E36" s="22">
        <f>E37+E38+E39</f>
        <v>0</v>
      </c>
      <c r="F36" s="22">
        <f>F37+F38+F39</f>
        <v>0</v>
      </c>
      <c r="G36" s="22">
        <f>G37+G38+G39</f>
        <v>7793.276</v>
      </c>
      <c r="H36" s="22">
        <f>H37+H38+H39</f>
        <v>29425.474</v>
      </c>
      <c r="J36" s="39"/>
    </row>
    <row r="37" spans="1:10" ht="15.75">
      <c r="A37" s="97"/>
      <c r="B37" s="100"/>
      <c r="C37" s="16" t="s">
        <v>8</v>
      </c>
      <c r="D37" s="26">
        <f t="shared" si="0"/>
        <v>10746.793</v>
      </c>
      <c r="E37" s="26"/>
      <c r="F37" s="26"/>
      <c r="G37" s="17">
        <v>5958.397</v>
      </c>
      <c r="H37" s="18">
        <v>4788.396</v>
      </c>
      <c r="J37" s="39"/>
    </row>
    <row r="38" spans="1:10" ht="15.75">
      <c r="A38" s="97"/>
      <c r="B38" s="100"/>
      <c r="C38" s="19" t="s">
        <v>11</v>
      </c>
      <c r="D38" s="26">
        <f t="shared" si="0"/>
        <v>5539.856</v>
      </c>
      <c r="E38" s="27"/>
      <c r="F38" s="27"/>
      <c r="G38" s="17">
        <v>1834.879</v>
      </c>
      <c r="H38" s="18">
        <v>3704.977</v>
      </c>
      <c r="J38" s="39"/>
    </row>
    <row r="39" spans="1:11" ht="16.5" thickBot="1">
      <c r="A39" s="98"/>
      <c r="B39" s="101"/>
      <c r="C39" s="20" t="s">
        <v>5</v>
      </c>
      <c r="D39" s="28">
        <f t="shared" si="0"/>
        <v>20932.101</v>
      </c>
      <c r="E39" s="28"/>
      <c r="F39" s="28"/>
      <c r="G39" s="29"/>
      <c r="H39" s="21">
        <v>20932.101</v>
      </c>
      <c r="J39" s="39"/>
      <c r="K39" s="38"/>
    </row>
    <row r="40" spans="1:10" ht="15.75">
      <c r="A40" s="96">
        <v>9</v>
      </c>
      <c r="B40" s="99" t="s">
        <v>20</v>
      </c>
      <c r="C40" s="13" t="s">
        <v>7</v>
      </c>
      <c r="D40" s="14">
        <f t="shared" si="0"/>
        <v>2791.9610000000002</v>
      </c>
      <c r="E40" s="22">
        <f>E41+E42+E43</f>
        <v>0</v>
      </c>
      <c r="F40" s="22">
        <f>F41+F42+F43</f>
        <v>0</v>
      </c>
      <c r="G40" s="22">
        <f>G41+G42+G43</f>
        <v>753.938</v>
      </c>
      <c r="H40" s="22">
        <f>H41+H42+H43</f>
        <v>2038.0230000000001</v>
      </c>
      <c r="J40" s="39"/>
    </row>
    <row r="41" spans="1:10" ht="15.75">
      <c r="A41" s="97"/>
      <c r="B41" s="100"/>
      <c r="C41" s="16" t="s">
        <v>8</v>
      </c>
      <c r="D41" s="26">
        <f t="shared" si="0"/>
        <v>564.645</v>
      </c>
      <c r="E41" s="26"/>
      <c r="F41" s="26"/>
      <c r="G41" s="17">
        <v>264.949</v>
      </c>
      <c r="H41" s="18">
        <v>299.696</v>
      </c>
      <c r="J41" s="39"/>
    </row>
    <row r="42" spans="1:10" ht="15.75">
      <c r="A42" s="97"/>
      <c r="B42" s="100"/>
      <c r="C42" s="19" t="s">
        <v>11</v>
      </c>
      <c r="D42" s="26">
        <f t="shared" si="0"/>
        <v>753.646</v>
      </c>
      <c r="E42" s="27"/>
      <c r="F42" s="27"/>
      <c r="G42" s="17">
        <v>488.989</v>
      </c>
      <c r="H42" s="18">
        <v>264.657</v>
      </c>
      <c r="J42" s="39"/>
    </row>
    <row r="43" spans="1:10" ht="16.5" thickBot="1">
      <c r="A43" s="98"/>
      <c r="B43" s="101"/>
      <c r="C43" s="20" t="s">
        <v>5</v>
      </c>
      <c r="D43" s="28">
        <f t="shared" si="0"/>
        <v>1473.67</v>
      </c>
      <c r="E43" s="28"/>
      <c r="F43" s="28"/>
      <c r="G43" s="29"/>
      <c r="H43" s="21">
        <v>1473.67</v>
      </c>
      <c r="J43" s="39"/>
    </row>
    <row r="44" spans="1:10" ht="15.75">
      <c r="A44" s="96">
        <v>10</v>
      </c>
      <c r="B44" s="99" t="s">
        <v>23</v>
      </c>
      <c r="C44" s="13" t="s">
        <v>7</v>
      </c>
      <c r="D44" s="14">
        <f t="shared" si="0"/>
        <v>186.381</v>
      </c>
      <c r="E44" s="22">
        <f>E45+E46+E47</f>
        <v>0</v>
      </c>
      <c r="F44" s="22">
        <f>F45+F46+F47</f>
        <v>20.096</v>
      </c>
      <c r="G44" s="22">
        <f>G45+G46+G47</f>
        <v>152.68</v>
      </c>
      <c r="H44" s="22">
        <f>H45+H46+H47</f>
        <v>13.605</v>
      </c>
      <c r="J44" s="39"/>
    </row>
    <row r="45" spans="1:10" ht="15.75">
      <c r="A45" s="97"/>
      <c r="B45" s="100"/>
      <c r="C45" s="16" t="s">
        <v>8</v>
      </c>
      <c r="D45" s="26">
        <f t="shared" si="0"/>
        <v>137.253</v>
      </c>
      <c r="E45" s="26"/>
      <c r="F45" s="26">
        <v>20.096</v>
      </c>
      <c r="G45" s="17">
        <v>109.2</v>
      </c>
      <c r="H45" s="18">
        <v>7.957</v>
      </c>
      <c r="J45" s="39"/>
    </row>
    <row r="46" spans="1:10" ht="15.75">
      <c r="A46" s="97"/>
      <c r="B46" s="100"/>
      <c r="C46" s="19" t="s">
        <v>11</v>
      </c>
      <c r="D46" s="26">
        <f t="shared" si="0"/>
        <v>43.48</v>
      </c>
      <c r="E46" s="27"/>
      <c r="F46" s="27"/>
      <c r="G46" s="17">
        <v>43.48</v>
      </c>
      <c r="H46" s="18"/>
      <c r="J46" s="39"/>
    </row>
    <row r="47" spans="1:8" ht="16.5" thickBot="1">
      <c r="A47" s="98"/>
      <c r="B47" s="101"/>
      <c r="C47" s="20" t="s">
        <v>5</v>
      </c>
      <c r="D47" s="28">
        <f t="shared" si="0"/>
        <v>5.648</v>
      </c>
      <c r="E47" s="28"/>
      <c r="F47" s="28"/>
      <c r="G47" s="29"/>
      <c r="H47" s="21">
        <v>5.648</v>
      </c>
    </row>
  </sheetData>
  <sheetProtection/>
  <mergeCells count="26">
    <mergeCell ref="A44:A47"/>
    <mergeCell ref="B44:B47"/>
    <mergeCell ref="A32:A35"/>
    <mergeCell ref="B32:B35"/>
    <mergeCell ref="A36:A39"/>
    <mergeCell ref="B36:B39"/>
    <mergeCell ref="A40:A43"/>
    <mergeCell ref="B40:B43"/>
    <mergeCell ref="A20:A23"/>
    <mergeCell ref="B20:B23"/>
    <mergeCell ref="A24:A27"/>
    <mergeCell ref="B24:B27"/>
    <mergeCell ref="A28:A31"/>
    <mergeCell ref="B28:B31"/>
    <mergeCell ref="A8:A11"/>
    <mergeCell ref="B8:B11"/>
    <mergeCell ref="A12:A15"/>
    <mergeCell ref="B12:B15"/>
    <mergeCell ref="A16:A19"/>
    <mergeCell ref="B16:B19"/>
    <mergeCell ref="A2:H2"/>
    <mergeCell ref="A6:A7"/>
    <mergeCell ref="B6:B7"/>
    <mergeCell ref="C6:C7"/>
    <mergeCell ref="D6:D7"/>
    <mergeCell ref="E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7"/>
  <sheetViews>
    <sheetView zoomScale="70" zoomScaleNormal="70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36" sqref="D36"/>
    </sheetView>
  </sheetViews>
  <sheetFormatPr defaultColWidth="9.00390625" defaultRowHeight="12.75"/>
  <cols>
    <col min="1" max="1" width="10.00390625" style="0" bestFit="1" customWidth="1"/>
    <col min="2" max="2" width="59.875" style="0" customWidth="1"/>
    <col min="3" max="3" width="19.125" style="0" customWidth="1"/>
    <col min="4" max="4" width="24.125" style="0" customWidth="1"/>
    <col min="5" max="6" width="15.25390625" style="0" customWidth="1"/>
    <col min="7" max="7" width="16.25390625" style="0" customWidth="1"/>
    <col min="8" max="8" width="15.25390625" style="0" customWidth="1"/>
    <col min="10" max="10" width="11.125" style="0" customWidth="1"/>
  </cols>
  <sheetData>
    <row r="2" spans="1:8" ht="83.25" customHeight="1">
      <c r="A2" s="106" t="s">
        <v>17</v>
      </c>
      <c r="B2" s="106"/>
      <c r="C2" s="106"/>
      <c r="D2" s="106"/>
      <c r="E2" s="106"/>
      <c r="F2" s="106"/>
      <c r="G2" s="106"/>
      <c r="H2" s="106"/>
    </row>
    <row r="5" spans="2:8" ht="21" thickBot="1">
      <c r="B5" s="41" t="s">
        <v>22</v>
      </c>
      <c r="C5" s="5"/>
      <c r="D5" s="5"/>
      <c r="E5" s="5"/>
      <c r="F5" s="5"/>
      <c r="G5" s="4"/>
      <c r="H5" s="4"/>
    </row>
    <row r="6" spans="1:10" ht="16.5" thickBot="1">
      <c r="A6" s="107" t="s">
        <v>6</v>
      </c>
      <c r="B6" s="109" t="s">
        <v>10</v>
      </c>
      <c r="C6" s="111" t="s">
        <v>9</v>
      </c>
      <c r="D6" s="102" t="s">
        <v>32</v>
      </c>
      <c r="E6" s="113" t="s">
        <v>30</v>
      </c>
      <c r="F6" s="114"/>
      <c r="G6" s="114"/>
      <c r="H6" s="115"/>
      <c r="J6" s="39"/>
    </row>
    <row r="7" spans="1:10" ht="51" customHeight="1" thickBot="1">
      <c r="A7" s="108"/>
      <c r="B7" s="110"/>
      <c r="C7" s="112"/>
      <c r="D7" s="105"/>
      <c r="E7" s="6" t="s">
        <v>0</v>
      </c>
      <c r="F7" s="6" t="s">
        <v>1</v>
      </c>
      <c r="G7" s="6" t="s">
        <v>2</v>
      </c>
      <c r="H7" s="8" t="s">
        <v>3</v>
      </c>
      <c r="J7" s="39"/>
    </row>
    <row r="8" spans="1:10" ht="15.75">
      <c r="A8" s="96">
        <v>1</v>
      </c>
      <c r="B8" s="102" t="s">
        <v>19</v>
      </c>
      <c r="C8" s="1" t="s">
        <v>7</v>
      </c>
      <c r="D8" s="43">
        <f aca="true" t="shared" si="0" ref="D8:D47">E8+F8+G8+H8</f>
        <v>4474.211</v>
      </c>
      <c r="E8" s="9"/>
      <c r="F8" s="9"/>
      <c r="G8" s="15">
        <f>G9+G10+G11</f>
        <v>1804.425</v>
      </c>
      <c r="H8" s="14">
        <f>H9+H10+H11</f>
        <v>2669.786</v>
      </c>
      <c r="J8" s="40"/>
    </row>
    <row r="9" spans="1:10" ht="15.75">
      <c r="A9" s="97"/>
      <c r="B9" s="103"/>
      <c r="C9" s="2" t="s">
        <v>8</v>
      </c>
      <c r="D9" s="24">
        <f t="shared" si="0"/>
        <v>1672.74</v>
      </c>
      <c r="E9" s="10"/>
      <c r="F9" s="35"/>
      <c r="G9" s="17">
        <v>1376.393</v>
      </c>
      <c r="H9" s="18">
        <v>296.347</v>
      </c>
      <c r="J9" s="40"/>
    </row>
    <row r="10" spans="1:10" ht="15.75">
      <c r="A10" s="97"/>
      <c r="B10" s="104"/>
      <c r="C10" s="7" t="s">
        <v>11</v>
      </c>
      <c r="D10" s="24">
        <f t="shared" si="0"/>
        <v>510.35799999999995</v>
      </c>
      <c r="E10" s="11"/>
      <c r="F10" s="36"/>
      <c r="G10" s="17">
        <v>428.032</v>
      </c>
      <c r="H10" s="18">
        <v>82.326</v>
      </c>
      <c r="J10" s="40"/>
    </row>
    <row r="11" spans="1:10" ht="16.5" customHeight="1" thickBot="1">
      <c r="A11" s="98"/>
      <c r="B11" s="105"/>
      <c r="C11" s="3" t="s">
        <v>5</v>
      </c>
      <c r="D11" s="25">
        <f t="shared" si="0"/>
        <v>2291.113</v>
      </c>
      <c r="E11" s="12"/>
      <c r="F11" s="37"/>
      <c r="G11" s="30"/>
      <c r="H11" s="34">
        <v>2291.113</v>
      </c>
      <c r="J11" s="40"/>
    </row>
    <row r="12" spans="1:10" ht="15.75">
      <c r="A12" s="96">
        <v>2</v>
      </c>
      <c r="B12" s="99" t="s">
        <v>12</v>
      </c>
      <c r="C12" s="13" t="s">
        <v>7</v>
      </c>
      <c r="D12" s="42">
        <f t="shared" si="0"/>
        <v>3288.208</v>
      </c>
      <c r="E12" s="15">
        <f>E13+E14+E15</f>
        <v>0</v>
      </c>
      <c r="F12" s="15">
        <f>F13+F14+F15</f>
        <v>0</v>
      </c>
      <c r="G12" s="15">
        <f>G13+G14+G15</f>
        <v>697.5830000000001</v>
      </c>
      <c r="H12" s="14">
        <f>H13+H14+H15</f>
        <v>2590.625</v>
      </c>
      <c r="J12" s="39"/>
    </row>
    <row r="13" spans="1:10" ht="15.75">
      <c r="A13" s="97"/>
      <c r="B13" s="100"/>
      <c r="C13" s="16" t="s">
        <v>8</v>
      </c>
      <c r="D13" s="26">
        <f t="shared" si="0"/>
        <v>740.837</v>
      </c>
      <c r="E13" s="26"/>
      <c r="F13" s="26"/>
      <c r="G13" s="31">
        <v>322.351</v>
      </c>
      <c r="H13" s="32">
        <v>418.486</v>
      </c>
      <c r="J13" s="39"/>
    </row>
    <row r="14" spans="1:10" ht="15.75">
      <c r="A14" s="97"/>
      <c r="B14" s="100"/>
      <c r="C14" s="19" t="s">
        <v>11</v>
      </c>
      <c r="D14" s="26">
        <f t="shared" si="0"/>
        <v>678.1700000000001</v>
      </c>
      <c r="E14" s="27"/>
      <c r="F14" s="27"/>
      <c r="G14" s="33">
        <v>375.232</v>
      </c>
      <c r="H14" s="32">
        <v>302.938</v>
      </c>
      <c r="J14" s="39"/>
    </row>
    <row r="15" spans="1:10" ht="18" customHeight="1" thickBot="1">
      <c r="A15" s="98"/>
      <c r="B15" s="100"/>
      <c r="C15" s="20" t="s">
        <v>5</v>
      </c>
      <c r="D15" s="28">
        <f t="shared" si="0"/>
        <v>1869.2009999999998</v>
      </c>
      <c r="E15" s="28"/>
      <c r="F15" s="28"/>
      <c r="G15" s="29"/>
      <c r="H15" s="34">
        <v>1869.2009999999998</v>
      </c>
      <c r="J15" s="39"/>
    </row>
    <row r="16" spans="1:10" ht="15.75">
      <c r="A16" s="96">
        <v>3</v>
      </c>
      <c r="B16" s="99" t="s">
        <v>13</v>
      </c>
      <c r="C16" s="13" t="s">
        <v>7</v>
      </c>
      <c r="D16" s="14">
        <f t="shared" si="0"/>
        <v>852.1329999999999</v>
      </c>
      <c r="E16" s="22">
        <v>0</v>
      </c>
      <c r="F16" s="22">
        <f>F17+F18+F19</f>
        <v>9.28</v>
      </c>
      <c r="G16" s="23">
        <f>G17+G18+G19</f>
        <v>49.147</v>
      </c>
      <c r="H16" s="14">
        <f>H17+H18+H19</f>
        <v>793.7059999999999</v>
      </c>
      <c r="J16" s="39"/>
    </row>
    <row r="17" spans="1:8" ht="15.75">
      <c r="A17" s="97"/>
      <c r="B17" s="100"/>
      <c r="C17" s="16" t="s">
        <v>8</v>
      </c>
      <c r="D17" s="26">
        <f t="shared" si="0"/>
        <v>130.28199999999998</v>
      </c>
      <c r="E17" s="26"/>
      <c r="F17" s="26">
        <v>9.28</v>
      </c>
      <c r="G17" s="17">
        <v>37.006</v>
      </c>
      <c r="H17" s="18">
        <v>83.996</v>
      </c>
    </row>
    <row r="18" spans="1:8" ht="15.75">
      <c r="A18" s="97"/>
      <c r="B18" s="100"/>
      <c r="C18" s="19" t="s">
        <v>11</v>
      </c>
      <c r="D18" s="26">
        <f t="shared" si="0"/>
        <v>175.845</v>
      </c>
      <c r="E18" s="27"/>
      <c r="F18" s="27"/>
      <c r="G18" s="17">
        <v>12.141</v>
      </c>
      <c r="H18" s="18">
        <v>163.704</v>
      </c>
    </row>
    <row r="19" spans="1:8" ht="19.5" customHeight="1" thickBot="1">
      <c r="A19" s="98"/>
      <c r="B19" s="101"/>
      <c r="C19" s="20" t="s">
        <v>5</v>
      </c>
      <c r="D19" s="28">
        <f t="shared" si="0"/>
        <v>546.006</v>
      </c>
      <c r="E19" s="28"/>
      <c r="F19" s="28"/>
      <c r="G19" s="29"/>
      <c r="H19" s="21">
        <v>546.006</v>
      </c>
    </row>
    <row r="20" spans="1:8" ht="15.75">
      <c r="A20" s="96">
        <v>4</v>
      </c>
      <c r="B20" s="99" t="s">
        <v>4</v>
      </c>
      <c r="C20" s="13" t="s">
        <v>7</v>
      </c>
      <c r="D20" s="42">
        <f t="shared" si="0"/>
        <v>2743.471</v>
      </c>
      <c r="E20" s="22">
        <f>E21+E22+E23</f>
        <v>2391.156</v>
      </c>
      <c r="F20" s="22">
        <f>F21+F22+F23</f>
        <v>33.254</v>
      </c>
      <c r="G20" s="22">
        <f>G21+G22+G23</f>
        <v>158.835</v>
      </c>
      <c r="H20" s="22">
        <f>H21+H22+H23</f>
        <v>160.226</v>
      </c>
    </row>
    <row r="21" spans="1:8" ht="15.75">
      <c r="A21" s="97"/>
      <c r="B21" s="100"/>
      <c r="C21" s="16" t="s">
        <v>8</v>
      </c>
      <c r="D21" s="26">
        <f t="shared" si="0"/>
        <v>2654.137</v>
      </c>
      <c r="E21" s="26">
        <v>2391.156</v>
      </c>
      <c r="F21" s="26">
        <v>33.254</v>
      </c>
      <c r="G21" s="17">
        <v>134.097</v>
      </c>
      <c r="H21" s="18">
        <v>95.63</v>
      </c>
    </row>
    <row r="22" spans="1:8" ht="15.75">
      <c r="A22" s="97"/>
      <c r="B22" s="100"/>
      <c r="C22" s="19" t="s">
        <v>11</v>
      </c>
      <c r="D22" s="26">
        <f t="shared" si="0"/>
        <v>30.277</v>
      </c>
      <c r="E22" s="27"/>
      <c r="F22" s="27"/>
      <c r="G22" s="17">
        <v>24.738</v>
      </c>
      <c r="H22" s="18">
        <v>5.539</v>
      </c>
    </row>
    <row r="23" spans="1:10" ht="21" customHeight="1" thickBot="1">
      <c r="A23" s="98"/>
      <c r="B23" s="101"/>
      <c r="C23" s="20" t="s">
        <v>5</v>
      </c>
      <c r="D23" s="28">
        <f t="shared" si="0"/>
        <v>59.056999999999995</v>
      </c>
      <c r="E23" s="28"/>
      <c r="F23" s="28"/>
      <c r="G23" s="29"/>
      <c r="H23" s="21">
        <v>59.056999999999995</v>
      </c>
      <c r="J23" s="39"/>
    </row>
    <row r="24" spans="1:10" ht="15.75">
      <c r="A24" s="96">
        <v>5</v>
      </c>
      <c r="B24" s="99" t="s">
        <v>14</v>
      </c>
      <c r="C24" s="13" t="s">
        <v>7</v>
      </c>
      <c r="D24" s="42">
        <f t="shared" si="0"/>
        <v>285.737</v>
      </c>
      <c r="E24" s="22">
        <f>E25+E26+E27</f>
        <v>0</v>
      </c>
      <c r="F24" s="22">
        <f>F25+F26+F27</f>
        <v>0</v>
      </c>
      <c r="G24" s="22">
        <f>G25+G26+G27</f>
        <v>285.737</v>
      </c>
      <c r="H24" s="22">
        <f>H25+H26+H27</f>
        <v>0</v>
      </c>
      <c r="J24" s="39"/>
    </row>
    <row r="25" spans="1:10" ht="15.75">
      <c r="A25" s="97"/>
      <c r="B25" s="100"/>
      <c r="C25" s="16" t="s">
        <v>8</v>
      </c>
      <c r="D25" s="26">
        <f t="shared" si="0"/>
        <v>10.993</v>
      </c>
      <c r="E25" s="26"/>
      <c r="F25" s="26"/>
      <c r="G25" s="17">
        <v>10.993</v>
      </c>
      <c r="H25" s="18"/>
      <c r="J25" s="39"/>
    </row>
    <row r="26" spans="1:10" ht="15.75">
      <c r="A26" s="97"/>
      <c r="B26" s="100"/>
      <c r="C26" s="19" t="s">
        <v>11</v>
      </c>
      <c r="D26" s="26">
        <f t="shared" si="0"/>
        <v>274.744</v>
      </c>
      <c r="E26" s="27"/>
      <c r="F26" s="27"/>
      <c r="G26" s="17">
        <v>274.744</v>
      </c>
      <c r="H26" s="18"/>
      <c r="J26" s="39"/>
    </row>
    <row r="27" spans="1:10" ht="16.5" thickBot="1">
      <c r="A27" s="98"/>
      <c r="B27" s="101"/>
      <c r="C27" s="20" t="s">
        <v>5</v>
      </c>
      <c r="D27" s="28">
        <f t="shared" si="0"/>
        <v>0</v>
      </c>
      <c r="E27" s="28"/>
      <c r="F27" s="28"/>
      <c r="G27" s="29">
        <v>0</v>
      </c>
      <c r="H27" s="21"/>
      <c r="J27" s="39"/>
    </row>
    <row r="28" spans="1:10" ht="15.75">
      <c r="A28" s="96">
        <v>6</v>
      </c>
      <c r="B28" s="99" t="s">
        <v>26</v>
      </c>
      <c r="C28" s="13" t="s">
        <v>7</v>
      </c>
      <c r="D28" s="14">
        <f t="shared" si="0"/>
        <v>983.896</v>
      </c>
      <c r="E28" s="22">
        <f>E29+E30+E31</f>
        <v>0</v>
      </c>
      <c r="F28" s="22">
        <f>F29+F30+F31</f>
        <v>0</v>
      </c>
      <c r="G28" s="22">
        <f>G29+G30+G31</f>
        <v>80.34899999999999</v>
      </c>
      <c r="H28" s="22">
        <f>H29+H30+H31</f>
        <v>903.547</v>
      </c>
      <c r="J28" s="39"/>
    </row>
    <row r="29" spans="1:10" ht="15.75">
      <c r="A29" s="97"/>
      <c r="B29" s="100"/>
      <c r="C29" s="16" t="s">
        <v>8</v>
      </c>
      <c r="D29" s="26">
        <f t="shared" si="0"/>
        <v>192.34900000000002</v>
      </c>
      <c r="E29" s="26"/>
      <c r="F29" s="26"/>
      <c r="G29" s="17">
        <v>63.251</v>
      </c>
      <c r="H29" s="18">
        <v>129.098</v>
      </c>
      <c r="J29" s="39"/>
    </row>
    <row r="30" spans="1:10" ht="15.75">
      <c r="A30" s="97"/>
      <c r="B30" s="100"/>
      <c r="C30" s="19" t="s">
        <v>11</v>
      </c>
      <c r="D30" s="26">
        <f t="shared" si="0"/>
        <v>172.70499999999998</v>
      </c>
      <c r="E30" s="27"/>
      <c r="F30" s="27"/>
      <c r="G30" s="17">
        <v>17.098</v>
      </c>
      <c r="H30" s="18">
        <v>155.607</v>
      </c>
      <c r="J30" s="39"/>
    </row>
    <row r="31" spans="1:10" ht="16.5" thickBot="1">
      <c r="A31" s="98"/>
      <c r="B31" s="101"/>
      <c r="C31" s="20" t="s">
        <v>5</v>
      </c>
      <c r="D31" s="28">
        <f t="shared" si="0"/>
        <v>618.842</v>
      </c>
      <c r="E31" s="28"/>
      <c r="F31" s="28"/>
      <c r="G31" s="29"/>
      <c r="H31" s="21">
        <v>618.842</v>
      </c>
      <c r="J31" s="39"/>
    </row>
    <row r="32" spans="1:10" ht="15.75">
      <c r="A32" s="96">
        <v>7</v>
      </c>
      <c r="B32" s="99" t="s">
        <v>15</v>
      </c>
      <c r="C32" s="13" t="s">
        <v>7</v>
      </c>
      <c r="D32" s="14">
        <f t="shared" si="0"/>
        <v>70.324</v>
      </c>
      <c r="E32" s="22">
        <f>E33+E34+E35</f>
        <v>0</v>
      </c>
      <c r="F32" s="22">
        <f>F33+F34+F35</f>
        <v>0</v>
      </c>
      <c r="G32" s="22">
        <f>G33+G34+G35</f>
        <v>23.644</v>
      </c>
      <c r="H32" s="22">
        <f>H33+H34+H35</f>
        <v>46.68</v>
      </c>
      <c r="J32" s="39"/>
    </row>
    <row r="33" spans="1:10" ht="15.75">
      <c r="A33" s="97"/>
      <c r="B33" s="100"/>
      <c r="C33" s="16" t="s">
        <v>8</v>
      </c>
      <c r="D33" s="26">
        <f t="shared" si="0"/>
        <v>24.974999999999998</v>
      </c>
      <c r="E33" s="26"/>
      <c r="F33" s="26"/>
      <c r="G33" s="17">
        <v>23.644</v>
      </c>
      <c r="H33" s="18">
        <v>1.331</v>
      </c>
      <c r="J33" s="39"/>
    </row>
    <row r="34" spans="1:10" ht="15.75">
      <c r="A34" s="97"/>
      <c r="B34" s="100"/>
      <c r="C34" s="19" t="s">
        <v>11</v>
      </c>
      <c r="D34" s="26">
        <f t="shared" si="0"/>
        <v>45.349</v>
      </c>
      <c r="E34" s="27"/>
      <c r="F34" s="27"/>
      <c r="G34" s="17"/>
      <c r="H34" s="18">
        <v>45.349</v>
      </c>
      <c r="J34" s="39"/>
    </row>
    <row r="35" spans="1:10" ht="16.5" thickBot="1">
      <c r="A35" s="98"/>
      <c r="B35" s="101"/>
      <c r="C35" s="20" t="s">
        <v>5</v>
      </c>
      <c r="D35" s="28">
        <f t="shared" si="0"/>
        <v>0</v>
      </c>
      <c r="E35" s="28"/>
      <c r="F35" s="28"/>
      <c r="G35" s="29"/>
      <c r="H35" s="21"/>
      <c r="J35" s="39"/>
    </row>
    <row r="36" spans="1:10" ht="15.75">
      <c r="A36" s="96">
        <v>8</v>
      </c>
      <c r="B36" s="99" t="s">
        <v>16</v>
      </c>
      <c r="C36" s="13" t="s">
        <v>7</v>
      </c>
      <c r="D36" s="14">
        <f t="shared" si="0"/>
        <v>32453.862</v>
      </c>
      <c r="E36" s="22">
        <f>E37+E38+E39</f>
        <v>0</v>
      </c>
      <c r="F36" s="22">
        <f>F37+F38+F39</f>
        <v>0</v>
      </c>
      <c r="G36" s="22">
        <f>G37+G38+G39</f>
        <v>5556.002</v>
      </c>
      <c r="H36" s="22">
        <f>H37+H38+H39</f>
        <v>26897.86</v>
      </c>
      <c r="J36" s="39"/>
    </row>
    <row r="37" spans="1:10" ht="15.75">
      <c r="A37" s="97"/>
      <c r="B37" s="100"/>
      <c r="C37" s="16" t="s">
        <v>8</v>
      </c>
      <c r="D37" s="26">
        <f t="shared" si="0"/>
        <v>19341.871</v>
      </c>
      <c r="E37" s="26"/>
      <c r="F37" s="26"/>
      <c r="G37" s="17"/>
      <c r="H37" s="18">
        <v>19341.871</v>
      </c>
      <c r="J37" s="39"/>
    </row>
    <row r="38" spans="1:10" ht="15.75">
      <c r="A38" s="97"/>
      <c r="B38" s="100"/>
      <c r="C38" s="19" t="s">
        <v>11</v>
      </c>
      <c r="D38" s="26">
        <f t="shared" si="0"/>
        <v>5221.478</v>
      </c>
      <c r="E38" s="27"/>
      <c r="F38" s="27"/>
      <c r="G38" s="17">
        <v>1785.472</v>
      </c>
      <c r="H38" s="18">
        <v>3436.006</v>
      </c>
      <c r="J38" s="39"/>
    </row>
    <row r="39" spans="1:11" ht="16.5" thickBot="1">
      <c r="A39" s="98"/>
      <c r="B39" s="101"/>
      <c r="C39" s="20" t="s">
        <v>5</v>
      </c>
      <c r="D39" s="28">
        <f t="shared" si="0"/>
        <v>7890.513000000001</v>
      </c>
      <c r="E39" s="28"/>
      <c r="F39" s="28"/>
      <c r="G39" s="29">
        <v>3770.53</v>
      </c>
      <c r="H39" s="21">
        <v>4119.983</v>
      </c>
      <c r="J39" s="39"/>
      <c r="K39" s="38"/>
    </row>
    <row r="40" spans="1:10" ht="15.75">
      <c r="A40" s="96">
        <v>9</v>
      </c>
      <c r="B40" s="99" t="s">
        <v>20</v>
      </c>
      <c r="C40" s="13" t="s">
        <v>7</v>
      </c>
      <c r="D40" s="14">
        <f t="shared" si="0"/>
        <v>2674.832</v>
      </c>
      <c r="E40" s="22">
        <f>E41+E42+E43</f>
        <v>0</v>
      </c>
      <c r="F40" s="22">
        <f>F41+F42+F43</f>
        <v>0</v>
      </c>
      <c r="G40" s="22">
        <f>G41+G42+G43</f>
        <v>798.534</v>
      </c>
      <c r="H40" s="22">
        <f>H41+H42+H43</f>
        <v>1876.298</v>
      </c>
      <c r="J40" s="39"/>
    </row>
    <row r="41" spans="1:10" ht="15.75">
      <c r="A41" s="97"/>
      <c r="B41" s="100"/>
      <c r="C41" s="16" t="s">
        <v>8</v>
      </c>
      <c r="D41" s="26">
        <f t="shared" si="0"/>
        <v>710.096</v>
      </c>
      <c r="E41" s="26"/>
      <c r="F41" s="26"/>
      <c r="G41" s="17">
        <v>376.396</v>
      </c>
      <c r="H41" s="18">
        <v>333.7</v>
      </c>
      <c r="J41" s="39"/>
    </row>
    <row r="42" spans="1:10" ht="15.75">
      <c r="A42" s="97"/>
      <c r="B42" s="100"/>
      <c r="C42" s="19" t="s">
        <v>11</v>
      </c>
      <c r="D42" s="26">
        <f t="shared" si="0"/>
        <v>636.2239999999999</v>
      </c>
      <c r="E42" s="27"/>
      <c r="F42" s="27"/>
      <c r="G42" s="17">
        <v>422.138</v>
      </c>
      <c r="H42" s="18">
        <v>214.086</v>
      </c>
      <c r="J42" s="39"/>
    </row>
    <row r="43" spans="1:10" ht="16.5" thickBot="1">
      <c r="A43" s="98"/>
      <c r="B43" s="101"/>
      <c r="C43" s="20" t="s">
        <v>5</v>
      </c>
      <c r="D43" s="28">
        <f t="shared" si="0"/>
        <v>1328.512</v>
      </c>
      <c r="E43" s="28"/>
      <c r="F43" s="28"/>
      <c r="G43" s="29"/>
      <c r="H43" s="21">
        <v>1328.512</v>
      </c>
      <c r="J43" s="39"/>
    </row>
    <row r="44" spans="1:10" ht="15.75">
      <c r="A44" s="96">
        <v>10</v>
      </c>
      <c r="B44" s="99" t="s">
        <v>23</v>
      </c>
      <c r="C44" s="13" t="s">
        <v>7</v>
      </c>
      <c r="D44" s="14">
        <f t="shared" si="0"/>
        <v>179.721</v>
      </c>
      <c r="E44" s="22">
        <f>E45+E46+E47</f>
        <v>0</v>
      </c>
      <c r="F44" s="22">
        <f>F45+F46+F47</f>
        <v>18.392</v>
      </c>
      <c r="G44" s="22">
        <f>G45+G46+G47</f>
        <v>145.32</v>
      </c>
      <c r="H44" s="22">
        <f>H45+H46+H47</f>
        <v>16.009</v>
      </c>
      <c r="J44" s="39"/>
    </row>
    <row r="45" spans="1:10" ht="15.75">
      <c r="A45" s="97"/>
      <c r="B45" s="100"/>
      <c r="C45" s="16" t="s">
        <v>8</v>
      </c>
      <c r="D45" s="26">
        <f t="shared" si="0"/>
        <v>128.325</v>
      </c>
      <c r="E45" s="26"/>
      <c r="F45" s="26">
        <v>18.392</v>
      </c>
      <c r="G45" s="17">
        <v>102.074</v>
      </c>
      <c r="H45" s="18">
        <v>7.859</v>
      </c>
      <c r="J45" s="39"/>
    </row>
    <row r="46" spans="1:10" ht="15.75">
      <c r="A46" s="97"/>
      <c r="B46" s="100"/>
      <c r="C46" s="19" t="s">
        <v>11</v>
      </c>
      <c r="D46" s="26">
        <f t="shared" si="0"/>
        <v>43.246</v>
      </c>
      <c r="E46" s="27"/>
      <c r="F46" s="27"/>
      <c r="G46" s="17">
        <v>43.246</v>
      </c>
      <c r="H46" s="18"/>
      <c r="J46" s="39"/>
    </row>
    <row r="47" spans="1:8" ht="16.5" thickBot="1">
      <c r="A47" s="98"/>
      <c r="B47" s="101"/>
      <c r="C47" s="20" t="s">
        <v>5</v>
      </c>
      <c r="D47" s="28">
        <f t="shared" si="0"/>
        <v>8.15</v>
      </c>
      <c r="E47" s="28"/>
      <c r="F47" s="28"/>
      <c r="G47" s="29"/>
      <c r="H47" s="21">
        <v>8.15</v>
      </c>
    </row>
  </sheetData>
  <sheetProtection/>
  <mergeCells count="26">
    <mergeCell ref="A44:A47"/>
    <mergeCell ref="B44:B47"/>
    <mergeCell ref="A2:H2"/>
    <mergeCell ref="A6:A7"/>
    <mergeCell ref="B6:B7"/>
    <mergeCell ref="C6:C7"/>
    <mergeCell ref="D6:D7"/>
    <mergeCell ref="E6:H6"/>
    <mergeCell ref="A8:A11"/>
    <mergeCell ref="B8:B11"/>
    <mergeCell ref="A12:A15"/>
    <mergeCell ref="B12:B15"/>
    <mergeCell ref="A16:A19"/>
    <mergeCell ref="B16:B19"/>
    <mergeCell ref="A20:A23"/>
    <mergeCell ref="B20:B23"/>
    <mergeCell ref="A36:A39"/>
    <mergeCell ref="B36:B39"/>
    <mergeCell ref="A40:A43"/>
    <mergeCell ref="B40:B43"/>
    <mergeCell ref="A24:A27"/>
    <mergeCell ref="B24:B27"/>
    <mergeCell ref="A28:A31"/>
    <mergeCell ref="B28:B31"/>
    <mergeCell ref="A32:A35"/>
    <mergeCell ref="B32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7"/>
  <sheetViews>
    <sheetView zoomScale="70" zoomScaleNormal="70"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36" sqref="D36"/>
    </sheetView>
  </sheetViews>
  <sheetFormatPr defaultColWidth="9.00390625" defaultRowHeight="12.75"/>
  <cols>
    <col min="1" max="1" width="10.00390625" style="0" bestFit="1" customWidth="1"/>
    <col min="2" max="2" width="59.875" style="0" customWidth="1"/>
    <col min="3" max="3" width="19.125" style="0" customWidth="1"/>
    <col min="4" max="4" width="24.125" style="0" customWidth="1"/>
    <col min="5" max="6" width="15.25390625" style="0" customWidth="1"/>
    <col min="7" max="7" width="16.625" style="0" customWidth="1"/>
    <col min="8" max="8" width="15.25390625" style="0" customWidth="1"/>
    <col min="10" max="10" width="11.125" style="0" customWidth="1"/>
  </cols>
  <sheetData>
    <row r="2" spans="1:8" ht="83.25" customHeight="1">
      <c r="A2" s="106" t="s">
        <v>17</v>
      </c>
      <c r="B2" s="106"/>
      <c r="C2" s="106"/>
      <c r="D2" s="106"/>
      <c r="E2" s="106"/>
      <c r="F2" s="106"/>
      <c r="G2" s="106"/>
      <c r="H2" s="106"/>
    </row>
    <row r="5" spans="2:8" ht="21" thickBot="1">
      <c r="B5" s="41" t="s">
        <v>24</v>
      </c>
      <c r="C5" s="5"/>
      <c r="D5" s="5"/>
      <c r="E5" s="5"/>
      <c r="F5" s="5"/>
      <c r="G5" s="4"/>
      <c r="H5" s="4"/>
    </row>
    <row r="6" spans="1:10" ht="16.5" thickBot="1">
      <c r="A6" s="107" t="s">
        <v>6</v>
      </c>
      <c r="B6" s="109" t="s">
        <v>10</v>
      </c>
      <c r="C6" s="111" t="s">
        <v>9</v>
      </c>
      <c r="D6" s="102" t="s">
        <v>32</v>
      </c>
      <c r="E6" s="113" t="s">
        <v>30</v>
      </c>
      <c r="F6" s="114"/>
      <c r="G6" s="114"/>
      <c r="H6" s="115"/>
      <c r="J6" s="39"/>
    </row>
    <row r="7" spans="1:10" ht="51" customHeight="1" thickBot="1">
      <c r="A7" s="108"/>
      <c r="B7" s="110"/>
      <c r="C7" s="112"/>
      <c r="D7" s="105"/>
      <c r="E7" s="6" t="s">
        <v>0</v>
      </c>
      <c r="F7" s="6" t="s">
        <v>1</v>
      </c>
      <c r="G7" s="6" t="s">
        <v>2</v>
      </c>
      <c r="H7" s="8" t="s">
        <v>3</v>
      </c>
      <c r="J7" s="39"/>
    </row>
    <row r="8" spans="1:10" ht="15.75">
      <c r="A8" s="96">
        <v>1</v>
      </c>
      <c r="B8" s="102" t="s">
        <v>19</v>
      </c>
      <c r="C8" s="1" t="s">
        <v>7</v>
      </c>
      <c r="D8" s="43">
        <f aca="true" t="shared" si="0" ref="D8:D47">E8+F8+G8+H8</f>
        <v>4605.2080000000005</v>
      </c>
      <c r="E8" s="9"/>
      <c r="F8" s="9"/>
      <c r="G8" s="15">
        <f>G9+G10+G11</f>
        <v>1733.778</v>
      </c>
      <c r="H8" s="14">
        <f>H9+H10+H11</f>
        <v>2871.4300000000003</v>
      </c>
      <c r="J8" s="40"/>
    </row>
    <row r="9" spans="1:10" ht="15.75">
      <c r="A9" s="97"/>
      <c r="B9" s="103"/>
      <c r="C9" s="2" t="s">
        <v>8</v>
      </c>
      <c r="D9" s="24">
        <f t="shared" si="0"/>
        <v>1554.683</v>
      </c>
      <c r="E9" s="10"/>
      <c r="F9" s="35"/>
      <c r="G9" s="17">
        <v>1265.954</v>
      </c>
      <c r="H9" s="18">
        <v>288.729</v>
      </c>
      <c r="J9" s="40"/>
    </row>
    <row r="10" spans="1:10" ht="15.75">
      <c r="A10" s="97"/>
      <c r="B10" s="104"/>
      <c r="C10" s="7" t="s">
        <v>11</v>
      </c>
      <c r="D10" s="24">
        <f t="shared" si="0"/>
        <v>549.364</v>
      </c>
      <c r="E10" s="11"/>
      <c r="F10" s="36"/>
      <c r="G10" s="17">
        <v>467.824</v>
      </c>
      <c r="H10" s="18">
        <v>81.54</v>
      </c>
      <c r="J10" s="40"/>
    </row>
    <row r="11" spans="1:10" ht="16.5" customHeight="1" thickBot="1">
      <c r="A11" s="98"/>
      <c r="B11" s="105"/>
      <c r="C11" s="3" t="s">
        <v>5</v>
      </c>
      <c r="D11" s="25">
        <f t="shared" si="0"/>
        <v>2501.161</v>
      </c>
      <c r="E11" s="12"/>
      <c r="F11" s="37"/>
      <c r="G11" s="30"/>
      <c r="H11" s="34">
        <v>2501.161</v>
      </c>
      <c r="J11" s="40"/>
    </row>
    <row r="12" spans="1:10" ht="15.75">
      <c r="A12" s="96">
        <v>2</v>
      </c>
      <c r="B12" s="99" t="s">
        <v>12</v>
      </c>
      <c r="C12" s="13" t="s">
        <v>7</v>
      </c>
      <c r="D12" s="42">
        <f t="shared" si="0"/>
        <v>3227.832</v>
      </c>
      <c r="E12" s="15">
        <f>E13+E14+E15</f>
        <v>0</v>
      </c>
      <c r="F12" s="15">
        <f>F13+F14+F15</f>
        <v>0</v>
      </c>
      <c r="G12" s="15">
        <f>G13+G14+G15</f>
        <v>635.047</v>
      </c>
      <c r="H12" s="14">
        <f>H13+H14+H15</f>
        <v>2592.785</v>
      </c>
      <c r="J12" s="39"/>
    </row>
    <row r="13" spans="1:10" ht="15.75">
      <c r="A13" s="97"/>
      <c r="B13" s="100"/>
      <c r="C13" s="16" t="s">
        <v>8</v>
      </c>
      <c r="D13" s="26">
        <f t="shared" si="0"/>
        <v>610.142</v>
      </c>
      <c r="E13" s="26"/>
      <c r="F13" s="26"/>
      <c r="G13" s="31">
        <v>186.188</v>
      </c>
      <c r="H13" s="32">
        <v>423.954</v>
      </c>
      <c r="J13" s="39"/>
    </row>
    <row r="14" spans="1:10" ht="15.75">
      <c r="A14" s="97"/>
      <c r="B14" s="100"/>
      <c r="C14" s="19" t="s">
        <v>11</v>
      </c>
      <c r="D14" s="26">
        <f t="shared" si="0"/>
        <v>736.219</v>
      </c>
      <c r="E14" s="27"/>
      <c r="F14" s="27"/>
      <c r="G14" s="33">
        <v>448.859</v>
      </c>
      <c r="H14" s="32">
        <v>287.36</v>
      </c>
      <c r="J14" s="39"/>
    </row>
    <row r="15" spans="1:10" ht="18" customHeight="1" thickBot="1">
      <c r="A15" s="98"/>
      <c r="B15" s="100"/>
      <c r="C15" s="20" t="s">
        <v>5</v>
      </c>
      <c r="D15" s="28">
        <f t="shared" si="0"/>
        <v>1881.471</v>
      </c>
      <c r="E15" s="28"/>
      <c r="F15" s="28"/>
      <c r="G15" s="29"/>
      <c r="H15" s="34">
        <v>1881.471</v>
      </c>
      <c r="J15" s="39"/>
    </row>
    <row r="16" spans="1:10" ht="15.75">
      <c r="A16" s="96">
        <v>3</v>
      </c>
      <c r="B16" s="99" t="s">
        <v>13</v>
      </c>
      <c r="C16" s="13" t="s">
        <v>7</v>
      </c>
      <c r="D16" s="14">
        <f t="shared" si="0"/>
        <v>819.68</v>
      </c>
      <c r="E16" s="22">
        <v>0</v>
      </c>
      <c r="F16" s="22">
        <f>F17+F18+F19</f>
        <v>6.5</v>
      </c>
      <c r="G16" s="23">
        <f>G17+G18+G19</f>
        <v>45.314</v>
      </c>
      <c r="H16" s="14">
        <f>H17+H18+H19</f>
        <v>767.866</v>
      </c>
      <c r="J16" s="39"/>
    </row>
    <row r="17" spans="1:8" ht="15.75">
      <c r="A17" s="97"/>
      <c r="B17" s="100"/>
      <c r="C17" s="16" t="s">
        <v>8</v>
      </c>
      <c r="D17" s="26">
        <f t="shared" si="0"/>
        <v>120.238</v>
      </c>
      <c r="E17" s="26"/>
      <c r="F17" s="26">
        <v>6.5</v>
      </c>
      <c r="G17" s="17">
        <v>32.958</v>
      </c>
      <c r="H17" s="18">
        <v>80.78</v>
      </c>
    </row>
    <row r="18" spans="1:8" ht="15.75">
      <c r="A18" s="97"/>
      <c r="B18" s="100"/>
      <c r="C18" s="19" t="s">
        <v>11</v>
      </c>
      <c r="D18" s="26">
        <f t="shared" si="0"/>
        <v>156.904</v>
      </c>
      <c r="E18" s="27"/>
      <c r="F18" s="27"/>
      <c r="G18" s="17">
        <v>12.356</v>
      </c>
      <c r="H18" s="18">
        <v>144.548</v>
      </c>
    </row>
    <row r="19" spans="1:8" ht="19.5" customHeight="1" thickBot="1">
      <c r="A19" s="98"/>
      <c r="B19" s="101"/>
      <c r="C19" s="20" t="s">
        <v>5</v>
      </c>
      <c r="D19" s="28">
        <f t="shared" si="0"/>
        <v>542.538</v>
      </c>
      <c r="E19" s="28"/>
      <c r="F19" s="28"/>
      <c r="G19" s="29"/>
      <c r="H19" s="21">
        <v>542.538</v>
      </c>
    </row>
    <row r="20" spans="1:8" ht="15.75">
      <c r="A20" s="96">
        <v>4</v>
      </c>
      <c r="B20" s="99" t="s">
        <v>4</v>
      </c>
      <c r="C20" s="13" t="s">
        <v>7</v>
      </c>
      <c r="D20" s="42">
        <f t="shared" si="0"/>
        <v>3210.8640000000005</v>
      </c>
      <c r="E20" s="22">
        <f>E21+E22+E23</f>
        <v>2847.789</v>
      </c>
      <c r="F20" s="22">
        <f>F21+F22+F23</f>
        <v>60.641</v>
      </c>
      <c r="G20" s="22">
        <f>G21+G22+G23</f>
        <v>173.291</v>
      </c>
      <c r="H20" s="22">
        <f>H21+H22+H23</f>
        <v>129.143</v>
      </c>
    </row>
    <row r="21" spans="1:8" ht="15.75">
      <c r="A21" s="97"/>
      <c r="B21" s="100"/>
      <c r="C21" s="16" t="s">
        <v>8</v>
      </c>
      <c r="D21" s="26">
        <f t="shared" si="0"/>
        <v>3106.3520000000003</v>
      </c>
      <c r="E21" s="26">
        <v>2847.789</v>
      </c>
      <c r="F21" s="26">
        <v>60.641</v>
      </c>
      <c r="G21" s="17">
        <v>146.908</v>
      </c>
      <c r="H21" s="18">
        <v>51.014</v>
      </c>
    </row>
    <row r="22" spans="1:8" ht="15.75">
      <c r="A22" s="97"/>
      <c r="B22" s="100"/>
      <c r="C22" s="19" t="s">
        <v>11</v>
      </c>
      <c r="D22" s="26">
        <f t="shared" si="0"/>
        <v>35.498999999999995</v>
      </c>
      <c r="E22" s="27"/>
      <c r="F22" s="27"/>
      <c r="G22" s="17">
        <v>26.383</v>
      </c>
      <c r="H22" s="18">
        <v>9.116</v>
      </c>
    </row>
    <row r="23" spans="1:10" ht="21" customHeight="1" thickBot="1">
      <c r="A23" s="98"/>
      <c r="B23" s="101"/>
      <c r="C23" s="20" t="s">
        <v>5</v>
      </c>
      <c r="D23" s="28">
        <f t="shared" si="0"/>
        <v>69.013</v>
      </c>
      <c r="E23" s="28"/>
      <c r="F23" s="28"/>
      <c r="G23" s="29"/>
      <c r="H23" s="21">
        <v>69.013</v>
      </c>
      <c r="J23" s="39"/>
    </row>
    <row r="24" spans="1:10" ht="15.75">
      <c r="A24" s="96">
        <v>5</v>
      </c>
      <c r="B24" s="99" t="s">
        <v>14</v>
      </c>
      <c r="C24" s="13" t="s">
        <v>7</v>
      </c>
      <c r="D24" s="42">
        <f t="shared" si="0"/>
        <v>241.715</v>
      </c>
      <c r="E24" s="22">
        <f>E25+E26+E27</f>
        <v>0</v>
      </c>
      <c r="F24" s="22">
        <f>F25+F26+F27</f>
        <v>0</v>
      </c>
      <c r="G24" s="22">
        <f>G25+G26+G27</f>
        <v>241.715</v>
      </c>
      <c r="H24" s="22">
        <f>H25+H26+H27</f>
        <v>0</v>
      </c>
      <c r="J24" s="39"/>
    </row>
    <row r="25" spans="1:10" ht="15.75">
      <c r="A25" s="97"/>
      <c r="B25" s="100"/>
      <c r="C25" s="16" t="s">
        <v>8</v>
      </c>
      <c r="D25" s="26">
        <f t="shared" si="0"/>
        <v>8.969</v>
      </c>
      <c r="E25" s="26"/>
      <c r="F25" s="26"/>
      <c r="G25" s="17">
        <v>8.969</v>
      </c>
      <c r="H25" s="18"/>
      <c r="J25" s="39"/>
    </row>
    <row r="26" spans="1:10" ht="15.75">
      <c r="A26" s="97"/>
      <c r="B26" s="100"/>
      <c r="C26" s="19" t="s">
        <v>11</v>
      </c>
      <c r="D26" s="26">
        <f t="shared" si="0"/>
        <v>232.746</v>
      </c>
      <c r="E26" s="27"/>
      <c r="F26" s="27"/>
      <c r="G26" s="17">
        <v>232.746</v>
      </c>
      <c r="H26" s="18"/>
      <c r="J26" s="39"/>
    </row>
    <row r="27" spans="1:10" ht="16.5" thickBot="1">
      <c r="A27" s="98"/>
      <c r="B27" s="101"/>
      <c r="C27" s="20" t="s">
        <v>5</v>
      </c>
      <c r="D27" s="28">
        <f t="shared" si="0"/>
        <v>0</v>
      </c>
      <c r="E27" s="28"/>
      <c r="F27" s="28"/>
      <c r="G27" s="29">
        <v>0</v>
      </c>
      <c r="H27" s="21"/>
      <c r="J27" s="39"/>
    </row>
    <row r="28" spans="1:10" ht="15.75">
      <c r="A28" s="96">
        <v>6</v>
      </c>
      <c r="B28" s="99" t="s">
        <v>26</v>
      </c>
      <c r="C28" s="13" t="s">
        <v>7</v>
      </c>
      <c r="D28" s="14">
        <f t="shared" si="0"/>
        <v>116.121</v>
      </c>
      <c r="E28" s="22">
        <f>E29+E30+E31</f>
        <v>0</v>
      </c>
      <c r="F28" s="22">
        <f>F29+F30+F31</f>
        <v>0</v>
      </c>
      <c r="G28" s="22">
        <f>G29+G30+G31</f>
        <v>0</v>
      </c>
      <c r="H28" s="22">
        <f>H29+H30+H31</f>
        <v>116.121</v>
      </c>
      <c r="J28" s="39"/>
    </row>
    <row r="29" spans="1:10" ht="15.75">
      <c r="A29" s="97"/>
      <c r="B29" s="100"/>
      <c r="C29" s="16" t="s">
        <v>8</v>
      </c>
      <c r="D29" s="26">
        <f t="shared" si="0"/>
        <v>0</v>
      </c>
      <c r="E29" s="26"/>
      <c r="F29" s="26"/>
      <c r="G29" s="17"/>
      <c r="H29" s="18"/>
      <c r="J29" s="39"/>
    </row>
    <row r="30" spans="1:10" ht="15.75">
      <c r="A30" s="97"/>
      <c r="B30" s="100"/>
      <c r="C30" s="19" t="s">
        <v>11</v>
      </c>
      <c r="D30" s="26">
        <f t="shared" si="0"/>
        <v>0</v>
      </c>
      <c r="E30" s="27"/>
      <c r="F30" s="27"/>
      <c r="G30" s="17"/>
      <c r="H30" s="18"/>
      <c r="J30" s="39"/>
    </row>
    <row r="31" spans="1:10" ht="16.5" thickBot="1">
      <c r="A31" s="98"/>
      <c r="B31" s="101"/>
      <c r="C31" s="20" t="s">
        <v>5</v>
      </c>
      <c r="D31" s="28">
        <f t="shared" si="0"/>
        <v>116.121</v>
      </c>
      <c r="E31" s="28"/>
      <c r="F31" s="28"/>
      <c r="G31" s="29"/>
      <c r="H31" s="21">
        <v>116.121</v>
      </c>
      <c r="J31" s="39"/>
    </row>
    <row r="32" spans="1:10" ht="15.75">
      <c r="A32" s="96">
        <v>7</v>
      </c>
      <c r="B32" s="99" t="s">
        <v>15</v>
      </c>
      <c r="C32" s="13" t="s">
        <v>7</v>
      </c>
      <c r="D32" s="14">
        <f t="shared" si="0"/>
        <v>65.238</v>
      </c>
      <c r="E32" s="22">
        <f>E33+E34+E35</f>
        <v>0</v>
      </c>
      <c r="F32" s="22">
        <f>F33+F34+F35</f>
        <v>0</v>
      </c>
      <c r="G32" s="22">
        <f>G33+G34+G35</f>
        <v>21.427</v>
      </c>
      <c r="H32" s="22">
        <f>H33+H34+H35</f>
        <v>43.811</v>
      </c>
      <c r="J32" s="39"/>
    </row>
    <row r="33" spans="1:10" ht="15.75">
      <c r="A33" s="97"/>
      <c r="B33" s="100"/>
      <c r="C33" s="16" t="s">
        <v>8</v>
      </c>
      <c r="D33" s="26">
        <f t="shared" si="0"/>
        <v>23.008</v>
      </c>
      <c r="E33" s="26"/>
      <c r="F33" s="26"/>
      <c r="G33" s="17">
        <v>21.427</v>
      </c>
      <c r="H33" s="18">
        <v>1.5810000000000002</v>
      </c>
      <c r="J33" s="39"/>
    </row>
    <row r="34" spans="1:10" ht="15.75">
      <c r="A34" s="97"/>
      <c r="B34" s="100"/>
      <c r="C34" s="19" t="s">
        <v>11</v>
      </c>
      <c r="D34" s="26">
        <f t="shared" si="0"/>
        <v>42.23</v>
      </c>
      <c r="E34" s="27"/>
      <c r="F34" s="27"/>
      <c r="G34" s="17"/>
      <c r="H34" s="18">
        <v>42.23</v>
      </c>
      <c r="J34" s="39"/>
    </row>
    <row r="35" spans="1:10" ht="16.5" thickBot="1">
      <c r="A35" s="98"/>
      <c r="B35" s="101"/>
      <c r="C35" s="20" t="s">
        <v>5</v>
      </c>
      <c r="D35" s="28">
        <f t="shared" si="0"/>
        <v>0</v>
      </c>
      <c r="E35" s="28"/>
      <c r="F35" s="28"/>
      <c r="G35" s="29"/>
      <c r="H35" s="21"/>
      <c r="J35" s="39"/>
    </row>
    <row r="36" spans="1:10" ht="15.75">
      <c r="A36" s="96">
        <v>8</v>
      </c>
      <c r="B36" s="99" t="s">
        <v>16</v>
      </c>
      <c r="C36" s="13" t="s">
        <v>7</v>
      </c>
      <c r="D36" s="14">
        <f t="shared" si="0"/>
        <v>33559.812</v>
      </c>
      <c r="E36" s="22">
        <f>E37+E38+E39</f>
        <v>0</v>
      </c>
      <c r="F36" s="22">
        <f>F37+F38+F39</f>
        <v>0</v>
      </c>
      <c r="G36" s="22">
        <f>G37+G38+G39</f>
        <v>6119.278</v>
      </c>
      <c r="H36" s="22">
        <f>H37+H38+H39</f>
        <v>27440.534</v>
      </c>
      <c r="J36" s="39"/>
    </row>
    <row r="37" spans="1:10" ht="15.75">
      <c r="A37" s="97"/>
      <c r="B37" s="100"/>
      <c r="C37" s="16" t="s">
        <v>8</v>
      </c>
      <c r="D37" s="26">
        <f t="shared" si="0"/>
        <v>8296.894</v>
      </c>
      <c r="E37" s="26"/>
      <c r="F37" s="26"/>
      <c r="G37" s="17">
        <v>4053.981</v>
      </c>
      <c r="H37" s="18">
        <v>4242.913</v>
      </c>
      <c r="J37" s="39"/>
    </row>
    <row r="38" spans="1:10" ht="15.75">
      <c r="A38" s="97"/>
      <c r="B38" s="100"/>
      <c r="C38" s="19" t="s">
        <v>11</v>
      </c>
      <c r="D38" s="26">
        <f t="shared" si="0"/>
        <v>5466.822</v>
      </c>
      <c r="E38" s="27"/>
      <c r="F38" s="27"/>
      <c r="G38" s="17">
        <v>2065.297</v>
      </c>
      <c r="H38" s="18">
        <v>3401.525</v>
      </c>
      <c r="J38" s="39"/>
    </row>
    <row r="39" spans="1:11" ht="16.5" thickBot="1">
      <c r="A39" s="98"/>
      <c r="B39" s="101"/>
      <c r="C39" s="20" t="s">
        <v>5</v>
      </c>
      <c r="D39" s="28">
        <f t="shared" si="0"/>
        <v>19796.096</v>
      </c>
      <c r="E39" s="28"/>
      <c r="F39" s="28"/>
      <c r="G39" s="29"/>
      <c r="H39" s="21">
        <v>19796.096</v>
      </c>
      <c r="J39" s="39"/>
      <c r="K39" s="38"/>
    </row>
    <row r="40" spans="1:10" ht="15.75">
      <c r="A40" s="96">
        <v>9</v>
      </c>
      <c r="B40" s="99" t="s">
        <v>20</v>
      </c>
      <c r="C40" s="13" t="s">
        <v>7</v>
      </c>
      <c r="D40" s="14">
        <f t="shared" si="0"/>
        <v>2446.1549999999997</v>
      </c>
      <c r="E40" s="22">
        <f>E41+E42+E43</f>
        <v>0</v>
      </c>
      <c r="F40" s="22">
        <f>F41+F42+F43</f>
        <v>0</v>
      </c>
      <c r="G40" s="22">
        <f>G41+G42+G43</f>
        <v>628.953</v>
      </c>
      <c r="H40" s="22">
        <f>H41+H42+H43</f>
        <v>1817.2019999999998</v>
      </c>
      <c r="J40" s="39"/>
    </row>
    <row r="41" spans="1:10" ht="15.75">
      <c r="A41" s="97"/>
      <c r="B41" s="100"/>
      <c r="C41" s="16" t="s">
        <v>8</v>
      </c>
      <c r="D41" s="26">
        <f t="shared" si="0"/>
        <v>518.814</v>
      </c>
      <c r="E41" s="26"/>
      <c r="F41" s="26"/>
      <c r="G41" s="17">
        <v>198.806</v>
      </c>
      <c r="H41" s="18">
        <v>320.008</v>
      </c>
      <c r="J41" s="39"/>
    </row>
    <row r="42" spans="1:10" ht="15.75">
      <c r="A42" s="97"/>
      <c r="B42" s="100"/>
      <c r="C42" s="19" t="s">
        <v>11</v>
      </c>
      <c r="D42" s="26">
        <f t="shared" si="0"/>
        <v>636.905</v>
      </c>
      <c r="E42" s="27"/>
      <c r="F42" s="27"/>
      <c r="G42" s="17">
        <v>430.147</v>
      </c>
      <c r="H42" s="18">
        <v>206.758</v>
      </c>
      <c r="J42" s="39"/>
    </row>
    <row r="43" spans="1:10" ht="16.5" thickBot="1">
      <c r="A43" s="98"/>
      <c r="B43" s="101"/>
      <c r="C43" s="20" t="s">
        <v>5</v>
      </c>
      <c r="D43" s="28">
        <f t="shared" si="0"/>
        <v>1290.436</v>
      </c>
      <c r="E43" s="28"/>
      <c r="F43" s="28"/>
      <c r="G43" s="29"/>
      <c r="H43" s="21">
        <v>1290.436</v>
      </c>
      <c r="J43" s="39"/>
    </row>
    <row r="44" spans="1:10" ht="15.75">
      <c r="A44" s="96">
        <v>10</v>
      </c>
      <c r="B44" s="99" t="s">
        <v>23</v>
      </c>
      <c r="C44" s="13" t="s">
        <v>7</v>
      </c>
      <c r="D44" s="14">
        <f t="shared" si="0"/>
        <v>156.20399999999998</v>
      </c>
      <c r="E44" s="22">
        <f>E45+E46+E47</f>
        <v>0</v>
      </c>
      <c r="F44" s="22">
        <f>F45+F46+F47</f>
        <v>12.548</v>
      </c>
      <c r="G44" s="22">
        <f>G45+G46+G47</f>
        <v>120.605</v>
      </c>
      <c r="H44" s="22">
        <f>H45+H46+H47</f>
        <v>23.051</v>
      </c>
      <c r="J44" s="39"/>
    </row>
    <row r="45" spans="1:10" ht="15.75">
      <c r="A45" s="97"/>
      <c r="B45" s="100"/>
      <c r="C45" s="16" t="s">
        <v>8</v>
      </c>
      <c r="D45" s="26">
        <f t="shared" si="0"/>
        <v>117.99900000000001</v>
      </c>
      <c r="E45" s="26"/>
      <c r="F45" s="26">
        <v>12.548</v>
      </c>
      <c r="G45" s="90">
        <v>97.629</v>
      </c>
      <c r="H45" s="91">
        <v>7.822</v>
      </c>
      <c r="J45" s="39"/>
    </row>
    <row r="46" spans="1:10" ht="15.75">
      <c r="A46" s="97"/>
      <c r="B46" s="100"/>
      <c r="C46" s="19" t="s">
        <v>11</v>
      </c>
      <c r="D46" s="26">
        <f t="shared" si="0"/>
        <v>22.976</v>
      </c>
      <c r="E46" s="27"/>
      <c r="F46" s="27"/>
      <c r="G46" s="17">
        <v>22.976</v>
      </c>
      <c r="H46" s="18"/>
      <c r="J46" s="39"/>
    </row>
    <row r="47" spans="1:8" ht="16.5" thickBot="1">
      <c r="A47" s="98"/>
      <c r="B47" s="101"/>
      <c r="C47" s="20" t="s">
        <v>5</v>
      </c>
      <c r="D47" s="28">
        <f t="shared" si="0"/>
        <v>15.229</v>
      </c>
      <c r="E47" s="28"/>
      <c r="F47" s="28"/>
      <c r="G47" s="29"/>
      <c r="H47" s="21">
        <v>15.229</v>
      </c>
    </row>
  </sheetData>
  <sheetProtection/>
  <mergeCells count="26">
    <mergeCell ref="A44:A47"/>
    <mergeCell ref="B44:B47"/>
    <mergeCell ref="A32:A35"/>
    <mergeCell ref="B32:B35"/>
    <mergeCell ref="A36:A39"/>
    <mergeCell ref="B36:B39"/>
    <mergeCell ref="A40:A43"/>
    <mergeCell ref="B40:B43"/>
    <mergeCell ref="A20:A23"/>
    <mergeCell ref="B20:B23"/>
    <mergeCell ref="A24:A27"/>
    <mergeCell ref="B24:B27"/>
    <mergeCell ref="A28:A31"/>
    <mergeCell ref="B28:B31"/>
    <mergeCell ref="A8:A11"/>
    <mergeCell ref="B8:B11"/>
    <mergeCell ref="A12:A15"/>
    <mergeCell ref="B12:B15"/>
    <mergeCell ref="A16:A19"/>
    <mergeCell ref="B16:B19"/>
    <mergeCell ref="A2:H2"/>
    <mergeCell ref="A6:A7"/>
    <mergeCell ref="B6:B7"/>
    <mergeCell ref="C6:C7"/>
    <mergeCell ref="D6:D7"/>
    <mergeCell ref="E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7"/>
  <sheetViews>
    <sheetView zoomScale="70" zoomScaleNormal="70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36" sqref="D36"/>
    </sheetView>
  </sheetViews>
  <sheetFormatPr defaultColWidth="9.00390625" defaultRowHeight="12.75"/>
  <cols>
    <col min="1" max="1" width="10.00390625" style="0" bestFit="1" customWidth="1"/>
    <col min="2" max="2" width="59.875" style="0" customWidth="1"/>
    <col min="3" max="3" width="19.125" style="0" customWidth="1"/>
    <col min="4" max="4" width="24.125" style="0" customWidth="1"/>
    <col min="5" max="7" width="15.25390625" style="0" customWidth="1"/>
    <col min="8" max="8" width="15.375" style="0" customWidth="1"/>
    <col min="10" max="10" width="11.125" style="0" customWidth="1"/>
  </cols>
  <sheetData>
    <row r="2" spans="1:8" ht="83.25" customHeight="1">
      <c r="A2" s="106" t="s">
        <v>17</v>
      </c>
      <c r="B2" s="106"/>
      <c r="C2" s="106"/>
      <c r="D2" s="106"/>
      <c r="E2" s="106"/>
      <c r="F2" s="106"/>
      <c r="G2" s="106"/>
      <c r="H2" s="106"/>
    </row>
    <row r="5" spans="2:8" ht="21" thickBot="1">
      <c r="B5" s="41" t="s">
        <v>25</v>
      </c>
      <c r="C5" s="5"/>
      <c r="D5" s="5"/>
      <c r="E5" s="5"/>
      <c r="F5" s="5"/>
      <c r="G5" s="4"/>
      <c r="H5" s="4"/>
    </row>
    <row r="6" spans="1:10" ht="16.5" thickBot="1">
      <c r="A6" s="107" t="s">
        <v>6</v>
      </c>
      <c r="B6" s="109" t="s">
        <v>10</v>
      </c>
      <c r="C6" s="111" t="s">
        <v>9</v>
      </c>
      <c r="D6" s="102" t="s">
        <v>32</v>
      </c>
      <c r="E6" s="113" t="s">
        <v>30</v>
      </c>
      <c r="F6" s="114"/>
      <c r="G6" s="114"/>
      <c r="H6" s="115"/>
      <c r="J6" s="39"/>
    </row>
    <row r="7" spans="1:10" ht="51" customHeight="1" thickBot="1">
      <c r="A7" s="108"/>
      <c r="B7" s="110"/>
      <c r="C7" s="112"/>
      <c r="D7" s="105"/>
      <c r="E7" s="6" t="s">
        <v>0</v>
      </c>
      <c r="F7" s="6" t="s">
        <v>1</v>
      </c>
      <c r="G7" s="6" t="s">
        <v>2</v>
      </c>
      <c r="H7" s="8" t="s">
        <v>3</v>
      </c>
      <c r="J7" s="39"/>
    </row>
    <row r="8" spans="1:10" ht="15.75">
      <c r="A8" s="96">
        <v>1</v>
      </c>
      <c r="B8" s="102" t="s">
        <v>19</v>
      </c>
      <c r="C8" s="1" t="s">
        <v>7</v>
      </c>
      <c r="D8" s="43">
        <f aca="true" t="shared" si="0" ref="D8:D47">E8+F8+G8+H8</f>
        <v>4049.7110000000002</v>
      </c>
      <c r="E8" s="9"/>
      <c r="F8" s="9"/>
      <c r="G8" s="15">
        <f>G9+G10+G11</f>
        <v>1348.827</v>
      </c>
      <c r="H8" s="14">
        <f>H9+H10+H11</f>
        <v>2700.884</v>
      </c>
      <c r="J8" s="40"/>
    </row>
    <row r="9" spans="1:10" ht="15.75">
      <c r="A9" s="97"/>
      <c r="B9" s="103"/>
      <c r="C9" s="2" t="s">
        <v>8</v>
      </c>
      <c r="D9" s="24">
        <f t="shared" si="0"/>
        <v>1269.399</v>
      </c>
      <c r="E9" s="10"/>
      <c r="F9" s="35"/>
      <c r="G9" s="17">
        <v>984.427</v>
      </c>
      <c r="H9" s="18">
        <v>284.972</v>
      </c>
      <c r="J9" s="40"/>
    </row>
    <row r="10" spans="1:10" ht="15.75">
      <c r="A10" s="97"/>
      <c r="B10" s="104"/>
      <c r="C10" s="7" t="s">
        <v>11</v>
      </c>
      <c r="D10" s="24">
        <f t="shared" si="0"/>
        <v>429.716</v>
      </c>
      <c r="E10" s="11"/>
      <c r="F10" s="36"/>
      <c r="G10" s="17">
        <v>364.4</v>
      </c>
      <c r="H10" s="18">
        <v>65.316</v>
      </c>
      <c r="J10" s="40"/>
    </row>
    <row r="11" spans="1:10" ht="16.5" customHeight="1" thickBot="1">
      <c r="A11" s="98"/>
      <c r="B11" s="105"/>
      <c r="C11" s="3" t="s">
        <v>5</v>
      </c>
      <c r="D11" s="25">
        <f t="shared" si="0"/>
        <v>2350.596</v>
      </c>
      <c r="E11" s="12"/>
      <c r="F11" s="37"/>
      <c r="G11" s="30"/>
      <c r="H11" s="34">
        <v>2350.596</v>
      </c>
      <c r="J11" s="40"/>
    </row>
    <row r="12" spans="1:10" ht="15.75">
      <c r="A12" s="96">
        <v>2</v>
      </c>
      <c r="B12" s="99" t="s">
        <v>12</v>
      </c>
      <c r="C12" s="13" t="s">
        <v>7</v>
      </c>
      <c r="D12" s="42">
        <f t="shared" si="0"/>
        <v>2642.6459999999997</v>
      </c>
      <c r="E12" s="15">
        <f>E13+E14+E15</f>
        <v>0</v>
      </c>
      <c r="F12" s="15">
        <f>F13+F14+F15</f>
        <v>0</v>
      </c>
      <c r="G12" s="15">
        <f>G13+G14+G15</f>
        <v>513.046</v>
      </c>
      <c r="H12" s="14">
        <f>H13+H14+H15</f>
        <v>2129.6</v>
      </c>
      <c r="J12" s="39"/>
    </row>
    <row r="13" spans="1:10" ht="15.75">
      <c r="A13" s="97"/>
      <c r="B13" s="100"/>
      <c r="C13" s="16" t="s">
        <v>8</v>
      </c>
      <c r="D13" s="26">
        <f t="shared" si="0"/>
        <v>422.94899999999996</v>
      </c>
      <c r="E13" s="26"/>
      <c r="F13" s="26"/>
      <c r="G13" s="31">
        <v>167.547</v>
      </c>
      <c r="H13" s="32">
        <v>255.402</v>
      </c>
      <c r="J13" s="39"/>
    </row>
    <row r="14" spans="1:10" ht="15.75">
      <c r="A14" s="97"/>
      <c r="B14" s="100"/>
      <c r="C14" s="19" t="s">
        <v>11</v>
      </c>
      <c r="D14" s="26">
        <f t="shared" si="0"/>
        <v>647.851</v>
      </c>
      <c r="E14" s="27"/>
      <c r="F14" s="27"/>
      <c r="G14" s="33">
        <v>345.499</v>
      </c>
      <c r="H14" s="32">
        <v>302.352</v>
      </c>
      <c r="J14" s="39"/>
    </row>
    <row r="15" spans="1:10" ht="18" customHeight="1" thickBot="1">
      <c r="A15" s="98"/>
      <c r="B15" s="100"/>
      <c r="C15" s="20" t="s">
        <v>5</v>
      </c>
      <c r="D15" s="28">
        <f t="shared" si="0"/>
        <v>1571.846</v>
      </c>
      <c r="E15" s="28"/>
      <c r="F15" s="28"/>
      <c r="G15" s="29"/>
      <c r="H15" s="34">
        <v>1571.846</v>
      </c>
      <c r="J15" s="39"/>
    </row>
    <row r="16" spans="1:10" ht="15.75">
      <c r="A16" s="96">
        <v>3</v>
      </c>
      <c r="B16" s="99" t="s">
        <v>13</v>
      </c>
      <c r="C16" s="13" t="s">
        <v>7</v>
      </c>
      <c r="D16" s="14">
        <f t="shared" si="0"/>
        <v>759.376</v>
      </c>
      <c r="E16" s="22">
        <v>0</v>
      </c>
      <c r="F16" s="22">
        <f>F17+F18+F19</f>
        <v>9.67</v>
      </c>
      <c r="G16" s="23">
        <f>G17+G18+G19</f>
        <v>31.335</v>
      </c>
      <c r="H16" s="14">
        <f>H17+H18+H19</f>
        <v>718.371</v>
      </c>
      <c r="J16" s="39"/>
    </row>
    <row r="17" spans="1:8" ht="15.75">
      <c r="A17" s="97"/>
      <c r="B17" s="100"/>
      <c r="C17" s="16" t="s">
        <v>8</v>
      </c>
      <c r="D17" s="26">
        <f t="shared" si="0"/>
        <v>112.81700000000001</v>
      </c>
      <c r="E17" s="26"/>
      <c r="F17" s="26">
        <v>9.67</v>
      </c>
      <c r="G17" s="17">
        <v>28.248</v>
      </c>
      <c r="H17" s="18">
        <v>74.899</v>
      </c>
    </row>
    <row r="18" spans="1:8" ht="15.75">
      <c r="A18" s="97"/>
      <c r="B18" s="100"/>
      <c r="C18" s="19" t="s">
        <v>11</v>
      </c>
      <c r="D18" s="26">
        <f t="shared" si="0"/>
        <v>108.366</v>
      </c>
      <c r="E18" s="27"/>
      <c r="F18" s="27"/>
      <c r="G18" s="17">
        <v>3.087</v>
      </c>
      <c r="H18" s="18">
        <v>105.279</v>
      </c>
    </row>
    <row r="19" spans="1:8" ht="19.5" customHeight="1" thickBot="1">
      <c r="A19" s="98"/>
      <c r="B19" s="101"/>
      <c r="C19" s="20" t="s">
        <v>5</v>
      </c>
      <c r="D19" s="28">
        <f t="shared" si="0"/>
        <v>538.193</v>
      </c>
      <c r="E19" s="28"/>
      <c r="F19" s="28"/>
      <c r="G19" s="29"/>
      <c r="H19" s="21">
        <v>538.193</v>
      </c>
    </row>
    <row r="20" spans="1:8" ht="15.75">
      <c r="A20" s="96">
        <v>4</v>
      </c>
      <c r="B20" s="99" t="s">
        <v>4</v>
      </c>
      <c r="C20" s="13" t="s">
        <v>7</v>
      </c>
      <c r="D20" s="42">
        <f t="shared" si="0"/>
        <v>3084.9510000000005</v>
      </c>
      <c r="E20" s="22">
        <f>E21+E22+E23</f>
        <v>2812.554</v>
      </c>
      <c r="F20" s="22">
        <f>F21+F22+F23</f>
        <v>32.405</v>
      </c>
      <c r="G20" s="22">
        <f>G21+G22+G23</f>
        <v>131.047</v>
      </c>
      <c r="H20" s="22">
        <f>H21+H22+H23</f>
        <v>108.94500000000001</v>
      </c>
    </row>
    <row r="21" spans="1:8" ht="15.75">
      <c r="A21" s="97"/>
      <c r="B21" s="100"/>
      <c r="C21" s="16" t="s">
        <v>8</v>
      </c>
      <c r="D21" s="26">
        <f t="shared" si="0"/>
        <v>2997.1000000000004</v>
      </c>
      <c r="E21" s="26">
        <v>2812.554</v>
      </c>
      <c r="F21" s="26">
        <v>32.405</v>
      </c>
      <c r="G21" s="17">
        <v>115.15</v>
      </c>
      <c r="H21" s="18">
        <v>36.991</v>
      </c>
    </row>
    <row r="22" spans="1:8" ht="15.75">
      <c r="A22" s="97"/>
      <c r="B22" s="100"/>
      <c r="C22" s="19" t="s">
        <v>11</v>
      </c>
      <c r="D22" s="26">
        <f t="shared" si="0"/>
        <v>21.588</v>
      </c>
      <c r="E22" s="27"/>
      <c r="F22" s="27"/>
      <c r="G22" s="17">
        <v>15.897</v>
      </c>
      <c r="H22" s="18">
        <v>5.691</v>
      </c>
    </row>
    <row r="23" spans="1:10" ht="21" customHeight="1" thickBot="1">
      <c r="A23" s="98"/>
      <c r="B23" s="101"/>
      <c r="C23" s="20" t="s">
        <v>5</v>
      </c>
      <c r="D23" s="28">
        <f t="shared" si="0"/>
        <v>66.263</v>
      </c>
      <c r="E23" s="28"/>
      <c r="F23" s="28"/>
      <c r="G23" s="29"/>
      <c r="H23" s="21">
        <v>66.263</v>
      </c>
      <c r="J23" s="39"/>
    </row>
    <row r="24" spans="1:10" ht="15.75">
      <c r="A24" s="96">
        <v>5</v>
      </c>
      <c r="B24" s="99" t="s">
        <v>14</v>
      </c>
      <c r="C24" s="13" t="s">
        <v>7</v>
      </c>
      <c r="D24" s="42">
        <f t="shared" si="0"/>
        <v>206.733</v>
      </c>
      <c r="E24" s="22">
        <f>E25+E26+E27</f>
        <v>0</v>
      </c>
      <c r="F24" s="22">
        <f>F25+F26+F27</f>
        <v>0</v>
      </c>
      <c r="G24" s="22">
        <f>G25+G26+G27</f>
        <v>206.733</v>
      </c>
      <c r="H24" s="22">
        <f>H25+H26+H27</f>
        <v>0</v>
      </c>
      <c r="J24" s="39"/>
    </row>
    <row r="25" spans="1:10" ht="15.75">
      <c r="A25" s="97"/>
      <c r="B25" s="100"/>
      <c r="C25" s="16" t="s">
        <v>8</v>
      </c>
      <c r="D25" s="26">
        <f t="shared" si="0"/>
        <v>4.993</v>
      </c>
      <c r="E25" s="26"/>
      <c r="F25" s="26"/>
      <c r="G25" s="17">
        <v>4.993</v>
      </c>
      <c r="H25" s="18"/>
      <c r="J25" s="39"/>
    </row>
    <row r="26" spans="1:10" ht="15.75">
      <c r="A26" s="97"/>
      <c r="B26" s="100"/>
      <c r="C26" s="19" t="s">
        <v>11</v>
      </c>
      <c r="D26" s="26">
        <f t="shared" si="0"/>
        <v>201.74</v>
      </c>
      <c r="E26" s="27"/>
      <c r="F26" s="27"/>
      <c r="G26" s="17">
        <v>201.74</v>
      </c>
      <c r="H26" s="18"/>
      <c r="J26" s="39"/>
    </row>
    <row r="27" spans="1:10" ht="16.5" thickBot="1">
      <c r="A27" s="98"/>
      <c r="B27" s="101"/>
      <c r="C27" s="20" t="s">
        <v>5</v>
      </c>
      <c r="D27" s="28">
        <f t="shared" si="0"/>
        <v>0</v>
      </c>
      <c r="E27" s="28"/>
      <c r="F27" s="28"/>
      <c r="G27" s="29">
        <v>0</v>
      </c>
      <c r="H27" s="21"/>
      <c r="J27" s="39"/>
    </row>
    <row r="28" spans="1:10" ht="15.75">
      <c r="A28" s="96">
        <v>6</v>
      </c>
      <c r="B28" s="99" t="s">
        <v>26</v>
      </c>
      <c r="C28" s="13" t="s">
        <v>7</v>
      </c>
      <c r="D28" s="14">
        <f t="shared" si="0"/>
        <v>1863.6390000000001</v>
      </c>
      <c r="E28" s="22">
        <f>E29+E30+E31</f>
        <v>0</v>
      </c>
      <c r="F28" s="22">
        <f>F29+F30+F31</f>
        <v>0</v>
      </c>
      <c r="G28" s="22">
        <f>G29+G30+G31</f>
        <v>356.85699999999997</v>
      </c>
      <c r="H28" s="22">
        <f>H29+H30+H31</f>
        <v>1506.7820000000002</v>
      </c>
      <c r="J28" s="39"/>
    </row>
    <row r="29" spans="1:10" ht="15.75">
      <c r="A29" s="97"/>
      <c r="B29" s="100"/>
      <c r="C29" s="16" t="s">
        <v>8</v>
      </c>
      <c r="D29" s="26">
        <f t="shared" si="0"/>
        <v>485.336</v>
      </c>
      <c r="E29" s="26"/>
      <c r="F29" s="26"/>
      <c r="G29" s="17">
        <v>225.74</v>
      </c>
      <c r="H29" s="18">
        <v>259.596</v>
      </c>
      <c r="J29" s="39"/>
    </row>
    <row r="30" spans="1:10" ht="15.75">
      <c r="A30" s="97"/>
      <c r="B30" s="100"/>
      <c r="C30" s="19" t="s">
        <v>11</v>
      </c>
      <c r="D30" s="26">
        <f t="shared" si="0"/>
        <v>394.759</v>
      </c>
      <c r="E30" s="27"/>
      <c r="F30" s="27"/>
      <c r="G30" s="17">
        <v>131.117</v>
      </c>
      <c r="H30" s="18">
        <v>263.642</v>
      </c>
      <c r="J30" s="39"/>
    </row>
    <row r="31" spans="1:10" ht="16.5" thickBot="1">
      <c r="A31" s="98"/>
      <c r="B31" s="101"/>
      <c r="C31" s="20" t="s">
        <v>5</v>
      </c>
      <c r="D31" s="28">
        <f t="shared" si="0"/>
        <v>983.544</v>
      </c>
      <c r="E31" s="28"/>
      <c r="F31" s="28"/>
      <c r="G31" s="29"/>
      <c r="H31" s="21">
        <v>983.544</v>
      </c>
      <c r="J31" s="39"/>
    </row>
    <row r="32" spans="1:10" ht="15.75">
      <c r="A32" s="96">
        <v>7</v>
      </c>
      <c r="B32" s="99" t="s">
        <v>15</v>
      </c>
      <c r="C32" s="13" t="s">
        <v>7</v>
      </c>
      <c r="D32" s="14">
        <f t="shared" si="0"/>
        <v>38.471000000000004</v>
      </c>
      <c r="E32" s="22">
        <f>E33+E34+E35</f>
        <v>0</v>
      </c>
      <c r="F32" s="22">
        <f>F33+F34+F35</f>
        <v>0</v>
      </c>
      <c r="G32" s="22">
        <f>G33+G34+G35</f>
        <v>15.198</v>
      </c>
      <c r="H32" s="22">
        <f>H33+H34+H35</f>
        <v>23.273</v>
      </c>
      <c r="J32" s="39"/>
    </row>
    <row r="33" spans="1:10" ht="15.75">
      <c r="A33" s="97"/>
      <c r="B33" s="100"/>
      <c r="C33" s="16" t="s">
        <v>8</v>
      </c>
      <c r="D33" s="26">
        <f t="shared" si="0"/>
        <v>16.739</v>
      </c>
      <c r="E33" s="26"/>
      <c r="F33" s="26"/>
      <c r="G33" s="17">
        <v>15.198</v>
      </c>
      <c r="H33" s="18">
        <v>1.541</v>
      </c>
      <c r="J33" s="39"/>
    </row>
    <row r="34" spans="1:10" ht="15.75">
      <c r="A34" s="97"/>
      <c r="B34" s="100"/>
      <c r="C34" s="19" t="s">
        <v>11</v>
      </c>
      <c r="D34" s="26">
        <f t="shared" si="0"/>
        <v>21.732</v>
      </c>
      <c r="E34" s="27"/>
      <c r="F34" s="27"/>
      <c r="G34" s="17"/>
      <c r="H34" s="18">
        <v>21.732</v>
      </c>
      <c r="J34" s="39"/>
    </row>
    <row r="35" spans="1:10" ht="16.5" thickBot="1">
      <c r="A35" s="98"/>
      <c r="B35" s="101"/>
      <c r="C35" s="20" t="s">
        <v>5</v>
      </c>
      <c r="D35" s="28">
        <f t="shared" si="0"/>
        <v>0</v>
      </c>
      <c r="E35" s="28"/>
      <c r="F35" s="28"/>
      <c r="G35" s="29"/>
      <c r="H35" s="21"/>
      <c r="J35" s="39"/>
    </row>
    <row r="36" spans="1:10" ht="15.75">
      <c r="A36" s="96">
        <v>8</v>
      </c>
      <c r="B36" s="99" t="s">
        <v>16</v>
      </c>
      <c r="C36" s="13" t="s">
        <v>7</v>
      </c>
      <c r="D36" s="14">
        <f t="shared" si="0"/>
        <v>29200.27</v>
      </c>
      <c r="E36" s="22">
        <f>E37+E38+E39</f>
        <v>0</v>
      </c>
      <c r="F36" s="22">
        <f>F37+F38+F39</f>
        <v>0</v>
      </c>
      <c r="G36" s="22">
        <f>G37+G38+G39</f>
        <v>5192.393999999999</v>
      </c>
      <c r="H36" s="22">
        <f>H37+H38+H39</f>
        <v>24007.876</v>
      </c>
      <c r="J36" s="39"/>
    </row>
    <row r="37" spans="1:10" ht="15.75">
      <c r="A37" s="97"/>
      <c r="B37" s="100"/>
      <c r="C37" s="16" t="s">
        <v>8</v>
      </c>
      <c r="D37" s="26">
        <f t="shared" si="0"/>
        <v>7326.012</v>
      </c>
      <c r="E37" s="26"/>
      <c r="F37" s="26"/>
      <c r="G37" s="17">
        <v>3605.0759999999996</v>
      </c>
      <c r="H37" s="18">
        <v>3720.936</v>
      </c>
      <c r="J37" s="39"/>
    </row>
    <row r="38" spans="1:10" ht="15.75">
      <c r="A38" s="97"/>
      <c r="B38" s="100"/>
      <c r="C38" s="19" t="s">
        <v>11</v>
      </c>
      <c r="D38" s="26">
        <f t="shared" si="0"/>
        <v>4404.378</v>
      </c>
      <c r="E38" s="27"/>
      <c r="F38" s="27"/>
      <c r="G38" s="89">
        <v>1587.318</v>
      </c>
      <c r="H38" s="18">
        <v>2817.06</v>
      </c>
      <c r="J38" s="39"/>
    </row>
    <row r="39" spans="1:11" ht="16.5" thickBot="1">
      <c r="A39" s="98"/>
      <c r="B39" s="101"/>
      <c r="C39" s="20" t="s">
        <v>5</v>
      </c>
      <c r="D39" s="28">
        <f t="shared" si="0"/>
        <v>17469.88</v>
      </c>
      <c r="E39" s="28"/>
      <c r="F39" s="28"/>
      <c r="G39" s="29"/>
      <c r="H39" s="21">
        <v>17469.88</v>
      </c>
      <c r="J39" s="39"/>
      <c r="K39" s="38"/>
    </row>
    <row r="40" spans="1:10" ht="15.75">
      <c r="A40" s="96">
        <v>9</v>
      </c>
      <c r="B40" s="99" t="s">
        <v>20</v>
      </c>
      <c r="C40" s="13" t="s">
        <v>7</v>
      </c>
      <c r="D40" s="14">
        <f t="shared" si="0"/>
        <v>1940.0549999999998</v>
      </c>
      <c r="E40" s="22">
        <f>E41+E42+E43</f>
        <v>0</v>
      </c>
      <c r="F40" s="22">
        <f>F41+F42+F43</f>
        <v>0</v>
      </c>
      <c r="G40" s="22">
        <f>G41+G42+G43</f>
        <v>502.65999999999997</v>
      </c>
      <c r="H40" s="22">
        <f>H41+H42+H43</f>
        <v>1437.395</v>
      </c>
      <c r="J40" s="39"/>
    </row>
    <row r="41" spans="1:10" ht="15.75">
      <c r="A41" s="97"/>
      <c r="B41" s="100"/>
      <c r="C41" s="16" t="s">
        <v>8</v>
      </c>
      <c r="D41" s="26">
        <f t="shared" si="0"/>
        <v>460.906</v>
      </c>
      <c r="E41" s="26"/>
      <c r="F41" s="26"/>
      <c r="G41" s="17">
        <v>228.755</v>
      </c>
      <c r="H41" s="18">
        <v>232.151</v>
      </c>
      <c r="J41" s="39"/>
    </row>
    <row r="42" spans="1:10" ht="15.75">
      <c r="A42" s="97"/>
      <c r="B42" s="100"/>
      <c r="C42" s="19" t="s">
        <v>11</v>
      </c>
      <c r="D42" s="26">
        <f t="shared" si="0"/>
        <v>438.253</v>
      </c>
      <c r="E42" s="27"/>
      <c r="F42" s="27"/>
      <c r="G42" s="17">
        <v>273.905</v>
      </c>
      <c r="H42" s="18">
        <v>164.348</v>
      </c>
      <c r="J42" s="39"/>
    </row>
    <row r="43" spans="1:10" ht="16.5" thickBot="1">
      <c r="A43" s="98"/>
      <c r="B43" s="101"/>
      <c r="C43" s="20" t="s">
        <v>5</v>
      </c>
      <c r="D43" s="28">
        <f t="shared" si="0"/>
        <v>1040.896</v>
      </c>
      <c r="E43" s="28"/>
      <c r="F43" s="28"/>
      <c r="G43" s="29"/>
      <c r="H43" s="21">
        <v>1040.896</v>
      </c>
      <c r="J43" s="39"/>
    </row>
    <row r="44" spans="1:10" ht="15.75">
      <c r="A44" s="96">
        <v>10</v>
      </c>
      <c r="B44" s="99" t="s">
        <v>23</v>
      </c>
      <c r="C44" s="13" t="s">
        <v>7</v>
      </c>
      <c r="D44" s="14">
        <f t="shared" si="0"/>
        <v>143.951</v>
      </c>
      <c r="E44" s="22">
        <f>E45+E46+E47</f>
        <v>0</v>
      </c>
      <c r="F44" s="22">
        <f>F45+F46+F47</f>
        <v>8.216</v>
      </c>
      <c r="G44" s="22">
        <f>G45+G46+G47</f>
        <v>88.814</v>
      </c>
      <c r="H44" s="22">
        <f>H45+H46+H47</f>
        <v>46.92100000000001</v>
      </c>
      <c r="J44" s="39"/>
    </row>
    <row r="45" spans="1:10" ht="15.75">
      <c r="A45" s="97"/>
      <c r="B45" s="100"/>
      <c r="C45" s="16" t="s">
        <v>8</v>
      </c>
      <c r="D45" s="26">
        <f t="shared" si="0"/>
        <v>103.81899999999999</v>
      </c>
      <c r="E45" s="26"/>
      <c r="F45" s="26">
        <v>8.216</v>
      </c>
      <c r="G45" s="17">
        <v>88.814</v>
      </c>
      <c r="H45" s="18">
        <v>6.789</v>
      </c>
      <c r="J45" s="39"/>
    </row>
    <row r="46" spans="1:10" ht="15.75">
      <c r="A46" s="97"/>
      <c r="B46" s="100"/>
      <c r="C46" s="19" t="s">
        <v>11</v>
      </c>
      <c r="D46" s="26">
        <f t="shared" si="0"/>
        <v>30.42</v>
      </c>
      <c r="E46" s="27"/>
      <c r="F46" s="27"/>
      <c r="G46" s="17"/>
      <c r="H46" s="18">
        <v>30.42</v>
      </c>
      <c r="J46" s="39"/>
    </row>
    <row r="47" spans="1:8" ht="16.5" thickBot="1">
      <c r="A47" s="98"/>
      <c r="B47" s="101"/>
      <c r="C47" s="20" t="s">
        <v>5</v>
      </c>
      <c r="D47" s="28">
        <f t="shared" si="0"/>
        <v>9.712</v>
      </c>
      <c r="E47" s="28"/>
      <c r="F47" s="28"/>
      <c r="G47" s="29"/>
      <c r="H47" s="21">
        <v>9.712</v>
      </c>
    </row>
  </sheetData>
  <sheetProtection/>
  <mergeCells count="26">
    <mergeCell ref="A2:H2"/>
    <mergeCell ref="A6:A7"/>
    <mergeCell ref="B6:B7"/>
    <mergeCell ref="C6:C7"/>
    <mergeCell ref="D6:D7"/>
    <mergeCell ref="E6:H6"/>
    <mergeCell ref="A8:A11"/>
    <mergeCell ref="B8:B11"/>
    <mergeCell ref="A12:A15"/>
    <mergeCell ref="B12:B15"/>
    <mergeCell ref="A16:A19"/>
    <mergeCell ref="B16:B19"/>
    <mergeCell ref="A20:A23"/>
    <mergeCell ref="B20:B23"/>
    <mergeCell ref="A24:A27"/>
    <mergeCell ref="B24:B27"/>
    <mergeCell ref="A28:A31"/>
    <mergeCell ref="B28:B31"/>
    <mergeCell ref="A44:A47"/>
    <mergeCell ref="B44:B47"/>
    <mergeCell ref="A32:A35"/>
    <mergeCell ref="B32:B35"/>
    <mergeCell ref="A36:A39"/>
    <mergeCell ref="B36:B39"/>
    <mergeCell ref="A40:A43"/>
    <mergeCell ref="B40:B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7"/>
  <sheetViews>
    <sheetView zoomScale="70" zoomScaleNormal="70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36" sqref="D36"/>
    </sheetView>
  </sheetViews>
  <sheetFormatPr defaultColWidth="9.00390625" defaultRowHeight="12.75"/>
  <cols>
    <col min="1" max="1" width="10.00390625" style="0" bestFit="1" customWidth="1"/>
    <col min="2" max="2" width="59.875" style="0" customWidth="1"/>
    <col min="3" max="3" width="19.125" style="0" customWidth="1"/>
    <col min="4" max="4" width="24.125" style="0" customWidth="1"/>
    <col min="5" max="7" width="15.25390625" style="0" customWidth="1"/>
    <col min="8" max="8" width="16.75390625" style="0" customWidth="1"/>
    <col min="10" max="10" width="11.125" style="0" customWidth="1"/>
  </cols>
  <sheetData>
    <row r="2" spans="1:8" ht="83.25" customHeight="1">
      <c r="A2" s="106" t="s">
        <v>17</v>
      </c>
      <c r="B2" s="106"/>
      <c r="C2" s="106"/>
      <c r="D2" s="106"/>
      <c r="E2" s="106"/>
      <c r="F2" s="106"/>
      <c r="G2" s="106"/>
      <c r="H2" s="106"/>
    </row>
    <row r="5" spans="2:8" ht="21" thickBot="1">
      <c r="B5" s="41" t="s">
        <v>27</v>
      </c>
      <c r="C5" s="5"/>
      <c r="D5" s="5"/>
      <c r="E5" s="5"/>
      <c r="F5" s="5"/>
      <c r="G5" s="4"/>
      <c r="H5" s="4"/>
    </row>
    <row r="6" spans="1:10" ht="16.5" thickBot="1">
      <c r="A6" s="107" t="s">
        <v>6</v>
      </c>
      <c r="B6" s="109" t="s">
        <v>10</v>
      </c>
      <c r="C6" s="111" t="s">
        <v>9</v>
      </c>
      <c r="D6" s="102" t="s">
        <v>32</v>
      </c>
      <c r="E6" s="113" t="s">
        <v>30</v>
      </c>
      <c r="F6" s="114"/>
      <c r="G6" s="114"/>
      <c r="H6" s="115"/>
      <c r="J6" s="39"/>
    </row>
    <row r="7" spans="1:10" ht="51" customHeight="1" thickBot="1">
      <c r="A7" s="108"/>
      <c r="B7" s="110"/>
      <c r="C7" s="112"/>
      <c r="D7" s="105"/>
      <c r="E7" s="6" t="s">
        <v>0</v>
      </c>
      <c r="F7" s="6" t="s">
        <v>1</v>
      </c>
      <c r="G7" s="6" t="s">
        <v>2</v>
      </c>
      <c r="H7" s="8" t="s">
        <v>3</v>
      </c>
      <c r="J7" s="39"/>
    </row>
    <row r="8" spans="1:10" ht="15.75">
      <c r="A8" s="96">
        <v>1</v>
      </c>
      <c r="B8" s="102" t="s">
        <v>19</v>
      </c>
      <c r="C8" s="1" t="s">
        <v>7</v>
      </c>
      <c r="D8" s="43">
        <f aca="true" t="shared" si="0" ref="D8:D47">E8+F8+G8+H8</f>
        <v>3948.6199999999994</v>
      </c>
      <c r="E8" s="9"/>
      <c r="F8" s="9"/>
      <c r="G8" s="15">
        <f>G9+G10+G11</f>
        <v>1339.649</v>
      </c>
      <c r="H8" s="14">
        <f>H9+H10+H11</f>
        <v>2608.9709999999995</v>
      </c>
      <c r="J8" s="40"/>
    </row>
    <row r="9" spans="1:10" ht="15.75">
      <c r="A9" s="97"/>
      <c r="B9" s="103"/>
      <c r="C9" s="2" t="s">
        <v>8</v>
      </c>
      <c r="D9" s="24">
        <f t="shared" si="0"/>
        <v>1321.643</v>
      </c>
      <c r="E9" s="10"/>
      <c r="F9" s="35"/>
      <c r="G9" s="17">
        <v>1000.326</v>
      </c>
      <c r="H9" s="18">
        <v>321.317</v>
      </c>
      <c r="J9" s="40"/>
    </row>
    <row r="10" spans="1:10" ht="15.75">
      <c r="A10" s="97"/>
      <c r="B10" s="104"/>
      <c r="C10" s="7" t="s">
        <v>11</v>
      </c>
      <c r="D10" s="24">
        <f t="shared" si="0"/>
        <v>406.88199999999995</v>
      </c>
      <c r="E10" s="11"/>
      <c r="F10" s="36"/>
      <c r="G10" s="17">
        <v>339.323</v>
      </c>
      <c r="H10" s="18">
        <v>67.559</v>
      </c>
      <c r="J10" s="40"/>
    </row>
    <row r="11" spans="1:10" ht="16.5" customHeight="1" thickBot="1">
      <c r="A11" s="98"/>
      <c r="B11" s="105"/>
      <c r="C11" s="3" t="s">
        <v>5</v>
      </c>
      <c r="D11" s="25">
        <f t="shared" si="0"/>
        <v>2220.095</v>
      </c>
      <c r="E11" s="12"/>
      <c r="F11" s="37"/>
      <c r="G11" s="30"/>
      <c r="H11" s="34">
        <v>2220.095</v>
      </c>
      <c r="J11" s="40"/>
    </row>
    <row r="12" spans="1:10" ht="15.75">
      <c r="A12" s="96">
        <v>2</v>
      </c>
      <c r="B12" s="99" t="s">
        <v>12</v>
      </c>
      <c r="C12" s="13" t="s">
        <v>7</v>
      </c>
      <c r="D12" s="42">
        <f t="shared" si="0"/>
        <v>2708.6670000000004</v>
      </c>
      <c r="E12" s="15">
        <f>E13+E14+E15</f>
        <v>0</v>
      </c>
      <c r="F12" s="15">
        <f>F13+F14+F15</f>
        <v>0</v>
      </c>
      <c r="G12" s="15">
        <f>G13+G14+G15</f>
        <v>535.282</v>
      </c>
      <c r="H12" s="14">
        <f>H13+H14+H15</f>
        <v>2173.385</v>
      </c>
      <c r="J12" s="39"/>
    </row>
    <row r="13" spans="1:10" ht="15.75">
      <c r="A13" s="97"/>
      <c r="B13" s="100"/>
      <c r="C13" s="16" t="s">
        <v>8</v>
      </c>
      <c r="D13" s="26">
        <f t="shared" si="0"/>
        <v>462.394</v>
      </c>
      <c r="E13" s="26"/>
      <c r="F13" s="26"/>
      <c r="G13" s="31">
        <v>147.828</v>
      </c>
      <c r="H13" s="32">
        <v>314.566</v>
      </c>
      <c r="J13" s="39"/>
    </row>
    <row r="14" spans="1:10" ht="15.75">
      <c r="A14" s="97"/>
      <c r="B14" s="100"/>
      <c r="C14" s="19" t="s">
        <v>11</v>
      </c>
      <c r="D14" s="26">
        <f t="shared" si="0"/>
        <v>672.6279999999999</v>
      </c>
      <c r="E14" s="27"/>
      <c r="F14" s="27"/>
      <c r="G14" s="33">
        <v>387.454</v>
      </c>
      <c r="H14" s="32">
        <v>285.174</v>
      </c>
      <c r="J14" s="39"/>
    </row>
    <row r="15" spans="1:10" ht="18" customHeight="1" thickBot="1">
      <c r="A15" s="98"/>
      <c r="B15" s="100"/>
      <c r="C15" s="20" t="s">
        <v>5</v>
      </c>
      <c r="D15" s="28">
        <f t="shared" si="0"/>
        <v>1573.645</v>
      </c>
      <c r="E15" s="28"/>
      <c r="F15" s="28"/>
      <c r="G15" s="29"/>
      <c r="H15" s="34">
        <v>1573.645</v>
      </c>
      <c r="J15" s="39"/>
    </row>
    <row r="16" spans="1:10" ht="15.75">
      <c r="A16" s="96">
        <v>3</v>
      </c>
      <c r="B16" s="99" t="s">
        <v>13</v>
      </c>
      <c r="C16" s="13" t="s">
        <v>7</v>
      </c>
      <c r="D16" s="14">
        <f t="shared" si="0"/>
        <v>739.538</v>
      </c>
      <c r="E16" s="22">
        <v>0</v>
      </c>
      <c r="F16" s="22">
        <f>F17+F18+F19</f>
        <v>12.17</v>
      </c>
      <c r="G16" s="23">
        <f>G17+G18+G19</f>
        <v>32.006</v>
      </c>
      <c r="H16" s="14">
        <f>H17+H18+H19</f>
        <v>695.362</v>
      </c>
      <c r="J16" s="39"/>
    </row>
    <row r="17" spans="1:8" ht="15.75">
      <c r="A17" s="97"/>
      <c r="B17" s="100"/>
      <c r="C17" s="16" t="s">
        <v>8</v>
      </c>
      <c r="D17" s="26">
        <f t="shared" si="0"/>
        <v>131.86200000000002</v>
      </c>
      <c r="E17" s="26"/>
      <c r="F17" s="26">
        <v>12.17</v>
      </c>
      <c r="G17" s="17">
        <v>29.396</v>
      </c>
      <c r="H17" s="18">
        <v>90.296</v>
      </c>
    </row>
    <row r="18" spans="1:8" ht="15.75">
      <c r="A18" s="97"/>
      <c r="B18" s="100"/>
      <c r="C18" s="19" t="s">
        <v>11</v>
      </c>
      <c r="D18" s="26">
        <f t="shared" si="0"/>
        <v>99.61</v>
      </c>
      <c r="E18" s="27"/>
      <c r="F18" s="27"/>
      <c r="G18" s="17">
        <v>2.61</v>
      </c>
      <c r="H18" s="18">
        <v>97</v>
      </c>
    </row>
    <row r="19" spans="1:8" ht="19.5" customHeight="1" thickBot="1">
      <c r="A19" s="98"/>
      <c r="B19" s="101"/>
      <c r="C19" s="20" t="s">
        <v>5</v>
      </c>
      <c r="D19" s="28">
        <f t="shared" si="0"/>
        <v>508.066</v>
      </c>
      <c r="E19" s="28"/>
      <c r="F19" s="28"/>
      <c r="G19" s="29"/>
      <c r="H19" s="21">
        <v>508.066</v>
      </c>
    </row>
    <row r="20" spans="1:8" ht="15.75">
      <c r="A20" s="96">
        <v>4</v>
      </c>
      <c r="B20" s="99" t="s">
        <v>4</v>
      </c>
      <c r="C20" s="13" t="s">
        <v>7</v>
      </c>
      <c r="D20" s="42">
        <f t="shared" si="0"/>
        <v>2582.6359999999995</v>
      </c>
      <c r="E20" s="22">
        <f>E21+E22+E23</f>
        <v>2282.176</v>
      </c>
      <c r="F20" s="22">
        <f>F21+F22+F23</f>
        <v>49.312</v>
      </c>
      <c r="G20" s="22">
        <f>G21+G22+G23</f>
        <v>128.745</v>
      </c>
      <c r="H20" s="22">
        <f>H21+H22+H23</f>
        <v>122.40299999999999</v>
      </c>
    </row>
    <row r="21" spans="1:8" ht="15.75">
      <c r="A21" s="97"/>
      <c r="B21" s="100"/>
      <c r="C21" s="16" t="s">
        <v>8</v>
      </c>
      <c r="D21" s="26">
        <f t="shared" si="0"/>
        <v>2483.3399999999997</v>
      </c>
      <c r="E21" s="26">
        <v>2282.176</v>
      </c>
      <c r="F21" s="26">
        <v>49.312</v>
      </c>
      <c r="G21" s="17">
        <v>113.352</v>
      </c>
      <c r="H21" s="18">
        <v>38.5</v>
      </c>
    </row>
    <row r="22" spans="1:8" ht="15.75">
      <c r="A22" s="97"/>
      <c r="B22" s="100"/>
      <c r="C22" s="19" t="s">
        <v>11</v>
      </c>
      <c r="D22" s="26">
        <f t="shared" si="0"/>
        <v>19.952</v>
      </c>
      <c r="E22" s="27"/>
      <c r="F22" s="27"/>
      <c r="G22" s="17">
        <v>15.393</v>
      </c>
      <c r="H22" s="18">
        <v>4.559</v>
      </c>
    </row>
    <row r="23" spans="1:10" ht="21" customHeight="1" thickBot="1">
      <c r="A23" s="98"/>
      <c r="B23" s="101"/>
      <c r="C23" s="20" t="s">
        <v>5</v>
      </c>
      <c r="D23" s="28">
        <f t="shared" si="0"/>
        <v>79.344</v>
      </c>
      <c r="E23" s="28"/>
      <c r="F23" s="28"/>
      <c r="G23" s="29"/>
      <c r="H23" s="21">
        <v>79.344</v>
      </c>
      <c r="J23" s="39"/>
    </row>
    <row r="24" spans="1:10" ht="15.75">
      <c r="A24" s="96">
        <v>5</v>
      </c>
      <c r="B24" s="99" t="s">
        <v>14</v>
      </c>
      <c r="C24" s="13" t="s">
        <v>7</v>
      </c>
      <c r="D24" s="42">
        <f t="shared" si="0"/>
        <v>186.215</v>
      </c>
      <c r="E24" s="22">
        <f>E25+E26+E27</f>
        <v>0</v>
      </c>
      <c r="F24" s="22">
        <f>F25+F26+F27</f>
        <v>0</v>
      </c>
      <c r="G24" s="22">
        <f>G25+G26+G27</f>
        <v>186.215</v>
      </c>
      <c r="H24" s="22">
        <f>H25+H26+H27</f>
        <v>0</v>
      </c>
      <c r="J24" s="39"/>
    </row>
    <row r="25" spans="1:10" ht="15.75">
      <c r="A25" s="97"/>
      <c r="B25" s="100"/>
      <c r="C25" s="16" t="s">
        <v>8</v>
      </c>
      <c r="D25" s="26">
        <f t="shared" si="0"/>
        <v>4.089</v>
      </c>
      <c r="E25" s="26"/>
      <c r="F25" s="26"/>
      <c r="G25" s="17">
        <v>4.089</v>
      </c>
      <c r="H25" s="18"/>
      <c r="J25" s="39"/>
    </row>
    <row r="26" spans="1:10" ht="15.75">
      <c r="A26" s="97"/>
      <c r="B26" s="100"/>
      <c r="C26" s="19" t="s">
        <v>11</v>
      </c>
      <c r="D26" s="26">
        <f t="shared" si="0"/>
        <v>182.126</v>
      </c>
      <c r="E26" s="27"/>
      <c r="F26" s="27"/>
      <c r="G26" s="17">
        <v>182.126</v>
      </c>
      <c r="H26" s="18"/>
      <c r="J26" s="39"/>
    </row>
    <row r="27" spans="1:10" ht="16.5" thickBot="1">
      <c r="A27" s="98"/>
      <c r="B27" s="101"/>
      <c r="C27" s="20" t="s">
        <v>5</v>
      </c>
      <c r="D27" s="28">
        <f t="shared" si="0"/>
        <v>0</v>
      </c>
      <c r="E27" s="28"/>
      <c r="F27" s="28"/>
      <c r="G27" s="29">
        <v>0</v>
      </c>
      <c r="H27" s="21"/>
      <c r="J27" s="39"/>
    </row>
    <row r="28" spans="1:10" ht="15.75">
      <c r="A28" s="96">
        <v>6</v>
      </c>
      <c r="B28" s="99" t="s">
        <v>26</v>
      </c>
      <c r="C28" s="13" t="s">
        <v>7</v>
      </c>
      <c r="D28" s="14">
        <f t="shared" si="0"/>
        <v>673.2269999999999</v>
      </c>
      <c r="E28" s="22">
        <f>E29+E30+E31</f>
        <v>0</v>
      </c>
      <c r="F28" s="22">
        <f>F29+F30+F31</f>
        <v>0</v>
      </c>
      <c r="G28" s="22">
        <f>G29+G30+G31</f>
        <v>114.39699999999999</v>
      </c>
      <c r="H28" s="22">
        <f>H29+H30+H31</f>
        <v>558.8299999999999</v>
      </c>
      <c r="J28" s="39"/>
    </row>
    <row r="29" spans="1:10" ht="15.75">
      <c r="A29" s="97"/>
      <c r="B29" s="100"/>
      <c r="C29" s="16" t="s">
        <v>8</v>
      </c>
      <c r="D29" s="26">
        <f t="shared" si="0"/>
        <v>175.961</v>
      </c>
      <c r="E29" s="26"/>
      <c r="F29" s="26"/>
      <c r="G29" s="17">
        <v>73.173</v>
      </c>
      <c r="H29" s="18">
        <v>102.788</v>
      </c>
      <c r="J29" s="39"/>
    </row>
    <row r="30" spans="1:10" ht="15.75">
      <c r="A30" s="97"/>
      <c r="B30" s="100"/>
      <c r="C30" s="19" t="s">
        <v>11</v>
      </c>
      <c r="D30" s="26">
        <f t="shared" si="0"/>
        <v>133.782</v>
      </c>
      <c r="E30" s="27"/>
      <c r="F30" s="27"/>
      <c r="G30" s="17">
        <v>41.224</v>
      </c>
      <c r="H30" s="18">
        <v>92.558</v>
      </c>
      <c r="J30" s="39"/>
    </row>
    <row r="31" spans="1:10" ht="16.5" thickBot="1">
      <c r="A31" s="98"/>
      <c r="B31" s="101"/>
      <c r="C31" s="20" t="s">
        <v>5</v>
      </c>
      <c r="D31" s="28">
        <f t="shared" si="0"/>
        <v>363.484</v>
      </c>
      <c r="E31" s="28"/>
      <c r="F31" s="28"/>
      <c r="G31" s="29"/>
      <c r="H31" s="21">
        <v>363.484</v>
      </c>
      <c r="J31" s="39"/>
    </row>
    <row r="32" spans="1:10" ht="15.75">
      <c r="A32" s="96">
        <v>7</v>
      </c>
      <c r="B32" s="99" t="s">
        <v>15</v>
      </c>
      <c r="C32" s="13" t="s">
        <v>7</v>
      </c>
      <c r="D32" s="14">
        <f t="shared" si="0"/>
        <v>38.580799999999996</v>
      </c>
      <c r="E32" s="22">
        <f>E33+E34+E35</f>
        <v>0</v>
      </c>
      <c r="F32" s="22">
        <f>F33+F34+F35</f>
        <v>0</v>
      </c>
      <c r="G32" s="22">
        <f>G33+G34+G35</f>
        <v>17.4068</v>
      </c>
      <c r="H32" s="22">
        <f>H33+H34+H35</f>
        <v>21.174</v>
      </c>
      <c r="J32" s="39"/>
    </row>
    <row r="33" spans="1:10" ht="15.75">
      <c r="A33" s="97"/>
      <c r="B33" s="100"/>
      <c r="C33" s="16" t="s">
        <v>8</v>
      </c>
      <c r="D33" s="26">
        <f t="shared" si="0"/>
        <v>19.1358</v>
      </c>
      <c r="E33" s="26"/>
      <c r="F33" s="26"/>
      <c r="G33" s="17">
        <v>17.4068</v>
      </c>
      <c r="H33" s="18">
        <v>1.729</v>
      </c>
      <c r="J33" s="39"/>
    </row>
    <row r="34" spans="1:10" ht="15.75">
      <c r="A34" s="97"/>
      <c r="B34" s="100"/>
      <c r="C34" s="19" t="s">
        <v>11</v>
      </c>
      <c r="D34" s="26">
        <f t="shared" si="0"/>
        <v>19.445</v>
      </c>
      <c r="E34" s="27"/>
      <c r="F34" s="27"/>
      <c r="G34" s="17"/>
      <c r="H34" s="18">
        <v>19.445</v>
      </c>
      <c r="J34" s="39"/>
    </row>
    <row r="35" spans="1:10" ht="16.5" thickBot="1">
      <c r="A35" s="98"/>
      <c r="B35" s="101"/>
      <c r="C35" s="20" t="s">
        <v>5</v>
      </c>
      <c r="D35" s="28">
        <f t="shared" si="0"/>
        <v>0</v>
      </c>
      <c r="E35" s="28"/>
      <c r="F35" s="28"/>
      <c r="G35" s="29"/>
      <c r="H35" s="21"/>
      <c r="J35" s="39"/>
    </row>
    <row r="36" spans="1:10" ht="15.75">
      <c r="A36" s="96">
        <v>8</v>
      </c>
      <c r="B36" s="99" t="s">
        <v>16</v>
      </c>
      <c r="C36" s="13" t="s">
        <v>7</v>
      </c>
      <c r="D36" s="14">
        <f t="shared" si="0"/>
        <v>27786.050999999996</v>
      </c>
      <c r="E36" s="22">
        <f>E37+E38+E39</f>
        <v>0</v>
      </c>
      <c r="F36" s="22">
        <f>F37+F38+F39</f>
        <v>0</v>
      </c>
      <c r="G36" s="22">
        <f>G37+G38+G39</f>
        <v>3941.8720000000003</v>
      </c>
      <c r="H36" s="22">
        <f>H37+H38+H39</f>
        <v>23844.178999999996</v>
      </c>
      <c r="J36" s="39"/>
    </row>
    <row r="37" spans="1:10" ht="15.75">
      <c r="A37" s="97"/>
      <c r="B37" s="100"/>
      <c r="C37" s="16" t="s">
        <v>8</v>
      </c>
      <c r="D37" s="26">
        <f t="shared" si="0"/>
        <v>6251.679</v>
      </c>
      <c r="E37" s="26"/>
      <c r="F37" s="26"/>
      <c r="G37" s="17">
        <v>2326.833</v>
      </c>
      <c r="H37" s="18">
        <v>3924.8459999999995</v>
      </c>
      <c r="J37" s="39"/>
    </row>
    <row r="38" spans="1:10" ht="15.75">
      <c r="A38" s="97"/>
      <c r="B38" s="100"/>
      <c r="C38" s="19" t="s">
        <v>11</v>
      </c>
      <c r="D38" s="26">
        <f t="shared" si="0"/>
        <v>4403.42</v>
      </c>
      <c r="E38" s="27"/>
      <c r="F38" s="27"/>
      <c r="G38" s="17">
        <v>1615.039</v>
      </c>
      <c r="H38" s="18">
        <v>2788.381</v>
      </c>
      <c r="J38" s="39"/>
    </row>
    <row r="39" spans="1:11" ht="16.5" thickBot="1">
      <c r="A39" s="98"/>
      <c r="B39" s="101"/>
      <c r="C39" s="20" t="s">
        <v>5</v>
      </c>
      <c r="D39" s="28">
        <f t="shared" si="0"/>
        <v>17130.951999999997</v>
      </c>
      <c r="E39" s="28"/>
      <c r="F39" s="28"/>
      <c r="G39" s="29"/>
      <c r="H39" s="21">
        <v>17130.951999999997</v>
      </c>
      <c r="J39" s="39"/>
      <c r="K39" s="38"/>
    </row>
    <row r="40" spans="1:10" ht="15.75">
      <c r="A40" s="96">
        <v>9</v>
      </c>
      <c r="B40" s="99" t="s">
        <v>20</v>
      </c>
      <c r="C40" s="13" t="s">
        <v>7</v>
      </c>
      <c r="D40" s="14">
        <f t="shared" si="0"/>
        <v>1849.6209999999999</v>
      </c>
      <c r="E40" s="22">
        <f>E41+E42+E43</f>
        <v>0</v>
      </c>
      <c r="F40" s="22">
        <f>F41+F42+F43</f>
        <v>0</v>
      </c>
      <c r="G40" s="22">
        <f>G41+G42+G43</f>
        <v>537.307</v>
      </c>
      <c r="H40" s="22">
        <f>H41+H42+H43</f>
        <v>1312.3139999999999</v>
      </c>
      <c r="J40" s="39"/>
    </row>
    <row r="41" spans="1:10" ht="15.75">
      <c r="A41" s="97"/>
      <c r="B41" s="100"/>
      <c r="C41" s="16" t="s">
        <v>8</v>
      </c>
      <c r="D41" s="26">
        <f t="shared" si="0"/>
        <v>486.103</v>
      </c>
      <c r="E41" s="26"/>
      <c r="F41" s="26"/>
      <c r="G41" s="17">
        <v>260.894</v>
      </c>
      <c r="H41" s="18">
        <v>225.209</v>
      </c>
      <c r="J41" s="39"/>
    </row>
    <row r="42" spans="1:10" ht="15.75">
      <c r="A42" s="97"/>
      <c r="B42" s="100"/>
      <c r="C42" s="19" t="s">
        <v>11</v>
      </c>
      <c r="D42" s="26">
        <f t="shared" si="0"/>
        <v>448.477</v>
      </c>
      <c r="E42" s="27"/>
      <c r="F42" s="27"/>
      <c r="G42" s="17">
        <v>276.413</v>
      </c>
      <c r="H42" s="18">
        <v>172.064</v>
      </c>
      <c r="J42" s="39"/>
    </row>
    <row r="43" spans="1:10" ht="16.5" thickBot="1">
      <c r="A43" s="98"/>
      <c r="B43" s="101"/>
      <c r="C43" s="20" t="s">
        <v>5</v>
      </c>
      <c r="D43" s="28">
        <f t="shared" si="0"/>
        <v>915.0409999999999</v>
      </c>
      <c r="E43" s="28"/>
      <c r="F43" s="28"/>
      <c r="G43" s="29"/>
      <c r="H43" s="21">
        <v>915.0409999999999</v>
      </c>
      <c r="J43" s="39"/>
    </row>
    <row r="44" spans="1:10" ht="15.75">
      <c r="A44" s="96">
        <v>10</v>
      </c>
      <c r="B44" s="99" t="s">
        <v>23</v>
      </c>
      <c r="C44" s="13" t="s">
        <v>7</v>
      </c>
      <c r="D44" s="14">
        <f t="shared" si="0"/>
        <v>159.373</v>
      </c>
      <c r="E44" s="22">
        <f>E45+E46+E47</f>
        <v>0</v>
      </c>
      <c r="F44" s="22">
        <f>F45+F46+F47</f>
        <v>8.078</v>
      </c>
      <c r="G44" s="22">
        <f>G45+G46+G47</f>
        <v>133.804</v>
      </c>
      <c r="H44" s="22">
        <f>H45+H46+H47</f>
        <v>17.491</v>
      </c>
      <c r="J44" s="39"/>
    </row>
    <row r="45" spans="1:10" ht="15.75">
      <c r="A45" s="97"/>
      <c r="B45" s="100"/>
      <c r="C45" s="16" t="s">
        <v>8</v>
      </c>
      <c r="D45" s="26">
        <f t="shared" si="0"/>
        <v>115.349</v>
      </c>
      <c r="E45" s="26"/>
      <c r="F45" s="26">
        <v>8.078</v>
      </c>
      <c r="G45" s="17">
        <v>100.148</v>
      </c>
      <c r="H45" s="18">
        <v>7.123</v>
      </c>
      <c r="J45" s="39"/>
    </row>
    <row r="46" spans="1:10" ht="15.75">
      <c r="A46" s="97"/>
      <c r="B46" s="100"/>
      <c r="C46" s="19" t="s">
        <v>11</v>
      </c>
      <c r="D46" s="26">
        <f t="shared" si="0"/>
        <v>33.656</v>
      </c>
      <c r="E46" s="27"/>
      <c r="F46" s="27"/>
      <c r="G46" s="17">
        <v>33.656</v>
      </c>
      <c r="H46" s="18">
        <v>0</v>
      </c>
      <c r="J46" s="39"/>
    </row>
    <row r="47" spans="1:8" ht="16.5" thickBot="1">
      <c r="A47" s="98"/>
      <c r="B47" s="101"/>
      <c r="C47" s="20" t="s">
        <v>5</v>
      </c>
      <c r="D47" s="28">
        <f t="shared" si="0"/>
        <v>10.368</v>
      </c>
      <c r="E47" s="28"/>
      <c r="F47" s="28"/>
      <c r="G47" s="29"/>
      <c r="H47" s="21">
        <v>10.368</v>
      </c>
    </row>
  </sheetData>
  <sheetProtection/>
  <mergeCells count="26">
    <mergeCell ref="A44:A47"/>
    <mergeCell ref="B44:B47"/>
    <mergeCell ref="A32:A35"/>
    <mergeCell ref="B32:B35"/>
    <mergeCell ref="A36:A39"/>
    <mergeCell ref="B36:B39"/>
    <mergeCell ref="A40:A43"/>
    <mergeCell ref="B40:B43"/>
    <mergeCell ref="A20:A23"/>
    <mergeCell ref="B20:B23"/>
    <mergeCell ref="A24:A27"/>
    <mergeCell ref="B24:B27"/>
    <mergeCell ref="A28:A31"/>
    <mergeCell ref="B28:B31"/>
    <mergeCell ref="A8:A11"/>
    <mergeCell ref="B8:B11"/>
    <mergeCell ref="A12:A15"/>
    <mergeCell ref="B12:B15"/>
    <mergeCell ref="A16:A19"/>
    <mergeCell ref="B16:B19"/>
    <mergeCell ref="A2:H2"/>
    <mergeCell ref="A6:A7"/>
    <mergeCell ref="B6:B7"/>
    <mergeCell ref="C6:C7"/>
    <mergeCell ref="D6:D7"/>
    <mergeCell ref="E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7"/>
  <sheetViews>
    <sheetView zoomScale="70" zoomScaleNormal="70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36" sqref="D36"/>
    </sheetView>
  </sheetViews>
  <sheetFormatPr defaultColWidth="9.00390625" defaultRowHeight="12.75"/>
  <cols>
    <col min="1" max="1" width="10.00390625" style="0" bestFit="1" customWidth="1"/>
    <col min="2" max="2" width="59.875" style="0" customWidth="1"/>
    <col min="3" max="3" width="19.125" style="0" customWidth="1"/>
    <col min="4" max="4" width="24.125" style="0" customWidth="1"/>
    <col min="5" max="8" width="15.25390625" style="0" customWidth="1"/>
    <col min="10" max="10" width="11.125" style="0" customWidth="1"/>
  </cols>
  <sheetData>
    <row r="2" spans="1:8" ht="83.25" customHeight="1">
      <c r="A2" s="106" t="s">
        <v>17</v>
      </c>
      <c r="B2" s="106"/>
      <c r="C2" s="106"/>
      <c r="D2" s="106"/>
      <c r="E2" s="106"/>
      <c r="F2" s="106"/>
      <c r="G2" s="106"/>
      <c r="H2" s="106"/>
    </row>
    <row r="5" spans="2:8" ht="21" thickBot="1">
      <c r="B5" s="41" t="s">
        <v>28</v>
      </c>
      <c r="C5" s="5"/>
      <c r="D5" s="5"/>
      <c r="E5" s="5"/>
      <c r="F5" s="5"/>
      <c r="G5" s="4"/>
      <c r="H5" s="4"/>
    </row>
    <row r="6" spans="1:10" ht="16.5" customHeight="1" thickBot="1">
      <c r="A6" s="107" t="s">
        <v>6</v>
      </c>
      <c r="B6" s="109" t="s">
        <v>10</v>
      </c>
      <c r="C6" s="111" t="s">
        <v>9</v>
      </c>
      <c r="D6" s="109" t="s">
        <v>32</v>
      </c>
      <c r="E6" s="113" t="s">
        <v>30</v>
      </c>
      <c r="F6" s="114"/>
      <c r="G6" s="114"/>
      <c r="H6" s="115"/>
      <c r="J6" s="39"/>
    </row>
    <row r="7" spans="1:10" ht="51" customHeight="1" thickBot="1">
      <c r="A7" s="108"/>
      <c r="B7" s="110"/>
      <c r="C7" s="112"/>
      <c r="D7" s="116"/>
      <c r="E7" s="6" t="s">
        <v>0</v>
      </c>
      <c r="F7" s="6" t="s">
        <v>1</v>
      </c>
      <c r="G7" s="6" t="s">
        <v>2</v>
      </c>
      <c r="H7" s="8" t="s">
        <v>3</v>
      </c>
      <c r="J7" s="39"/>
    </row>
    <row r="8" spans="1:10" ht="15.75">
      <c r="A8" s="96">
        <v>1</v>
      </c>
      <c r="B8" s="102" t="s">
        <v>19</v>
      </c>
      <c r="C8" s="1" t="s">
        <v>7</v>
      </c>
      <c r="D8" s="43">
        <f aca="true" t="shared" si="0" ref="D8:D47">E8+F8+G8+H8</f>
        <v>4603.620999999999</v>
      </c>
      <c r="E8" s="9"/>
      <c r="F8" s="9"/>
      <c r="G8" s="15">
        <f>G9+G10+G11</f>
        <v>1540.609</v>
      </c>
      <c r="H8" s="14">
        <f>H9+H10+H11</f>
        <v>3063.0119999999997</v>
      </c>
      <c r="J8" s="40"/>
    </row>
    <row r="9" spans="1:10" ht="15.75">
      <c r="A9" s="97"/>
      <c r="B9" s="103"/>
      <c r="C9" s="2" t="s">
        <v>8</v>
      </c>
      <c r="D9" s="24">
        <f t="shared" si="0"/>
        <v>1543.337</v>
      </c>
      <c r="E9" s="10"/>
      <c r="F9" s="35"/>
      <c r="G9" s="17">
        <v>1174.829</v>
      </c>
      <c r="H9" s="18">
        <v>368.508</v>
      </c>
      <c r="J9" s="40"/>
    </row>
    <row r="10" spans="1:10" ht="15.75">
      <c r="A10" s="97"/>
      <c r="B10" s="104"/>
      <c r="C10" s="7" t="s">
        <v>11</v>
      </c>
      <c r="D10" s="24">
        <f t="shared" si="0"/>
        <v>446.84999999999997</v>
      </c>
      <c r="E10" s="11"/>
      <c r="F10" s="36"/>
      <c r="G10" s="17">
        <v>365.78</v>
      </c>
      <c r="H10" s="18">
        <v>81.07</v>
      </c>
      <c r="J10" s="40"/>
    </row>
    <row r="11" spans="1:10" ht="16.5" customHeight="1" thickBot="1">
      <c r="A11" s="98"/>
      <c r="B11" s="105"/>
      <c r="C11" s="3" t="s">
        <v>5</v>
      </c>
      <c r="D11" s="25">
        <f t="shared" si="0"/>
        <v>2613.4339999999997</v>
      </c>
      <c r="E11" s="12"/>
      <c r="F11" s="37"/>
      <c r="G11" s="30"/>
      <c r="H11" s="34">
        <v>2613.4339999999997</v>
      </c>
      <c r="J11" s="40"/>
    </row>
    <row r="12" spans="1:10" ht="15.75">
      <c r="A12" s="96">
        <v>2</v>
      </c>
      <c r="B12" s="99" t="s">
        <v>12</v>
      </c>
      <c r="C12" s="13" t="s">
        <v>7</v>
      </c>
      <c r="D12" s="42">
        <f t="shared" si="0"/>
        <v>2687.812</v>
      </c>
      <c r="E12" s="15">
        <f>E13+E14+E15</f>
        <v>0</v>
      </c>
      <c r="F12" s="15">
        <f>F13+F14+F15</f>
        <v>0</v>
      </c>
      <c r="G12" s="15">
        <f>G13+G14+G15</f>
        <v>579.014</v>
      </c>
      <c r="H12" s="14">
        <f>H13+H14+H15</f>
        <v>2108.798</v>
      </c>
      <c r="J12" s="39"/>
    </row>
    <row r="13" spans="1:10" ht="15.75">
      <c r="A13" s="97"/>
      <c r="B13" s="100"/>
      <c r="C13" s="16" t="s">
        <v>8</v>
      </c>
      <c r="D13" s="26">
        <f t="shared" si="0"/>
        <v>421.817</v>
      </c>
      <c r="E13" s="26"/>
      <c r="F13" s="26"/>
      <c r="G13" s="31">
        <v>167.98</v>
      </c>
      <c r="H13" s="32">
        <v>253.837</v>
      </c>
      <c r="J13" s="39"/>
    </row>
    <row r="14" spans="1:10" ht="15.75">
      <c r="A14" s="97"/>
      <c r="B14" s="100"/>
      <c r="C14" s="19" t="s">
        <v>11</v>
      </c>
      <c r="D14" s="26">
        <f t="shared" si="0"/>
        <v>648.306</v>
      </c>
      <c r="E14" s="27"/>
      <c r="F14" s="27"/>
      <c r="G14" s="33">
        <v>411.034</v>
      </c>
      <c r="H14" s="32">
        <v>237.272</v>
      </c>
      <c r="J14" s="39"/>
    </row>
    <row r="15" spans="1:10" ht="18" customHeight="1" thickBot="1">
      <c r="A15" s="98"/>
      <c r="B15" s="100"/>
      <c r="C15" s="20" t="s">
        <v>5</v>
      </c>
      <c r="D15" s="28">
        <f t="shared" si="0"/>
        <v>1617.6889999999999</v>
      </c>
      <c r="E15" s="28"/>
      <c r="F15" s="28"/>
      <c r="G15" s="29"/>
      <c r="H15" s="34">
        <v>1617.6889999999999</v>
      </c>
      <c r="J15" s="39"/>
    </row>
    <row r="16" spans="1:10" ht="15.75">
      <c r="A16" s="96">
        <v>3</v>
      </c>
      <c r="B16" s="99" t="s">
        <v>13</v>
      </c>
      <c r="C16" s="13" t="s">
        <v>7</v>
      </c>
      <c r="D16" s="14">
        <f t="shared" si="0"/>
        <v>757.017</v>
      </c>
      <c r="E16" s="22">
        <v>0</v>
      </c>
      <c r="F16" s="22">
        <f>F17+F18+F19</f>
        <v>11.06</v>
      </c>
      <c r="G16" s="23">
        <f>G17+G18+G19</f>
        <v>31.882</v>
      </c>
      <c r="H16" s="14">
        <f>H17+H18+H19</f>
        <v>714.075</v>
      </c>
      <c r="J16" s="39"/>
    </row>
    <row r="17" spans="1:8" ht="15.75">
      <c r="A17" s="97"/>
      <c r="B17" s="100"/>
      <c r="C17" s="16" t="s">
        <v>8</v>
      </c>
      <c r="D17" s="26">
        <f t="shared" si="0"/>
        <v>129.96699999999998</v>
      </c>
      <c r="E17" s="26"/>
      <c r="F17" s="26">
        <v>11.06</v>
      </c>
      <c r="G17" s="17">
        <v>29.702</v>
      </c>
      <c r="H17" s="18">
        <v>89.205</v>
      </c>
    </row>
    <row r="18" spans="1:8" ht="15.75">
      <c r="A18" s="97"/>
      <c r="B18" s="100"/>
      <c r="C18" s="19" t="s">
        <v>11</v>
      </c>
      <c r="D18" s="26">
        <f t="shared" si="0"/>
        <v>106.95400000000001</v>
      </c>
      <c r="E18" s="27"/>
      <c r="F18" s="27"/>
      <c r="G18" s="17">
        <v>2.18</v>
      </c>
      <c r="H18" s="18">
        <v>104.774</v>
      </c>
    </row>
    <row r="19" spans="1:8" ht="19.5" customHeight="1" thickBot="1">
      <c r="A19" s="98"/>
      <c r="B19" s="101"/>
      <c r="C19" s="20" t="s">
        <v>5</v>
      </c>
      <c r="D19" s="28">
        <f t="shared" si="0"/>
        <v>520.096</v>
      </c>
      <c r="E19" s="28"/>
      <c r="F19" s="28"/>
      <c r="G19" s="29"/>
      <c r="H19" s="21">
        <v>520.096</v>
      </c>
    </row>
    <row r="20" spans="1:8" ht="15.75">
      <c r="A20" s="96">
        <v>4</v>
      </c>
      <c r="B20" s="99" t="s">
        <v>4</v>
      </c>
      <c r="C20" s="13" t="s">
        <v>7</v>
      </c>
      <c r="D20" s="42">
        <f t="shared" si="0"/>
        <v>3045.3039999999996</v>
      </c>
      <c r="E20" s="22">
        <f>E21+E22+E23</f>
        <v>2742.482</v>
      </c>
      <c r="F20" s="22">
        <f>F21+F22+F23</f>
        <v>56.622</v>
      </c>
      <c r="G20" s="22">
        <f>G21+G22+G23</f>
        <v>147.48</v>
      </c>
      <c r="H20" s="22">
        <f>H21+H22+H23</f>
        <v>98.72</v>
      </c>
    </row>
    <row r="21" spans="1:8" ht="15.75">
      <c r="A21" s="97"/>
      <c r="B21" s="100"/>
      <c r="C21" s="16" t="s">
        <v>8</v>
      </c>
      <c r="D21" s="26">
        <f t="shared" si="0"/>
        <v>2969.3239999999996</v>
      </c>
      <c r="E21" s="26">
        <v>2742.482</v>
      </c>
      <c r="F21" s="26">
        <v>56.622</v>
      </c>
      <c r="G21" s="17">
        <v>130.095</v>
      </c>
      <c r="H21" s="18">
        <v>40.125</v>
      </c>
    </row>
    <row r="22" spans="1:8" ht="15.75">
      <c r="A22" s="97"/>
      <c r="B22" s="100"/>
      <c r="C22" s="19" t="s">
        <v>11</v>
      </c>
      <c r="D22" s="26">
        <f t="shared" si="0"/>
        <v>21.467000000000002</v>
      </c>
      <c r="E22" s="27"/>
      <c r="F22" s="27"/>
      <c r="G22" s="17">
        <v>17.385</v>
      </c>
      <c r="H22" s="18">
        <v>4.082</v>
      </c>
    </row>
    <row r="23" spans="1:10" ht="21" customHeight="1" thickBot="1">
      <c r="A23" s="98"/>
      <c r="B23" s="101"/>
      <c r="C23" s="20" t="s">
        <v>5</v>
      </c>
      <c r="D23" s="28">
        <f t="shared" si="0"/>
        <v>54.513</v>
      </c>
      <c r="E23" s="28"/>
      <c r="F23" s="28"/>
      <c r="G23" s="29"/>
      <c r="H23" s="21">
        <v>54.513</v>
      </c>
      <c r="J23" s="39"/>
    </row>
    <row r="24" spans="1:10" ht="15.75">
      <c r="A24" s="96">
        <v>5</v>
      </c>
      <c r="B24" s="99" t="s">
        <v>14</v>
      </c>
      <c r="C24" s="13" t="s">
        <v>7</v>
      </c>
      <c r="D24" s="42">
        <f t="shared" si="0"/>
        <v>190.04500000000002</v>
      </c>
      <c r="E24" s="22">
        <f>E25+E26+E27</f>
        <v>0</v>
      </c>
      <c r="F24" s="22">
        <f>F25+F26+F27</f>
        <v>0</v>
      </c>
      <c r="G24" s="22">
        <f>G25+G26+G27</f>
        <v>190.04500000000002</v>
      </c>
      <c r="H24" s="22">
        <f>H25+H26+H27</f>
        <v>0</v>
      </c>
      <c r="J24" s="39"/>
    </row>
    <row r="25" spans="1:10" ht="15.75">
      <c r="A25" s="97"/>
      <c r="B25" s="100"/>
      <c r="C25" s="16" t="s">
        <v>8</v>
      </c>
      <c r="D25" s="26">
        <f t="shared" si="0"/>
        <v>4.425</v>
      </c>
      <c r="E25" s="26"/>
      <c r="F25" s="26"/>
      <c r="G25" s="17">
        <v>4.425</v>
      </c>
      <c r="H25" s="18"/>
      <c r="J25" s="39"/>
    </row>
    <row r="26" spans="1:10" ht="15.75">
      <c r="A26" s="97"/>
      <c r="B26" s="100"/>
      <c r="C26" s="19" t="s">
        <v>11</v>
      </c>
      <c r="D26" s="26">
        <f t="shared" si="0"/>
        <v>185.62</v>
      </c>
      <c r="E26" s="27"/>
      <c r="F26" s="27"/>
      <c r="G26" s="17">
        <v>185.62</v>
      </c>
      <c r="H26" s="18"/>
      <c r="J26" s="39"/>
    </row>
    <row r="27" spans="1:10" ht="16.5" thickBot="1">
      <c r="A27" s="98"/>
      <c r="B27" s="101"/>
      <c r="C27" s="20" t="s">
        <v>5</v>
      </c>
      <c r="D27" s="28">
        <f t="shared" si="0"/>
        <v>0</v>
      </c>
      <c r="E27" s="28"/>
      <c r="F27" s="28"/>
      <c r="G27" s="29">
        <v>0</v>
      </c>
      <c r="H27" s="21"/>
      <c r="J27" s="39"/>
    </row>
    <row r="28" spans="1:10" ht="15.75">
      <c r="A28" s="96">
        <v>6</v>
      </c>
      <c r="B28" s="99" t="s">
        <v>26</v>
      </c>
      <c r="C28" s="13" t="s">
        <v>7</v>
      </c>
      <c r="D28" s="14">
        <f t="shared" si="0"/>
        <v>1262.3059999999998</v>
      </c>
      <c r="E28" s="22">
        <f>E29+E30+E31</f>
        <v>0</v>
      </c>
      <c r="F28" s="22">
        <f>F29+F30+F31</f>
        <v>0</v>
      </c>
      <c r="G28" s="22">
        <f>G29+G30+G31</f>
        <v>126.917</v>
      </c>
      <c r="H28" s="22">
        <f>H29+H30+H31</f>
        <v>1135.389</v>
      </c>
      <c r="J28" s="39"/>
    </row>
    <row r="29" spans="1:10" ht="15.75">
      <c r="A29" s="97"/>
      <c r="B29" s="100"/>
      <c r="C29" s="16" t="s">
        <v>8</v>
      </c>
      <c r="D29" s="26">
        <f t="shared" si="0"/>
        <v>261.038</v>
      </c>
      <c r="E29" s="26"/>
      <c r="F29" s="26"/>
      <c r="G29" s="17">
        <v>104.872</v>
      </c>
      <c r="H29" s="18">
        <v>156.166</v>
      </c>
      <c r="J29" s="39"/>
    </row>
    <row r="30" spans="1:10" ht="15.75">
      <c r="A30" s="97"/>
      <c r="B30" s="100"/>
      <c r="C30" s="19" t="s">
        <v>11</v>
      </c>
      <c r="D30" s="26">
        <f t="shared" si="0"/>
        <v>118.795</v>
      </c>
      <c r="E30" s="27"/>
      <c r="F30" s="27"/>
      <c r="G30" s="17">
        <v>22.045</v>
      </c>
      <c r="H30" s="18">
        <v>96.75</v>
      </c>
      <c r="J30" s="39"/>
    </row>
    <row r="31" spans="1:10" ht="16.5" thickBot="1">
      <c r="A31" s="98"/>
      <c r="B31" s="101"/>
      <c r="C31" s="20" t="s">
        <v>5</v>
      </c>
      <c r="D31" s="28">
        <f t="shared" si="0"/>
        <v>882.473</v>
      </c>
      <c r="E31" s="28"/>
      <c r="F31" s="28"/>
      <c r="G31" s="29"/>
      <c r="H31" s="21">
        <v>882.473</v>
      </c>
      <c r="J31" s="39"/>
    </row>
    <row r="32" spans="1:10" ht="15.75">
      <c r="A32" s="96">
        <v>7</v>
      </c>
      <c r="B32" s="99" t="s">
        <v>15</v>
      </c>
      <c r="C32" s="13" t="s">
        <v>7</v>
      </c>
      <c r="D32" s="14">
        <f t="shared" si="0"/>
        <v>32.244</v>
      </c>
      <c r="E32" s="22">
        <f>E33+E34+E35</f>
        <v>0</v>
      </c>
      <c r="F32" s="22">
        <f>F33+F34+F35</f>
        <v>0</v>
      </c>
      <c r="G32" s="22">
        <f>G33+G34+G35</f>
        <v>12.302</v>
      </c>
      <c r="H32" s="22">
        <f>H33+H34+H35</f>
        <v>19.942</v>
      </c>
      <c r="J32" s="39"/>
    </row>
    <row r="33" spans="1:10" ht="15.75">
      <c r="A33" s="97"/>
      <c r="B33" s="100"/>
      <c r="C33" s="16" t="s">
        <v>8</v>
      </c>
      <c r="D33" s="26">
        <f t="shared" si="0"/>
        <v>14.017999999999999</v>
      </c>
      <c r="E33" s="26"/>
      <c r="F33" s="26"/>
      <c r="G33" s="17">
        <v>12.302</v>
      </c>
      <c r="H33" s="18">
        <v>1.716</v>
      </c>
      <c r="J33" s="39"/>
    </row>
    <row r="34" spans="1:10" ht="15.75">
      <c r="A34" s="97"/>
      <c r="B34" s="100"/>
      <c r="C34" s="19" t="s">
        <v>11</v>
      </c>
      <c r="D34" s="26">
        <f t="shared" si="0"/>
        <v>18.226</v>
      </c>
      <c r="E34" s="27"/>
      <c r="F34" s="27"/>
      <c r="G34" s="17"/>
      <c r="H34" s="18">
        <v>18.226</v>
      </c>
      <c r="J34" s="39"/>
    </row>
    <row r="35" spans="1:10" ht="16.5" thickBot="1">
      <c r="A35" s="98"/>
      <c r="B35" s="101"/>
      <c r="C35" s="20" t="s">
        <v>5</v>
      </c>
      <c r="D35" s="28">
        <f t="shared" si="0"/>
        <v>0</v>
      </c>
      <c r="E35" s="28"/>
      <c r="F35" s="28"/>
      <c r="G35" s="29"/>
      <c r="H35" s="21"/>
      <c r="J35" s="39"/>
    </row>
    <row r="36" spans="1:10" ht="15.75">
      <c r="A36" s="96">
        <v>8</v>
      </c>
      <c r="B36" s="99" t="s">
        <v>16</v>
      </c>
      <c r="C36" s="13" t="s">
        <v>7</v>
      </c>
      <c r="D36" s="14">
        <f t="shared" si="0"/>
        <v>28783.088</v>
      </c>
      <c r="E36" s="22">
        <f>E37+E38+E39</f>
        <v>0</v>
      </c>
      <c r="F36" s="22">
        <f>F37+F38+F39</f>
        <v>0</v>
      </c>
      <c r="G36" s="22">
        <f>G37+G38+G39</f>
        <v>5436.949</v>
      </c>
      <c r="H36" s="22">
        <f>H37+H38+H39</f>
        <v>23346.139</v>
      </c>
      <c r="J36" s="39"/>
    </row>
    <row r="37" spans="1:10" ht="15.75">
      <c r="A37" s="97"/>
      <c r="B37" s="100"/>
      <c r="C37" s="16" t="s">
        <v>8</v>
      </c>
      <c r="D37" s="26">
        <f t="shared" si="0"/>
        <v>8004.362</v>
      </c>
      <c r="E37" s="26"/>
      <c r="F37" s="26"/>
      <c r="G37" s="17">
        <v>3962.861</v>
      </c>
      <c r="H37" s="18">
        <v>4041.501</v>
      </c>
      <c r="J37" s="39"/>
    </row>
    <row r="38" spans="1:10" ht="15.75">
      <c r="A38" s="97"/>
      <c r="B38" s="100"/>
      <c r="C38" s="19" t="s">
        <v>11</v>
      </c>
      <c r="D38" s="26">
        <f t="shared" si="0"/>
        <v>4157.388</v>
      </c>
      <c r="E38" s="27"/>
      <c r="F38" s="27"/>
      <c r="G38" s="17">
        <v>1474.088</v>
      </c>
      <c r="H38" s="18">
        <v>2683.3</v>
      </c>
      <c r="J38" s="39"/>
    </row>
    <row r="39" spans="1:11" ht="16.5" thickBot="1">
      <c r="A39" s="98"/>
      <c r="B39" s="101"/>
      <c r="C39" s="20" t="s">
        <v>5</v>
      </c>
      <c r="D39" s="28">
        <f t="shared" si="0"/>
        <v>16621.338</v>
      </c>
      <c r="E39" s="28"/>
      <c r="F39" s="28"/>
      <c r="G39" s="29"/>
      <c r="H39" s="21">
        <v>16621.338</v>
      </c>
      <c r="J39" s="39"/>
      <c r="K39" s="38"/>
    </row>
    <row r="40" spans="1:10" ht="15.75">
      <c r="A40" s="96">
        <v>9</v>
      </c>
      <c r="B40" s="99" t="s">
        <v>20</v>
      </c>
      <c r="C40" s="13" t="s">
        <v>7</v>
      </c>
      <c r="D40" s="14">
        <f t="shared" si="0"/>
        <v>1907.438</v>
      </c>
      <c r="E40" s="22">
        <f>E41+E42+E43</f>
        <v>0</v>
      </c>
      <c r="F40" s="22">
        <f>F41+F42+F43</f>
        <v>0</v>
      </c>
      <c r="G40" s="22">
        <f>G41+G42+G43</f>
        <v>563.615</v>
      </c>
      <c r="H40" s="22">
        <f>H41+H42+H43</f>
        <v>1343.823</v>
      </c>
      <c r="J40" s="39"/>
    </row>
    <row r="41" spans="1:10" ht="15.75">
      <c r="A41" s="97"/>
      <c r="B41" s="100"/>
      <c r="C41" s="16" t="s">
        <v>8</v>
      </c>
      <c r="D41" s="26">
        <f t="shared" si="0"/>
        <v>539.366</v>
      </c>
      <c r="E41" s="26"/>
      <c r="F41" s="26"/>
      <c r="G41" s="17">
        <v>316.701</v>
      </c>
      <c r="H41" s="18">
        <v>222.665</v>
      </c>
      <c r="J41" s="39"/>
    </row>
    <row r="42" spans="1:10" ht="15.75">
      <c r="A42" s="97"/>
      <c r="B42" s="100"/>
      <c r="C42" s="19" t="s">
        <v>11</v>
      </c>
      <c r="D42" s="26">
        <f t="shared" si="0"/>
        <v>392.86199999999997</v>
      </c>
      <c r="E42" s="27"/>
      <c r="F42" s="27"/>
      <c r="G42" s="17">
        <v>246.914</v>
      </c>
      <c r="H42" s="18">
        <v>145.948</v>
      </c>
      <c r="J42" s="39"/>
    </row>
    <row r="43" spans="1:10" ht="16.5" thickBot="1">
      <c r="A43" s="98"/>
      <c r="B43" s="101"/>
      <c r="C43" s="20" t="s">
        <v>5</v>
      </c>
      <c r="D43" s="28">
        <f t="shared" si="0"/>
        <v>975.21</v>
      </c>
      <c r="E43" s="28"/>
      <c r="F43" s="28"/>
      <c r="G43" s="29"/>
      <c r="H43" s="21">
        <v>975.21</v>
      </c>
      <c r="J43" s="39"/>
    </row>
    <row r="44" spans="1:10" ht="15.75">
      <c r="A44" s="96">
        <v>10</v>
      </c>
      <c r="B44" s="99" t="s">
        <v>23</v>
      </c>
      <c r="C44" s="13" t="s">
        <v>7</v>
      </c>
      <c r="D44" s="14">
        <f t="shared" si="0"/>
        <v>156.40999999999997</v>
      </c>
      <c r="E44" s="22">
        <f>E45+E46+E47</f>
        <v>0</v>
      </c>
      <c r="F44" s="22">
        <f>F45+F46+F47</f>
        <v>11.658</v>
      </c>
      <c r="G44" s="22">
        <f>G45+G46+G47</f>
        <v>126.56799999999997</v>
      </c>
      <c r="H44" s="22">
        <f>H45+H46+H47</f>
        <v>18.183999999999997</v>
      </c>
      <c r="J44" s="39"/>
    </row>
    <row r="45" spans="1:10" ht="15.75">
      <c r="A45" s="97"/>
      <c r="B45" s="100"/>
      <c r="C45" s="16" t="s">
        <v>8</v>
      </c>
      <c r="D45" s="26">
        <f t="shared" si="0"/>
        <v>107.50499999999998</v>
      </c>
      <c r="E45" s="26"/>
      <c r="F45" s="26">
        <v>11.658</v>
      </c>
      <c r="G45" s="17">
        <v>88.74199999999998</v>
      </c>
      <c r="H45" s="18">
        <v>7.1049999999999995</v>
      </c>
      <c r="J45" s="39"/>
    </row>
    <row r="46" spans="1:10" ht="15.75">
      <c r="A46" s="97"/>
      <c r="B46" s="100"/>
      <c r="C46" s="19" t="s">
        <v>11</v>
      </c>
      <c r="D46" s="26">
        <f t="shared" si="0"/>
        <v>37.82599999999999</v>
      </c>
      <c r="E46" s="27"/>
      <c r="F46" s="27"/>
      <c r="G46" s="17">
        <v>37.82599999999999</v>
      </c>
      <c r="H46" s="18">
        <v>0</v>
      </c>
      <c r="J46" s="39"/>
    </row>
    <row r="47" spans="1:8" ht="16.5" thickBot="1">
      <c r="A47" s="98"/>
      <c r="B47" s="101"/>
      <c r="C47" s="20" t="s">
        <v>5</v>
      </c>
      <c r="D47" s="28">
        <f t="shared" si="0"/>
        <v>11.078999999999999</v>
      </c>
      <c r="E47" s="28"/>
      <c r="F47" s="28"/>
      <c r="G47" s="29"/>
      <c r="H47" s="21">
        <v>11.078999999999999</v>
      </c>
    </row>
  </sheetData>
  <sheetProtection/>
  <mergeCells count="26">
    <mergeCell ref="A2:H2"/>
    <mergeCell ref="A6:A7"/>
    <mergeCell ref="B6:B7"/>
    <mergeCell ref="C6:C7"/>
    <mergeCell ref="D6:D7"/>
    <mergeCell ref="E6:H6"/>
    <mergeCell ref="A8:A11"/>
    <mergeCell ref="B8:B11"/>
    <mergeCell ref="A12:A15"/>
    <mergeCell ref="B12:B15"/>
    <mergeCell ref="A16:A19"/>
    <mergeCell ref="B16:B19"/>
    <mergeCell ref="A20:A23"/>
    <mergeCell ref="B20:B23"/>
    <mergeCell ref="A24:A27"/>
    <mergeCell ref="B24:B27"/>
    <mergeCell ref="A28:A31"/>
    <mergeCell ref="B28:B31"/>
    <mergeCell ref="A44:A47"/>
    <mergeCell ref="B44:B47"/>
    <mergeCell ref="A32:A35"/>
    <mergeCell ref="B32:B35"/>
    <mergeCell ref="A36:A39"/>
    <mergeCell ref="B36:B39"/>
    <mergeCell ref="A40:A43"/>
    <mergeCell ref="B40:B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6"/>
  <sheetViews>
    <sheetView zoomScale="70" zoomScaleNormal="7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37" sqref="H37"/>
    </sheetView>
  </sheetViews>
  <sheetFormatPr defaultColWidth="9.00390625" defaultRowHeight="12.75"/>
  <cols>
    <col min="1" max="1" width="10.00390625" style="0" bestFit="1" customWidth="1"/>
    <col min="2" max="2" width="59.875" style="0" customWidth="1"/>
    <col min="3" max="3" width="19.125" style="0" customWidth="1"/>
    <col min="4" max="4" width="24.125" style="0" customWidth="1"/>
    <col min="5" max="7" width="15.25390625" style="0" customWidth="1"/>
    <col min="8" max="8" width="19.375" style="0" customWidth="1"/>
    <col min="9" max="9" width="11.75390625" style="0" customWidth="1"/>
    <col min="10" max="10" width="11.125" style="0" customWidth="1"/>
  </cols>
  <sheetData>
    <row r="2" spans="1:8" ht="83.25" customHeight="1">
      <c r="A2" s="106" t="s">
        <v>17</v>
      </c>
      <c r="B2" s="106"/>
      <c r="C2" s="106"/>
      <c r="D2" s="106"/>
      <c r="E2" s="106"/>
      <c r="F2" s="106"/>
      <c r="G2" s="106"/>
      <c r="H2" s="106"/>
    </row>
    <row r="4" spans="2:8" ht="21" thickBot="1">
      <c r="B4" s="41" t="s">
        <v>29</v>
      </c>
      <c r="C4" s="5"/>
      <c r="D4" s="5"/>
      <c r="E4" s="5"/>
      <c r="F4" s="5"/>
      <c r="G4" s="4"/>
      <c r="H4" s="4"/>
    </row>
    <row r="5" spans="1:10" ht="16.5" thickBot="1">
      <c r="A5" s="107" t="s">
        <v>6</v>
      </c>
      <c r="B5" s="109" t="s">
        <v>10</v>
      </c>
      <c r="C5" s="111" t="s">
        <v>9</v>
      </c>
      <c r="D5" s="102" t="s">
        <v>32</v>
      </c>
      <c r="E5" s="113" t="s">
        <v>31</v>
      </c>
      <c r="F5" s="114"/>
      <c r="G5" s="114"/>
      <c r="H5" s="115"/>
      <c r="J5" s="39"/>
    </row>
    <row r="6" spans="1:10" ht="51" customHeight="1" thickBot="1">
      <c r="A6" s="108"/>
      <c r="B6" s="110"/>
      <c r="C6" s="112"/>
      <c r="D6" s="105"/>
      <c r="E6" s="6" t="s">
        <v>0</v>
      </c>
      <c r="F6" s="6" t="s">
        <v>1</v>
      </c>
      <c r="G6" s="6" t="s">
        <v>2</v>
      </c>
      <c r="H6" s="8" t="s">
        <v>3</v>
      </c>
      <c r="J6" s="39"/>
    </row>
    <row r="7" spans="1:10" ht="15.75">
      <c r="A7" s="96">
        <v>1</v>
      </c>
      <c r="B7" s="102" t="s">
        <v>19</v>
      </c>
      <c r="C7" s="1" t="s">
        <v>7</v>
      </c>
      <c r="D7" s="43">
        <f aca="true" t="shared" si="0" ref="D7:D46">E7+F7+G7+H7</f>
        <v>4731.900000000001</v>
      </c>
      <c r="E7" s="9"/>
      <c r="F7" s="9"/>
      <c r="G7" s="15">
        <f>G8+G9+G10</f>
        <v>1578.7150000000001</v>
      </c>
      <c r="H7" s="14">
        <f>H8+H9+H10</f>
        <v>3153.1850000000004</v>
      </c>
      <c r="J7" s="40"/>
    </row>
    <row r="8" spans="1:10" ht="15.75">
      <c r="A8" s="97"/>
      <c r="B8" s="103"/>
      <c r="C8" s="2" t="s">
        <v>8</v>
      </c>
      <c r="D8" s="24">
        <f t="shared" si="0"/>
        <v>1545.382</v>
      </c>
      <c r="E8" s="10"/>
      <c r="F8" s="35"/>
      <c r="G8" s="31">
        <v>1200.997</v>
      </c>
      <c r="H8" s="32">
        <v>344.385</v>
      </c>
      <c r="J8" s="40"/>
    </row>
    <row r="9" spans="1:10" ht="15.75">
      <c r="A9" s="97"/>
      <c r="B9" s="104"/>
      <c r="C9" s="7" t="s">
        <v>11</v>
      </c>
      <c r="D9" s="24">
        <f t="shared" si="0"/>
        <v>449.896</v>
      </c>
      <c r="E9" s="11"/>
      <c r="F9" s="36"/>
      <c r="G9" s="33">
        <v>377.718</v>
      </c>
      <c r="H9" s="32">
        <v>72.178</v>
      </c>
      <c r="J9" s="40"/>
    </row>
    <row r="10" spans="1:10" ht="16.5" customHeight="1" thickBot="1">
      <c r="A10" s="98"/>
      <c r="B10" s="105"/>
      <c r="C10" s="3" t="s">
        <v>5</v>
      </c>
      <c r="D10" s="25">
        <f t="shared" si="0"/>
        <v>2736.6220000000003</v>
      </c>
      <c r="E10" s="12"/>
      <c r="F10" s="37"/>
      <c r="G10" s="29"/>
      <c r="H10" s="34">
        <v>2736.6220000000003</v>
      </c>
      <c r="J10" s="40"/>
    </row>
    <row r="11" spans="1:10" ht="15.75">
      <c r="A11" s="96">
        <v>2</v>
      </c>
      <c r="B11" s="111" t="s">
        <v>12</v>
      </c>
      <c r="C11" s="1" t="s">
        <v>7</v>
      </c>
      <c r="D11" s="43">
        <f t="shared" si="0"/>
        <v>2622.472</v>
      </c>
      <c r="E11" s="52">
        <f>E12+E13+E14</f>
        <v>0</v>
      </c>
      <c r="F11" s="52">
        <f>F12+F13+F14</f>
        <v>0</v>
      </c>
      <c r="G11" s="52">
        <f>G12+G13+G14</f>
        <v>466.68999999999994</v>
      </c>
      <c r="H11" s="9">
        <f>H12+H13+H14</f>
        <v>2155.782</v>
      </c>
      <c r="J11" s="39"/>
    </row>
    <row r="12" spans="1:10" ht="15.75">
      <c r="A12" s="97"/>
      <c r="B12" s="112"/>
      <c r="C12" s="2" t="s">
        <v>8</v>
      </c>
      <c r="D12" s="24">
        <f t="shared" si="0"/>
        <v>403.736</v>
      </c>
      <c r="E12" s="24"/>
      <c r="F12" s="24"/>
      <c r="G12" s="53">
        <v>128.182</v>
      </c>
      <c r="H12" s="54">
        <v>275.554</v>
      </c>
      <c r="J12" s="39"/>
    </row>
    <row r="13" spans="1:10" ht="15.75">
      <c r="A13" s="97"/>
      <c r="B13" s="112"/>
      <c r="C13" s="7" t="s">
        <v>11</v>
      </c>
      <c r="D13" s="24">
        <f t="shared" si="0"/>
        <v>562.479</v>
      </c>
      <c r="E13" s="49"/>
      <c r="F13" s="49"/>
      <c r="G13" s="55">
        <v>338.508</v>
      </c>
      <c r="H13" s="54">
        <v>223.971</v>
      </c>
      <c r="J13" s="39"/>
    </row>
    <row r="14" spans="1:10" ht="18" customHeight="1" thickBot="1">
      <c r="A14" s="98"/>
      <c r="B14" s="112"/>
      <c r="C14" s="3" t="s">
        <v>5</v>
      </c>
      <c r="D14" s="25">
        <f t="shared" si="0"/>
        <v>1656.257</v>
      </c>
      <c r="E14" s="25"/>
      <c r="F14" s="25"/>
      <c r="G14" s="50"/>
      <c r="H14" s="56">
        <v>1656.257</v>
      </c>
      <c r="J14" s="39"/>
    </row>
    <row r="15" spans="1:10" ht="15.75">
      <c r="A15" s="96">
        <v>3</v>
      </c>
      <c r="B15" s="111" t="s">
        <v>13</v>
      </c>
      <c r="C15" s="1" t="s">
        <v>7</v>
      </c>
      <c r="D15" s="9">
        <f t="shared" si="0"/>
        <v>764.5210000000001</v>
      </c>
      <c r="E15" s="45">
        <v>0</v>
      </c>
      <c r="F15" s="45">
        <f>F16+F17+F18</f>
        <v>11.71</v>
      </c>
      <c r="G15" s="46">
        <f>G16+G17+G18</f>
        <v>33.872</v>
      </c>
      <c r="H15" s="9">
        <f>H16+H17+H18</f>
        <v>718.9390000000001</v>
      </c>
      <c r="J15" s="39"/>
    </row>
    <row r="16" spans="1:8" ht="15.75">
      <c r="A16" s="97"/>
      <c r="B16" s="112"/>
      <c r="C16" s="2" t="s">
        <v>8</v>
      </c>
      <c r="D16" s="24">
        <f t="shared" si="0"/>
        <v>126.414</v>
      </c>
      <c r="E16" s="24"/>
      <c r="F16" s="24">
        <v>11.71</v>
      </c>
      <c r="G16" s="47">
        <v>31.593</v>
      </c>
      <c r="H16" s="48">
        <v>83.111</v>
      </c>
    </row>
    <row r="17" spans="1:8" ht="15.75">
      <c r="A17" s="97"/>
      <c r="B17" s="112"/>
      <c r="C17" s="7" t="s">
        <v>11</v>
      </c>
      <c r="D17" s="24">
        <f t="shared" si="0"/>
        <v>111.932</v>
      </c>
      <c r="E17" s="49"/>
      <c r="F17" s="49"/>
      <c r="G17" s="47">
        <v>2.279</v>
      </c>
      <c r="H17" s="48">
        <v>109.653</v>
      </c>
    </row>
    <row r="18" spans="1:8" ht="19.5" customHeight="1" thickBot="1">
      <c r="A18" s="98"/>
      <c r="B18" s="117"/>
      <c r="C18" s="3" t="s">
        <v>5</v>
      </c>
      <c r="D18" s="25">
        <f t="shared" si="0"/>
        <v>526.1750000000001</v>
      </c>
      <c r="E18" s="25"/>
      <c r="F18" s="25"/>
      <c r="G18" s="50"/>
      <c r="H18" s="51">
        <v>526.1750000000001</v>
      </c>
    </row>
    <row r="19" spans="1:8" ht="15.75">
      <c r="A19" s="96">
        <v>4</v>
      </c>
      <c r="B19" s="99" t="s">
        <v>4</v>
      </c>
      <c r="C19" s="13" t="s">
        <v>7</v>
      </c>
      <c r="D19" s="42">
        <f t="shared" si="0"/>
        <v>3432.298</v>
      </c>
      <c r="E19" s="22">
        <f>E20+E21+E22</f>
        <v>3155.421</v>
      </c>
      <c r="F19" s="22">
        <f>F20+F21+F22</f>
        <v>45.654</v>
      </c>
      <c r="G19" s="22">
        <f>G20+G21+G22</f>
        <v>150.21</v>
      </c>
      <c r="H19" s="22">
        <f>H20+H21+H22</f>
        <v>81.013</v>
      </c>
    </row>
    <row r="20" spans="1:8" ht="15.75">
      <c r="A20" s="97"/>
      <c r="B20" s="100"/>
      <c r="C20" s="16" t="s">
        <v>8</v>
      </c>
      <c r="D20" s="26">
        <f t="shared" si="0"/>
        <v>3372.1069999999995</v>
      </c>
      <c r="E20" s="26">
        <v>3155.421</v>
      </c>
      <c r="F20" s="26">
        <v>45.654</v>
      </c>
      <c r="G20" s="17">
        <v>132.43</v>
      </c>
      <c r="H20" s="18">
        <v>38.602</v>
      </c>
    </row>
    <row r="21" spans="1:8" ht="15.75">
      <c r="A21" s="97"/>
      <c r="B21" s="100"/>
      <c r="C21" s="19" t="s">
        <v>11</v>
      </c>
      <c r="D21" s="26">
        <f t="shared" si="0"/>
        <v>20.575000000000003</v>
      </c>
      <c r="E21" s="27"/>
      <c r="F21" s="27"/>
      <c r="G21" s="17">
        <v>17.78</v>
      </c>
      <c r="H21" s="18">
        <v>2.795</v>
      </c>
    </row>
    <row r="22" spans="1:10" ht="21" customHeight="1" thickBot="1">
      <c r="A22" s="98"/>
      <c r="B22" s="101"/>
      <c r="C22" s="20" t="s">
        <v>5</v>
      </c>
      <c r="D22" s="28">
        <f t="shared" si="0"/>
        <v>39.616</v>
      </c>
      <c r="E22" s="28"/>
      <c r="F22" s="28"/>
      <c r="G22" s="29"/>
      <c r="H22" s="21">
        <v>39.616</v>
      </c>
      <c r="J22" s="39"/>
    </row>
    <row r="23" spans="1:10" ht="15.75">
      <c r="A23" s="96">
        <v>5</v>
      </c>
      <c r="B23" s="99" t="s">
        <v>14</v>
      </c>
      <c r="C23" s="13" t="s">
        <v>7</v>
      </c>
      <c r="D23" s="42">
        <f t="shared" si="0"/>
        <v>203.70499999999998</v>
      </c>
      <c r="E23" s="22">
        <f>E24+E25+E26</f>
        <v>0</v>
      </c>
      <c r="F23" s="22">
        <f>F24+F25+F26</f>
        <v>0</v>
      </c>
      <c r="G23" s="22">
        <f>G24+G25+G26</f>
        <v>203.70499999999998</v>
      </c>
      <c r="H23" s="22">
        <f>H24+H25+H26</f>
        <v>0</v>
      </c>
      <c r="J23" s="39"/>
    </row>
    <row r="24" spans="1:10" ht="15.75">
      <c r="A24" s="97"/>
      <c r="B24" s="100"/>
      <c r="C24" s="16" t="s">
        <v>8</v>
      </c>
      <c r="D24" s="26">
        <f t="shared" si="0"/>
        <v>4.201</v>
      </c>
      <c r="E24" s="26"/>
      <c r="F24" s="26"/>
      <c r="G24" s="17">
        <v>4.201</v>
      </c>
      <c r="H24" s="18"/>
      <c r="J24" s="39"/>
    </row>
    <row r="25" spans="1:10" ht="15.75">
      <c r="A25" s="97"/>
      <c r="B25" s="100"/>
      <c r="C25" s="19" t="s">
        <v>11</v>
      </c>
      <c r="D25" s="26">
        <f t="shared" si="0"/>
        <v>199.504</v>
      </c>
      <c r="E25" s="27"/>
      <c r="F25" s="27"/>
      <c r="G25" s="17">
        <v>199.504</v>
      </c>
      <c r="H25" s="18"/>
      <c r="J25" s="39"/>
    </row>
    <row r="26" spans="1:10" ht="16.5" thickBot="1">
      <c r="A26" s="98"/>
      <c r="B26" s="101"/>
      <c r="C26" s="20" t="s">
        <v>5</v>
      </c>
      <c r="D26" s="28">
        <f t="shared" si="0"/>
        <v>0</v>
      </c>
      <c r="E26" s="28"/>
      <c r="F26" s="28"/>
      <c r="G26" s="29">
        <v>0</v>
      </c>
      <c r="H26" s="21"/>
      <c r="J26" s="39"/>
    </row>
    <row r="27" spans="1:10" ht="15.75">
      <c r="A27" s="96">
        <v>6</v>
      </c>
      <c r="B27" s="99" t="s">
        <v>26</v>
      </c>
      <c r="C27" s="13" t="s">
        <v>7</v>
      </c>
      <c r="D27" s="42">
        <f t="shared" si="0"/>
        <v>851.246</v>
      </c>
      <c r="E27" s="22">
        <f>E28+E29+E30</f>
        <v>0</v>
      </c>
      <c r="F27" s="22">
        <f>F28+F29+F30</f>
        <v>0</v>
      </c>
      <c r="G27" s="22">
        <f>G28+G29+G30</f>
        <v>80.342</v>
      </c>
      <c r="H27" s="22">
        <f>H28+H29+H30</f>
        <v>770.904</v>
      </c>
      <c r="J27" s="39"/>
    </row>
    <row r="28" spans="1:10" ht="15.75">
      <c r="A28" s="97"/>
      <c r="B28" s="100"/>
      <c r="C28" s="16" t="s">
        <v>8</v>
      </c>
      <c r="D28" s="26">
        <f t="shared" si="0"/>
        <v>195.29000000000002</v>
      </c>
      <c r="E28" s="26"/>
      <c r="F28" s="26"/>
      <c r="G28" s="17">
        <v>67.5</v>
      </c>
      <c r="H28" s="18">
        <v>127.79</v>
      </c>
      <c r="J28" s="39"/>
    </row>
    <row r="29" spans="1:10" ht="15.75">
      <c r="A29" s="97"/>
      <c r="B29" s="100"/>
      <c r="C29" s="19" t="s">
        <v>11</v>
      </c>
      <c r="D29" s="26">
        <f t="shared" si="0"/>
        <v>144</v>
      </c>
      <c r="E29" s="27"/>
      <c r="F29" s="27"/>
      <c r="G29" s="17">
        <v>12.842</v>
      </c>
      <c r="H29" s="18">
        <v>131.158</v>
      </c>
      <c r="J29" s="39"/>
    </row>
    <row r="30" spans="1:10" ht="16.5" thickBot="1">
      <c r="A30" s="98"/>
      <c r="B30" s="101"/>
      <c r="C30" s="20" t="s">
        <v>5</v>
      </c>
      <c r="D30" s="28">
        <f t="shared" si="0"/>
        <v>511.956</v>
      </c>
      <c r="E30" s="28"/>
      <c r="F30" s="28"/>
      <c r="G30" s="29"/>
      <c r="H30" s="21">
        <v>511.956</v>
      </c>
      <c r="J30" s="39"/>
    </row>
    <row r="31" spans="1:10" ht="15.75">
      <c r="A31" s="96">
        <v>7</v>
      </c>
      <c r="B31" s="99" t="s">
        <v>15</v>
      </c>
      <c r="C31" s="13" t="s">
        <v>7</v>
      </c>
      <c r="D31" s="42">
        <f t="shared" si="0"/>
        <v>85.952</v>
      </c>
      <c r="E31" s="22">
        <f>E32+E33+E34</f>
        <v>0</v>
      </c>
      <c r="F31" s="22">
        <f>F32+F33+F34</f>
        <v>0</v>
      </c>
      <c r="G31" s="22">
        <f>G32+G33+G34</f>
        <v>14.614</v>
      </c>
      <c r="H31" s="22">
        <f>H32+H33+H34</f>
        <v>71.338</v>
      </c>
      <c r="J31" s="39"/>
    </row>
    <row r="32" spans="1:10" ht="15.75">
      <c r="A32" s="97"/>
      <c r="B32" s="100"/>
      <c r="C32" s="16" t="s">
        <v>8</v>
      </c>
      <c r="D32" s="26">
        <f t="shared" si="0"/>
        <v>16.312</v>
      </c>
      <c r="E32" s="26"/>
      <c r="F32" s="26"/>
      <c r="G32" s="17">
        <v>14.614</v>
      </c>
      <c r="H32" s="18">
        <v>1.698</v>
      </c>
      <c r="J32" s="39"/>
    </row>
    <row r="33" spans="1:10" ht="15.75">
      <c r="A33" s="97"/>
      <c r="B33" s="100"/>
      <c r="C33" s="19" t="s">
        <v>11</v>
      </c>
      <c r="D33" s="26">
        <f t="shared" si="0"/>
        <v>38.54999999999999</v>
      </c>
      <c r="E33" s="27"/>
      <c r="F33" s="27"/>
      <c r="G33" s="17"/>
      <c r="H33" s="18">
        <v>38.54999999999999</v>
      </c>
      <c r="J33" s="39"/>
    </row>
    <row r="34" spans="1:10" ht="16.5" thickBot="1">
      <c r="A34" s="98"/>
      <c r="B34" s="101"/>
      <c r="C34" s="20" t="s">
        <v>5</v>
      </c>
      <c r="D34" s="28">
        <f t="shared" si="0"/>
        <v>31.09</v>
      </c>
      <c r="E34" s="28"/>
      <c r="F34" s="28"/>
      <c r="G34" s="29"/>
      <c r="H34" s="21">
        <v>31.09</v>
      </c>
      <c r="J34" s="39"/>
    </row>
    <row r="35" spans="1:10" ht="15.75">
      <c r="A35" s="96">
        <v>8</v>
      </c>
      <c r="B35" s="111" t="s">
        <v>16</v>
      </c>
      <c r="C35" s="1" t="s">
        <v>7</v>
      </c>
      <c r="D35" s="9">
        <f t="shared" si="0"/>
        <v>31288.107</v>
      </c>
      <c r="E35" s="45">
        <f>E36+E37+E38</f>
        <v>0</v>
      </c>
      <c r="F35" s="45">
        <f>F36+F37+F38</f>
        <v>0</v>
      </c>
      <c r="G35" s="45">
        <f>G36+G37+G38</f>
        <v>7879.389999999999</v>
      </c>
      <c r="H35" s="45">
        <f>H36+H37+H38</f>
        <v>23408.717</v>
      </c>
      <c r="J35" s="39"/>
    </row>
    <row r="36" spans="1:10" ht="15.75">
      <c r="A36" s="97"/>
      <c r="B36" s="112"/>
      <c r="C36" s="2" t="s">
        <v>8</v>
      </c>
      <c r="D36" s="24">
        <f t="shared" si="0"/>
        <v>9970.425</v>
      </c>
      <c r="E36" s="24"/>
      <c r="F36" s="24"/>
      <c r="G36" s="17">
        <v>5833.709</v>
      </c>
      <c r="H36" s="18">
        <v>4136.716</v>
      </c>
      <c r="I36" s="57"/>
      <c r="J36" s="39"/>
    </row>
    <row r="37" spans="1:10" ht="15.75">
      <c r="A37" s="97"/>
      <c r="B37" s="112"/>
      <c r="C37" s="7" t="s">
        <v>11</v>
      </c>
      <c r="D37" s="24">
        <f t="shared" si="0"/>
        <v>5009.057000000001</v>
      </c>
      <c r="E37" s="49"/>
      <c r="F37" s="49"/>
      <c r="G37" s="89">
        <v>2045.681</v>
      </c>
      <c r="H37" s="18">
        <v>2963.376</v>
      </c>
      <c r="J37" s="39"/>
    </row>
    <row r="38" spans="1:11" ht="16.5" thickBot="1">
      <c r="A38" s="98"/>
      <c r="B38" s="117"/>
      <c r="C38" s="3" t="s">
        <v>5</v>
      </c>
      <c r="D38" s="25">
        <f t="shared" si="0"/>
        <v>16308.625</v>
      </c>
      <c r="E38" s="25"/>
      <c r="F38" s="25"/>
      <c r="G38" s="29"/>
      <c r="H38" s="21">
        <v>16308.625</v>
      </c>
      <c r="J38" s="39"/>
      <c r="K38" s="38"/>
    </row>
    <row r="39" spans="1:10" ht="15.75">
      <c r="A39" s="96">
        <v>9</v>
      </c>
      <c r="B39" s="99" t="s">
        <v>20</v>
      </c>
      <c r="C39" s="13" t="s">
        <v>7</v>
      </c>
      <c r="D39" s="14">
        <f t="shared" si="0"/>
        <v>2035.098</v>
      </c>
      <c r="E39" s="22">
        <f>E40+E41+E42</f>
        <v>0</v>
      </c>
      <c r="F39" s="22">
        <f>F40+F41+F42</f>
        <v>0</v>
      </c>
      <c r="G39" s="22">
        <f>G40+G41+G42</f>
        <v>637.281</v>
      </c>
      <c r="H39" s="22">
        <f>H40+H41+H42</f>
        <v>1397.817</v>
      </c>
      <c r="J39" s="39"/>
    </row>
    <row r="40" spans="1:10" ht="15.75">
      <c r="A40" s="97"/>
      <c r="B40" s="100"/>
      <c r="C40" s="16" t="s">
        <v>8</v>
      </c>
      <c r="D40" s="26">
        <f t="shared" si="0"/>
        <v>526.477</v>
      </c>
      <c r="E40" s="26"/>
      <c r="F40" s="26"/>
      <c r="G40" s="17">
        <v>310.072</v>
      </c>
      <c r="H40" s="18">
        <v>216.405</v>
      </c>
      <c r="J40" s="39"/>
    </row>
    <row r="41" spans="1:10" ht="15.75">
      <c r="A41" s="97"/>
      <c r="B41" s="100"/>
      <c r="C41" s="19" t="s">
        <v>11</v>
      </c>
      <c r="D41" s="26">
        <f t="shared" si="0"/>
        <v>480.078</v>
      </c>
      <c r="E41" s="27"/>
      <c r="F41" s="27"/>
      <c r="G41" s="17">
        <v>327.209</v>
      </c>
      <c r="H41" s="18">
        <v>152.869</v>
      </c>
      <c r="J41" s="39"/>
    </row>
    <row r="42" spans="1:10" ht="16.5" thickBot="1">
      <c r="A42" s="98"/>
      <c r="B42" s="101"/>
      <c r="C42" s="20" t="s">
        <v>5</v>
      </c>
      <c r="D42" s="28">
        <f t="shared" si="0"/>
        <v>1028.543</v>
      </c>
      <c r="E42" s="28"/>
      <c r="F42" s="28"/>
      <c r="G42" s="29"/>
      <c r="H42" s="21">
        <v>1028.543</v>
      </c>
      <c r="J42" s="39"/>
    </row>
    <row r="43" spans="1:10" ht="15.75">
      <c r="A43" s="96">
        <v>10</v>
      </c>
      <c r="B43" s="99" t="s">
        <v>23</v>
      </c>
      <c r="C43" s="13" t="s">
        <v>7</v>
      </c>
      <c r="D43" s="14">
        <f t="shared" si="0"/>
        <v>146.036</v>
      </c>
      <c r="E43" s="22">
        <f>E44+E45+E46</f>
        <v>0</v>
      </c>
      <c r="F43" s="22">
        <f>F44+F45+F46</f>
        <v>8.012</v>
      </c>
      <c r="G43" s="22">
        <f>G44+G45+G46</f>
        <v>120.501</v>
      </c>
      <c r="H43" s="22">
        <f>H44+H45+H46</f>
        <v>17.523</v>
      </c>
      <c r="J43" s="39"/>
    </row>
    <row r="44" spans="1:10" ht="15.75">
      <c r="A44" s="97"/>
      <c r="B44" s="100"/>
      <c r="C44" s="16" t="s">
        <v>8</v>
      </c>
      <c r="D44" s="26">
        <f t="shared" si="0"/>
        <v>99.51299999999999</v>
      </c>
      <c r="E44" s="26"/>
      <c r="F44" s="26">
        <v>8.012</v>
      </c>
      <c r="G44" s="17">
        <v>84.243</v>
      </c>
      <c r="H44" s="18">
        <v>7.258</v>
      </c>
      <c r="J44" s="39"/>
    </row>
    <row r="45" spans="1:10" ht="15.75">
      <c r="A45" s="97"/>
      <c r="B45" s="100"/>
      <c r="C45" s="19" t="s">
        <v>11</v>
      </c>
      <c r="D45" s="26">
        <f t="shared" si="0"/>
        <v>36.258</v>
      </c>
      <c r="E45" s="27"/>
      <c r="F45" s="27"/>
      <c r="G45" s="17">
        <v>36.258</v>
      </c>
      <c r="H45" s="18">
        <v>0</v>
      </c>
      <c r="J45" s="39"/>
    </row>
    <row r="46" spans="1:8" ht="16.5" thickBot="1">
      <c r="A46" s="98"/>
      <c r="B46" s="101"/>
      <c r="C46" s="20" t="s">
        <v>5</v>
      </c>
      <c r="D46" s="28">
        <f t="shared" si="0"/>
        <v>10.265</v>
      </c>
      <c r="E46" s="28"/>
      <c r="F46" s="28"/>
      <c r="G46" s="29"/>
      <c r="H46" s="21">
        <v>10.265</v>
      </c>
    </row>
  </sheetData>
  <sheetProtection/>
  <mergeCells count="26">
    <mergeCell ref="A43:A46"/>
    <mergeCell ref="B43:B46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2:H2"/>
    <mergeCell ref="A5:A6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6"/>
  <sheetViews>
    <sheetView zoomScale="80" zoomScaleNormal="8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47" sqref="J47"/>
    </sheetView>
  </sheetViews>
  <sheetFormatPr defaultColWidth="9.00390625" defaultRowHeight="12.75"/>
  <cols>
    <col min="1" max="1" width="10.00390625" style="0" bestFit="1" customWidth="1"/>
    <col min="2" max="2" width="59.875" style="0" customWidth="1"/>
    <col min="3" max="3" width="19.125" style="0" customWidth="1"/>
    <col min="4" max="4" width="24.125" style="0" customWidth="1"/>
    <col min="5" max="7" width="15.25390625" style="0" customWidth="1"/>
    <col min="8" max="8" width="18.875" style="0" customWidth="1"/>
    <col min="9" max="9" width="11.75390625" style="0" customWidth="1"/>
    <col min="10" max="10" width="11.125" style="0" customWidth="1"/>
  </cols>
  <sheetData>
    <row r="2" spans="1:8" ht="83.25" customHeight="1">
      <c r="A2" s="106" t="s">
        <v>17</v>
      </c>
      <c r="B2" s="106"/>
      <c r="C2" s="106"/>
      <c r="D2" s="106"/>
      <c r="E2" s="106"/>
      <c r="F2" s="106"/>
      <c r="G2" s="106"/>
      <c r="H2" s="106"/>
    </row>
    <row r="4" spans="2:8" ht="21" thickBot="1">
      <c r="B4" s="41" t="s">
        <v>33</v>
      </c>
      <c r="C4" s="5"/>
      <c r="D4" s="5"/>
      <c r="E4" s="5"/>
      <c r="F4" s="5"/>
      <c r="G4" s="4"/>
      <c r="H4" s="4"/>
    </row>
    <row r="5" spans="1:10" ht="16.5" thickBot="1">
      <c r="A5" s="107" t="s">
        <v>6</v>
      </c>
      <c r="B5" s="109" t="s">
        <v>10</v>
      </c>
      <c r="C5" s="111" t="s">
        <v>9</v>
      </c>
      <c r="D5" s="102" t="s">
        <v>32</v>
      </c>
      <c r="E5" s="113" t="s">
        <v>31</v>
      </c>
      <c r="F5" s="114"/>
      <c r="G5" s="114"/>
      <c r="H5" s="115"/>
      <c r="J5" s="39"/>
    </row>
    <row r="6" spans="1:10" ht="51" customHeight="1" thickBot="1">
      <c r="A6" s="108"/>
      <c r="B6" s="110"/>
      <c r="C6" s="112"/>
      <c r="D6" s="105"/>
      <c r="E6" s="6" t="s">
        <v>0</v>
      </c>
      <c r="F6" s="6" t="s">
        <v>1</v>
      </c>
      <c r="G6" s="6" t="s">
        <v>2</v>
      </c>
      <c r="H6" s="8" t="s">
        <v>3</v>
      </c>
      <c r="J6" s="39"/>
    </row>
    <row r="7" spans="1:10" ht="15.75">
      <c r="A7" s="96">
        <v>1</v>
      </c>
      <c r="B7" s="102" t="s">
        <v>19</v>
      </c>
      <c r="C7" s="1" t="s">
        <v>7</v>
      </c>
      <c r="D7" s="58">
        <f aca="true" t="shared" si="0" ref="D7:D46">E7+F7+G7+H7</f>
        <v>4080.7789999999995</v>
      </c>
      <c r="E7" s="59"/>
      <c r="F7" s="59"/>
      <c r="G7" s="60">
        <f>G8+G9+G10</f>
        <v>1388.628</v>
      </c>
      <c r="H7" s="61">
        <f>H8+H9+H10</f>
        <v>2692.151</v>
      </c>
      <c r="J7" s="40"/>
    </row>
    <row r="8" spans="1:10" ht="15.75">
      <c r="A8" s="97"/>
      <c r="B8" s="103"/>
      <c r="C8" s="2" t="s">
        <v>8</v>
      </c>
      <c r="D8" s="62">
        <f t="shared" si="0"/>
        <v>1310.358</v>
      </c>
      <c r="E8" s="63"/>
      <c r="F8" s="64"/>
      <c r="G8" s="65">
        <v>1006.721</v>
      </c>
      <c r="H8" s="66">
        <v>303.637</v>
      </c>
      <c r="J8" s="40"/>
    </row>
    <row r="9" spans="1:10" ht="15.75">
      <c r="A9" s="97"/>
      <c r="B9" s="104"/>
      <c r="C9" s="7" t="s">
        <v>11</v>
      </c>
      <c r="D9" s="62">
        <f t="shared" si="0"/>
        <v>456.236</v>
      </c>
      <c r="E9" s="67"/>
      <c r="F9" s="68"/>
      <c r="G9" s="69">
        <v>381.907</v>
      </c>
      <c r="H9" s="66">
        <v>74.329</v>
      </c>
      <c r="J9" s="40"/>
    </row>
    <row r="10" spans="1:10" ht="16.5" customHeight="1" thickBot="1">
      <c r="A10" s="98"/>
      <c r="B10" s="105"/>
      <c r="C10" s="3" t="s">
        <v>5</v>
      </c>
      <c r="D10" s="70">
        <f t="shared" si="0"/>
        <v>2314.185</v>
      </c>
      <c r="E10" s="71"/>
      <c r="F10" s="72"/>
      <c r="G10" s="73"/>
      <c r="H10" s="74">
        <v>2314.185</v>
      </c>
      <c r="J10" s="40"/>
    </row>
    <row r="11" spans="1:10" ht="15.75">
      <c r="A11" s="96">
        <v>2</v>
      </c>
      <c r="B11" s="111" t="s">
        <v>12</v>
      </c>
      <c r="C11" s="1" t="s">
        <v>7</v>
      </c>
      <c r="D11" s="58">
        <f t="shared" si="0"/>
        <v>2875.139</v>
      </c>
      <c r="E11" s="75">
        <f>E12+E13+E14</f>
        <v>0</v>
      </c>
      <c r="F11" s="59">
        <f>F12+F13+F14</f>
        <v>0</v>
      </c>
      <c r="G11" s="60">
        <f>G12+G13+G14</f>
        <v>616.447</v>
      </c>
      <c r="H11" s="61">
        <f>H12+H13+H14</f>
        <v>2258.692</v>
      </c>
      <c r="J11" s="39"/>
    </row>
    <row r="12" spans="1:10" ht="15.75">
      <c r="A12" s="97"/>
      <c r="B12" s="112"/>
      <c r="C12" s="2" t="s">
        <v>8</v>
      </c>
      <c r="D12" s="62">
        <f t="shared" si="0"/>
        <v>640.818</v>
      </c>
      <c r="E12" s="62"/>
      <c r="F12" s="64"/>
      <c r="G12" s="65">
        <v>252.68</v>
      </c>
      <c r="H12" s="66">
        <v>388.138</v>
      </c>
      <c r="J12" s="39"/>
    </row>
    <row r="13" spans="1:10" ht="15.75">
      <c r="A13" s="97"/>
      <c r="B13" s="112"/>
      <c r="C13" s="7" t="s">
        <v>11</v>
      </c>
      <c r="D13" s="62">
        <f t="shared" si="0"/>
        <v>579.299</v>
      </c>
      <c r="E13" s="76"/>
      <c r="F13" s="68"/>
      <c r="G13" s="69">
        <v>363.767</v>
      </c>
      <c r="H13" s="66">
        <v>215.532</v>
      </c>
      <c r="J13" s="39"/>
    </row>
    <row r="14" spans="1:10" ht="18" customHeight="1" thickBot="1">
      <c r="A14" s="98"/>
      <c r="B14" s="112"/>
      <c r="C14" s="3" t="s">
        <v>5</v>
      </c>
      <c r="D14" s="70">
        <f t="shared" si="0"/>
        <v>1655.022</v>
      </c>
      <c r="E14" s="70"/>
      <c r="F14" s="72"/>
      <c r="G14" s="73"/>
      <c r="H14" s="74">
        <v>1655.022</v>
      </c>
      <c r="J14" s="39"/>
    </row>
    <row r="15" spans="1:10" ht="15.75">
      <c r="A15" s="96">
        <v>3</v>
      </c>
      <c r="B15" s="111" t="s">
        <v>13</v>
      </c>
      <c r="C15" s="1" t="s">
        <v>7</v>
      </c>
      <c r="D15" s="59">
        <f t="shared" si="0"/>
        <v>766.9670000000001</v>
      </c>
      <c r="E15" s="77">
        <v>0</v>
      </c>
      <c r="F15" s="59">
        <f>F16+F17+F18</f>
        <v>14.71</v>
      </c>
      <c r="G15" s="60">
        <f>G16+G17+G18</f>
        <v>41.135999999999996</v>
      </c>
      <c r="H15" s="61">
        <f>H16+H17+H18</f>
        <v>711.1210000000001</v>
      </c>
      <c r="J15" s="39"/>
    </row>
    <row r="16" spans="1:8" ht="15.75">
      <c r="A16" s="97"/>
      <c r="B16" s="112"/>
      <c r="C16" s="2" t="s">
        <v>8</v>
      </c>
      <c r="D16" s="62">
        <f t="shared" si="0"/>
        <v>141.14</v>
      </c>
      <c r="E16" s="62"/>
      <c r="F16" s="64">
        <v>14.71</v>
      </c>
      <c r="G16" s="65">
        <v>37.626</v>
      </c>
      <c r="H16" s="66">
        <v>88.804</v>
      </c>
    </row>
    <row r="17" spans="1:8" ht="15.75">
      <c r="A17" s="97"/>
      <c r="B17" s="112"/>
      <c r="C17" s="7" t="s">
        <v>11</v>
      </c>
      <c r="D17" s="62">
        <f t="shared" si="0"/>
        <v>119.025</v>
      </c>
      <c r="E17" s="76"/>
      <c r="F17" s="68"/>
      <c r="G17" s="69">
        <v>3.51</v>
      </c>
      <c r="H17" s="66">
        <v>115.515</v>
      </c>
    </row>
    <row r="18" spans="1:8" ht="19.5" customHeight="1" thickBot="1">
      <c r="A18" s="98"/>
      <c r="B18" s="117"/>
      <c r="C18" s="3" t="s">
        <v>5</v>
      </c>
      <c r="D18" s="70">
        <f t="shared" si="0"/>
        <v>506.802</v>
      </c>
      <c r="E18" s="70"/>
      <c r="F18" s="72"/>
      <c r="G18" s="73"/>
      <c r="H18" s="74">
        <v>506.802</v>
      </c>
    </row>
    <row r="19" spans="1:8" ht="15.75">
      <c r="A19" s="96">
        <v>4</v>
      </c>
      <c r="B19" s="99" t="s">
        <v>4</v>
      </c>
      <c r="C19" s="13" t="s">
        <v>7</v>
      </c>
      <c r="D19" s="78">
        <f t="shared" si="0"/>
        <v>3369.119</v>
      </c>
      <c r="E19" s="77">
        <f>E20+E21+E22</f>
        <v>3078.67</v>
      </c>
      <c r="F19" s="59">
        <f>F20+F21+F22</f>
        <v>44.607</v>
      </c>
      <c r="G19" s="60">
        <f>G20+G21+G22</f>
        <v>130.942</v>
      </c>
      <c r="H19" s="61">
        <f>H20+H21+H22</f>
        <v>114.9</v>
      </c>
    </row>
    <row r="20" spans="1:8" ht="15.75">
      <c r="A20" s="97"/>
      <c r="B20" s="100"/>
      <c r="C20" s="16" t="s">
        <v>8</v>
      </c>
      <c r="D20" s="80">
        <f t="shared" si="0"/>
        <v>3285.9840000000004</v>
      </c>
      <c r="E20" s="62">
        <v>3078.67</v>
      </c>
      <c r="F20" s="64">
        <v>44.607</v>
      </c>
      <c r="G20" s="65">
        <v>115.503</v>
      </c>
      <c r="H20" s="62">
        <v>47.204</v>
      </c>
    </row>
    <row r="21" spans="1:8" ht="15.75">
      <c r="A21" s="97"/>
      <c r="B21" s="100"/>
      <c r="C21" s="19" t="s">
        <v>11</v>
      </c>
      <c r="D21" s="80">
        <f t="shared" si="0"/>
        <v>20.15</v>
      </c>
      <c r="E21" s="76"/>
      <c r="F21" s="68"/>
      <c r="G21" s="87">
        <v>15.439</v>
      </c>
      <c r="H21" s="62">
        <v>4.711</v>
      </c>
    </row>
    <row r="22" spans="1:10" ht="21" customHeight="1" thickBot="1">
      <c r="A22" s="98"/>
      <c r="B22" s="101"/>
      <c r="C22" s="20" t="s">
        <v>5</v>
      </c>
      <c r="D22" s="84">
        <f t="shared" si="0"/>
        <v>62.98500000000001</v>
      </c>
      <c r="E22" s="70"/>
      <c r="F22" s="72"/>
      <c r="G22" s="73"/>
      <c r="H22" s="70">
        <v>62.98500000000001</v>
      </c>
      <c r="J22" s="39"/>
    </row>
    <row r="23" spans="1:10" ht="15.75">
      <c r="A23" s="96">
        <v>5</v>
      </c>
      <c r="B23" s="99" t="s">
        <v>14</v>
      </c>
      <c r="C23" s="13" t="s">
        <v>7</v>
      </c>
      <c r="D23" s="78">
        <f t="shared" si="0"/>
        <v>224.78900000000002</v>
      </c>
      <c r="E23" s="79">
        <f>E24+E25+E26</f>
        <v>0</v>
      </c>
      <c r="F23" s="79">
        <f>F24+F25+F26</f>
        <v>0</v>
      </c>
      <c r="G23" s="79">
        <f>G24+G25+G26</f>
        <v>224.78900000000002</v>
      </c>
      <c r="H23" s="79">
        <f>H24+H25+H26</f>
        <v>0</v>
      </c>
      <c r="J23" s="39"/>
    </row>
    <row r="24" spans="1:10" ht="15.75">
      <c r="A24" s="97"/>
      <c r="B24" s="100"/>
      <c r="C24" s="16" t="s">
        <v>8</v>
      </c>
      <c r="D24" s="80">
        <f t="shared" si="0"/>
        <v>5.609</v>
      </c>
      <c r="E24" s="80"/>
      <c r="F24" s="80"/>
      <c r="G24" s="81">
        <v>5.609</v>
      </c>
      <c r="H24" s="82"/>
      <c r="J24" s="39"/>
    </row>
    <row r="25" spans="1:10" ht="15.75">
      <c r="A25" s="97"/>
      <c r="B25" s="100"/>
      <c r="C25" s="19" t="s">
        <v>11</v>
      </c>
      <c r="D25" s="80">
        <f t="shared" si="0"/>
        <v>219.18</v>
      </c>
      <c r="E25" s="83"/>
      <c r="F25" s="83"/>
      <c r="G25" s="81">
        <v>219.18</v>
      </c>
      <c r="H25" s="82"/>
      <c r="J25" s="39"/>
    </row>
    <row r="26" spans="1:10" ht="16.5" thickBot="1">
      <c r="A26" s="98"/>
      <c r="B26" s="101"/>
      <c r="C26" s="20" t="s">
        <v>5</v>
      </c>
      <c r="D26" s="84">
        <f t="shared" si="0"/>
        <v>0</v>
      </c>
      <c r="E26" s="84"/>
      <c r="F26" s="84"/>
      <c r="G26" s="85">
        <v>0</v>
      </c>
      <c r="H26" s="86"/>
      <c r="J26" s="39"/>
    </row>
    <row r="27" spans="1:10" ht="15.75">
      <c r="A27" s="96">
        <v>6</v>
      </c>
      <c r="B27" s="99" t="s">
        <v>26</v>
      </c>
      <c r="C27" s="13" t="s">
        <v>7</v>
      </c>
      <c r="D27" s="78">
        <f t="shared" si="0"/>
        <v>1205.342</v>
      </c>
      <c r="E27" s="79">
        <f>E28+E29+E30</f>
        <v>0</v>
      </c>
      <c r="F27" s="79">
        <f>F28+F29+F30</f>
        <v>0</v>
      </c>
      <c r="G27" s="79">
        <f>G28+G29+G30</f>
        <v>143.96099999999998</v>
      </c>
      <c r="H27" s="79">
        <f>H28+H29+H30</f>
        <v>1061.381</v>
      </c>
      <c r="J27" s="39"/>
    </row>
    <row r="28" spans="1:10" ht="15.75">
      <c r="A28" s="97"/>
      <c r="B28" s="100"/>
      <c r="C28" s="16" t="s">
        <v>8</v>
      </c>
      <c r="D28" s="80">
        <f t="shared" si="0"/>
        <v>263.706</v>
      </c>
      <c r="E28" s="80"/>
      <c r="F28" s="80"/>
      <c r="G28" s="81">
        <v>109.716</v>
      </c>
      <c r="H28" s="82">
        <v>153.99</v>
      </c>
      <c r="J28" s="39"/>
    </row>
    <row r="29" spans="1:10" ht="15.75">
      <c r="A29" s="97"/>
      <c r="B29" s="100"/>
      <c r="C29" s="19" t="s">
        <v>11</v>
      </c>
      <c r="D29" s="80">
        <f t="shared" si="0"/>
        <v>161.186</v>
      </c>
      <c r="E29" s="83"/>
      <c r="F29" s="83"/>
      <c r="G29" s="81">
        <v>34.245</v>
      </c>
      <c r="H29" s="82">
        <v>126.941</v>
      </c>
      <c r="J29" s="39"/>
    </row>
    <row r="30" spans="1:10" ht="16.5" thickBot="1">
      <c r="A30" s="98"/>
      <c r="B30" s="101"/>
      <c r="C30" s="20" t="s">
        <v>5</v>
      </c>
      <c r="D30" s="84">
        <f t="shared" si="0"/>
        <v>780.45</v>
      </c>
      <c r="E30" s="84"/>
      <c r="F30" s="84"/>
      <c r="G30" s="85"/>
      <c r="H30" s="86">
        <v>780.45</v>
      </c>
      <c r="J30" s="39"/>
    </row>
    <row r="31" spans="1:10" ht="15.75">
      <c r="A31" s="96">
        <v>7</v>
      </c>
      <c r="B31" s="99" t="s">
        <v>15</v>
      </c>
      <c r="C31" s="13" t="s">
        <v>7</v>
      </c>
      <c r="D31" s="78">
        <f t="shared" si="0"/>
        <v>128.60099999999997</v>
      </c>
      <c r="E31" s="79">
        <f>E32+E33+E34</f>
        <v>0</v>
      </c>
      <c r="F31" s="79">
        <f>F32+F33+F34</f>
        <v>0</v>
      </c>
      <c r="G31" s="79">
        <f>G32+G33+G34</f>
        <v>14.218</v>
      </c>
      <c r="H31" s="79">
        <f>H32+H33+H34</f>
        <v>114.38299999999998</v>
      </c>
      <c r="J31" s="39"/>
    </row>
    <row r="32" spans="1:10" ht="15.75">
      <c r="A32" s="97"/>
      <c r="B32" s="100"/>
      <c r="C32" s="16" t="s">
        <v>8</v>
      </c>
      <c r="D32" s="80">
        <f t="shared" si="0"/>
        <v>15.965</v>
      </c>
      <c r="E32" s="80"/>
      <c r="F32" s="80"/>
      <c r="G32" s="88">
        <v>14.218</v>
      </c>
      <c r="H32" s="80">
        <v>1.7469999999999999</v>
      </c>
      <c r="J32" s="39"/>
    </row>
    <row r="33" spans="1:10" ht="15.75">
      <c r="A33" s="97"/>
      <c r="B33" s="100"/>
      <c r="C33" s="19" t="s">
        <v>11</v>
      </c>
      <c r="D33" s="80">
        <f t="shared" si="0"/>
        <v>21.788</v>
      </c>
      <c r="E33" s="83"/>
      <c r="F33" s="83"/>
      <c r="G33" s="88"/>
      <c r="H33" s="80">
        <v>21.788</v>
      </c>
      <c r="J33" s="39"/>
    </row>
    <row r="34" spans="1:10" ht="16.5" thickBot="1">
      <c r="A34" s="98"/>
      <c r="B34" s="101"/>
      <c r="C34" s="20" t="s">
        <v>5</v>
      </c>
      <c r="D34" s="84">
        <f t="shared" si="0"/>
        <v>90.84799999999998</v>
      </c>
      <c r="E34" s="84"/>
      <c r="F34" s="84"/>
      <c r="G34" s="85"/>
      <c r="H34" s="84">
        <v>90.84799999999998</v>
      </c>
      <c r="J34" s="39"/>
    </row>
    <row r="35" spans="1:10" ht="15.75">
      <c r="A35" s="96">
        <v>8</v>
      </c>
      <c r="B35" s="111" t="s">
        <v>16</v>
      </c>
      <c r="C35" s="1" t="s">
        <v>7</v>
      </c>
      <c r="D35" s="78">
        <f t="shared" si="0"/>
        <v>30423.085000000003</v>
      </c>
      <c r="E35" s="79">
        <f>E36+E37+E38</f>
        <v>0</v>
      </c>
      <c r="F35" s="79">
        <f>F36+F37+F38</f>
        <v>0</v>
      </c>
      <c r="G35" s="79">
        <f>G36+G37+G38</f>
        <v>7020.692</v>
      </c>
      <c r="H35" s="79">
        <f>H36+H37+H38</f>
        <v>23402.393000000004</v>
      </c>
      <c r="J35" s="39"/>
    </row>
    <row r="36" spans="1:10" ht="15.75">
      <c r="A36" s="97"/>
      <c r="B36" s="112"/>
      <c r="C36" s="2" t="s">
        <v>8</v>
      </c>
      <c r="D36" s="80">
        <f t="shared" si="0"/>
        <v>8921.903</v>
      </c>
      <c r="E36" s="80"/>
      <c r="F36" s="80"/>
      <c r="G36" s="88">
        <v>4964.019</v>
      </c>
      <c r="H36" s="80">
        <v>3957.884</v>
      </c>
      <c r="I36" s="57"/>
      <c r="J36" s="39"/>
    </row>
    <row r="37" spans="1:10" ht="15.75">
      <c r="A37" s="97"/>
      <c r="B37" s="112"/>
      <c r="C37" s="7" t="s">
        <v>11</v>
      </c>
      <c r="D37" s="80">
        <f t="shared" si="0"/>
        <v>4642.5419999999995</v>
      </c>
      <c r="E37" s="83"/>
      <c r="F37" s="83"/>
      <c r="G37" s="88">
        <v>2056.673</v>
      </c>
      <c r="H37" s="80">
        <v>2585.869</v>
      </c>
      <c r="J37" s="39"/>
    </row>
    <row r="38" spans="1:11" ht="16.5" thickBot="1">
      <c r="A38" s="98"/>
      <c r="B38" s="117"/>
      <c r="C38" s="3" t="s">
        <v>5</v>
      </c>
      <c r="D38" s="84">
        <f t="shared" si="0"/>
        <v>16858.640000000003</v>
      </c>
      <c r="E38" s="84"/>
      <c r="F38" s="84"/>
      <c r="G38" s="85"/>
      <c r="H38" s="84">
        <v>16858.640000000003</v>
      </c>
      <c r="J38" s="39"/>
      <c r="K38" s="38"/>
    </row>
    <row r="39" spans="1:10" ht="15.75">
      <c r="A39" s="96">
        <v>9</v>
      </c>
      <c r="B39" s="99" t="s">
        <v>20</v>
      </c>
      <c r="C39" s="13" t="s">
        <v>7</v>
      </c>
      <c r="D39" s="78">
        <f t="shared" si="0"/>
        <v>2036.3300000000002</v>
      </c>
      <c r="E39" s="79">
        <f>E40+E41+E42</f>
        <v>0</v>
      </c>
      <c r="F39" s="79">
        <f>F40+F41+F42</f>
        <v>0</v>
      </c>
      <c r="G39" s="79">
        <f>G40+G41+G42</f>
        <v>602.354</v>
      </c>
      <c r="H39" s="79">
        <f>H40+H41+H42</f>
        <v>1433.976</v>
      </c>
      <c r="J39" s="39"/>
    </row>
    <row r="40" spans="1:10" ht="15.75">
      <c r="A40" s="97"/>
      <c r="B40" s="100"/>
      <c r="C40" s="16" t="s">
        <v>8</v>
      </c>
      <c r="D40" s="80">
        <f t="shared" si="0"/>
        <v>500.784</v>
      </c>
      <c r="E40" s="80"/>
      <c r="F40" s="80"/>
      <c r="G40" s="88">
        <v>299.176</v>
      </c>
      <c r="H40" s="80">
        <v>201.608</v>
      </c>
      <c r="J40" s="39"/>
    </row>
    <row r="41" spans="1:10" ht="15.75">
      <c r="A41" s="97"/>
      <c r="B41" s="100"/>
      <c r="C41" s="19" t="s">
        <v>11</v>
      </c>
      <c r="D41" s="80">
        <f t="shared" si="0"/>
        <v>489.26</v>
      </c>
      <c r="E41" s="83"/>
      <c r="F41" s="83"/>
      <c r="G41" s="88">
        <v>303.178</v>
      </c>
      <c r="H41" s="80">
        <v>186.082</v>
      </c>
      <c r="J41" s="39"/>
    </row>
    <row r="42" spans="1:10" ht="16.5" thickBot="1">
      <c r="A42" s="98"/>
      <c r="B42" s="101"/>
      <c r="C42" s="20" t="s">
        <v>5</v>
      </c>
      <c r="D42" s="84">
        <f t="shared" si="0"/>
        <v>1046.286</v>
      </c>
      <c r="E42" s="84"/>
      <c r="F42" s="84"/>
      <c r="G42" s="85"/>
      <c r="H42" s="84">
        <v>1046.286</v>
      </c>
      <c r="I42" s="38"/>
      <c r="J42" s="39"/>
    </row>
    <row r="43" spans="1:10" ht="15.75">
      <c r="A43" s="96">
        <v>10</v>
      </c>
      <c r="B43" s="99" t="s">
        <v>23</v>
      </c>
      <c r="C43" s="13" t="s">
        <v>7</v>
      </c>
      <c r="D43" s="61">
        <f t="shared" si="0"/>
        <v>153.388</v>
      </c>
      <c r="E43" s="77">
        <f>E44+E45+E46</f>
        <v>0</v>
      </c>
      <c r="F43" s="77">
        <f>F44+F45+F46</f>
        <v>8.09</v>
      </c>
      <c r="G43" s="77">
        <f>G44+G45+G46</f>
        <v>124.15</v>
      </c>
      <c r="H43" s="77">
        <f>H44+H45+H46</f>
        <v>21.148</v>
      </c>
      <c r="J43" s="39"/>
    </row>
    <row r="44" spans="1:10" ht="15.75">
      <c r="A44" s="97"/>
      <c r="B44" s="100"/>
      <c r="C44" s="16" t="s">
        <v>8</v>
      </c>
      <c r="D44" s="80">
        <f t="shared" si="0"/>
        <v>100.658</v>
      </c>
      <c r="E44" s="62"/>
      <c r="F44" s="62">
        <v>8.09</v>
      </c>
      <c r="G44" s="88">
        <v>85.36</v>
      </c>
      <c r="H44" s="80">
        <v>7.208</v>
      </c>
      <c r="J44" s="39"/>
    </row>
    <row r="45" spans="1:10" ht="15.75">
      <c r="A45" s="97"/>
      <c r="B45" s="100"/>
      <c r="C45" s="19" t="s">
        <v>11</v>
      </c>
      <c r="D45" s="80">
        <f t="shared" si="0"/>
        <v>38.79</v>
      </c>
      <c r="E45" s="76"/>
      <c r="F45" s="76"/>
      <c r="G45" s="88">
        <v>38.79</v>
      </c>
      <c r="H45" s="80"/>
      <c r="J45" s="39"/>
    </row>
    <row r="46" spans="1:8" ht="16.5" thickBot="1">
      <c r="A46" s="98"/>
      <c r="B46" s="101"/>
      <c r="C46" s="20" t="s">
        <v>5</v>
      </c>
      <c r="D46" s="84">
        <f t="shared" si="0"/>
        <v>13.94</v>
      </c>
      <c r="E46" s="70"/>
      <c r="F46" s="70"/>
      <c r="G46" s="85"/>
      <c r="H46" s="84">
        <v>13.94</v>
      </c>
    </row>
  </sheetData>
  <sheetProtection/>
  <mergeCells count="26">
    <mergeCell ref="A2:H2"/>
    <mergeCell ref="A5:A6"/>
    <mergeCell ref="B5:B6"/>
    <mergeCell ref="C5:C6"/>
    <mergeCell ref="D5:D6"/>
    <mergeCell ref="E5:H5"/>
    <mergeCell ref="A7:A10"/>
    <mergeCell ref="B7:B10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43:A46"/>
    <mergeCell ref="B43:B46"/>
    <mergeCell ref="A31:A34"/>
    <mergeCell ref="B31:B34"/>
    <mergeCell ref="A35:A38"/>
    <mergeCell ref="B35:B38"/>
    <mergeCell ref="A39:A42"/>
    <mergeCell ref="B39:B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Гайтова Элона Таймуразовна</cp:lastModifiedBy>
  <cp:lastPrinted>2010-10-13T06:11:10Z</cp:lastPrinted>
  <dcterms:created xsi:type="dcterms:W3CDTF">2008-02-05T13:48:42Z</dcterms:created>
  <dcterms:modified xsi:type="dcterms:W3CDTF">2014-01-22T11:10:05Z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