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" sheetId="1" r:id="rId1"/>
  </sheets>
  <definedNames>
    <definedName name="_xlnm.Print_Area" localSheetId="0">'2012'!$A$1:$K$21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<sst xmlns="http://schemas.openxmlformats.org/spreadsheetml/2006/main" count="38" uniqueCount="31">
  <si>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</si>
  <si>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</si>
  <si>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</si>
  <si>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</si>
  <si>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</si>
  <si>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</si>
  <si>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</si>
  <si>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</si>
  <si>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</si>
  <si>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</si>
  <si>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</si>
  <si>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</si>
  <si>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</si>
  <si>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</si>
  <si>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</si>
  <si>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</si>
  <si>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</si>
  <si>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</si>
  <si>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</si>
  <si>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</si>
  <si>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Фактический объем электрической энергии, покупаемой ОАО "Севкавказэнерго" с разбивкой по объемам, купленным на оптовом и розничном  рынках.</t>
  </si>
  <si>
    <t>Объем электрической энергии, покупаемой на оптовом рынке в секторе свободной торговли (РСВ, БР) (п.22, абзац 2)</t>
  </si>
  <si>
    <t>Объем электрической энергии, покупаемой по двухсторонним договорам купли-продажи (п.22, абзац 2)</t>
  </si>
  <si>
    <t>Формат раскрытия информации по п. 22 ПП РФ от 21 января 2004 г. N 24 "Об утверждении стандартов раскрытия информации субъектами оптового и розничных рынков электрической энергии" и п.22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</si>
  <si>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электрической энергии, покупаемой на оптовом рынке в регулируемом секторе (РД) (п.22, абзац 13)</t>
  </si>
  <si>
    <t>на оптовом рынке (п.22, абзац 5)</t>
  </si>
  <si>
    <t>на розничном рынке (п.22, абзац 5)</t>
  </si>
  <si>
    <t>Объём мощности, приобретённой по регулируемым договорам (п.22, абзац 7)</t>
  </si>
  <si>
    <t>Объем электрической энергии, покупаемой на розничном рынке (п.22, абзац 11)</t>
  </si>
  <si>
    <t>Фактический объём покупки электрической энергии (п.22, абзац 11)</t>
  </si>
  <si>
    <t>Объем электрической энергии, покупаемой на оптовом рынке (п.22, абзац 2, абзац 11)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</si>
</sst>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0000_р_._-;\-* #,##0.00000_р_._-;_-* &quot;-&quot;??_р_._-;_-@_-"/>
    <numFmt numFmtId="176" formatCode="_-* #,##0.000000_р_._-;\-* #,##0.000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52" applyFont="1" applyBorder="1" applyAlignment="1">
      <alignment horizontal="left"/>
      <protection/>
    </xf>
    <xf numFmtId="4" fontId="0" fillId="0" borderId="0" xfId="0" applyNumberFormat="1" applyAlignment="1">
      <alignment/>
    </xf>
    <xf numFmtId="43" fontId="3" fillId="0" borderId="10" xfId="60" applyFont="1" applyBorder="1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6" fillId="0" borderId="11" xfId="52" applyFont="1" applyBorder="1" applyAlignment="1">
      <alignment horizontal="left"/>
      <protection/>
    </xf>
    <xf numFmtId="43" fontId="3" fillId="0" borderId="11" xfId="60" applyFont="1" applyBorder="1" applyAlignment="1">
      <alignment horizontal="right"/>
    </xf>
    <xf numFmtId="43" fontId="4" fillId="0" borderId="12" xfId="60" applyFont="1" applyBorder="1" applyAlignment="1">
      <alignment horizontal="right"/>
    </xf>
    <xf numFmtId="43" fontId="4" fillId="0" borderId="12" xfId="6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4">
      <selection activeCell="G28" sqref="G28"/>
    </sheetView>
  </sheetViews>
  <sheetFormatPr defaultColWidth="9.140625" defaultRowHeight="15"/>
  <cols>
    <col min="1" max="1" width="6.28125" style="0" customWidth="1"/>
    <col min="2" max="2" width="9.8515625" style="0" customWidth="1"/>
    <col min="3" max="3" width="15.57421875" style="0" customWidth="1"/>
    <col min="4" max="4" width="16.140625" style="0" customWidth="1"/>
    <col min="5" max="5" width="16.00390625" style="0" customWidth="1"/>
    <col min="6" max="7" width="23.140625" style="0" customWidth="1"/>
    <col min="8" max="8" width="23.00390625" style="0" customWidth="1"/>
    <col min="9" max="9" width="14.140625" style="0" customWidth="1"/>
    <col min="10" max="10" width="13.28125" style="0" customWidth="1"/>
    <col min="11" max="11" width="18.421875" style="0" customWidth="1"/>
  </cols>
  <sheetData>
    <row r="1" ht="15">
      <c r="K1" s="1"/>
    </row>
    <row r="2" spans="1:11" ht="1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1.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ht="15.75" thickBot="1"/>
    <row r="6" spans="1:12" ht="50.25" customHeight="1">
      <c r="A6" s="26" t="s">
        <v>0</v>
      </c>
      <c r="B6" s="27"/>
      <c r="C6" s="19" t="s">
        <v>29</v>
      </c>
      <c r="D6" s="16" t="s">
        <v>28</v>
      </c>
      <c r="E6" s="16" t="s">
        <v>30</v>
      </c>
      <c r="F6" s="27" t="s">
        <v>1</v>
      </c>
      <c r="G6" s="27"/>
      <c r="H6" s="27"/>
      <c r="I6" s="16" t="s">
        <v>18</v>
      </c>
      <c r="J6" s="16"/>
      <c r="K6" s="17" t="s">
        <v>27</v>
      </c>
      <c r="L6" s="6"/>
    </row>
    <row r="7" spans="1:12" ht="77.25" thickBot="1">
      <c r="A7" s="28"/>
      <c r="B7" s="29"/>
      <c r="C7" s="20"/>
      <c r="D7" s="21"/>
      <c r="E7" s="21"/>
      <c r="F7" s="13" t="s">
        <v>21</v>
      </c>
      <c r="G7" s="13" t="s">
        <v>24</v>
      </c>
      <c r="H7" s="13" t="s">
        <v>22</v>
      </c>
      <c r="I7" s="13" t="s">
        <v>25</v>
      </c>
      <c r="J7" s="13" t="s">
        <v>26</v>
      </c>
      <c r="K7" s="18"/>
      <c r="L7" s="6"/>
    </row>
    <row r="8" spans="1:11" ht="15">
      <c r="A8" s="11" t="s">
        <v>2</v>
      </c>
      <c r="B8" s="12" t="s">
        <v>3</v>
      </c>
      <c r="C8" s="12" t="s">
        <v>4</v>
      </c>
      <c r="D8" s="12" t="s">
        <v>4</v>
      </c>
      <c r="E8" s="12" t="s">
        <v>4</v>
      </c>
      <c r="F8" s="12" t="s">
        <v>4</v>
      </c>
      <c r="G8" s="12" t="s">
        <v>4</v>
      </c>
      <c r="H8" s="12" t="s">
        <v>4</v>
      </c>
      <c r="I8" s="12" t="s">
        <v>19</v>
      </c>
      <c r="J8" s="12" t="s">
        <v>19</v>
      </c>
      <c r="K8" s="12" t="s">
        <v>19</v>
      </c>
    </row>
    <row r="9" spans="1:11" ht="15">
      <c r="A9" s="22">
        <v>2012</v>
      </c>
      <c r="B9" s="2" t="s">
        <v>5</v>
      </c>
      <c r="C9" s="4">
        <f aca="true" t="shared" si="0" ref="C9:C20">D9+E9</f>
        <v>179.866324</v>
      </c>
      <c r="D9" s="4">
        <v>1.856556</v>
      </c>
      <c r="E9" s="4">
        <v>178.00976799999998</v>
      </c>
      <c r="F9" s="4">
        <f aca="true" t="shared" si="1" ref="F9:F20">E9-G9</f>
        <v>7.469887999999969</v>
      </c>
      <c r="G9" s="4">
        <v>170.53988</v>
      </c>
      <c r="H9" s="4">
        <v>0</v>
      </c>
      <c r="I9" s="4">
        <v>291.493625</v>
      </c>
      <c r="J9" s="4">
        <v>3.04</v>
      </c>
      <c r="K9" s="4">
        <v>445.246</v>
      </c>
    </row>
    <row r="10" spans="1:11" ht="15">
      <c r="A10" s="23"/>
      <c r="B10" s="2" t="s">
        <v>6</v>
      </c>
      <c r="C10" s="4">
        <f t="shared" si="0"/>
        <v>189.44994</v>
      </c>
      <c r="D10" s="4">
        <v>1.574933</v>
      </c>
      <c r="E10" s="4">
        <v>187.875007</v>
      </c>
      <c r="F10" s="4">
        <f t="shared" si="1"/>
        <v>26.255205000000018</v>
      </c>
      <c r="G10" s="4">
        <v>161.619802</v>
      </c>
      <c r="H10" s="4">
        <v>0</v>
      </c>
      <c r="I10" s="4">
        <v>312.98794999999996</v>
      </c>
      <c r="J10" s="4">
        <v>2.6237393622950056</v>
      </c>
      <c r="K10" s="4">
        <v>418.66200000000003</v>
      </c>
    </row>
    <row r="11" spans="1:11" ht="15">
      <c r="A11" s="23"/>
      <c r="B11" s="2" t="s">
        <v>7</v>
      </c>
      <c r="C11" s="4">
        <f t="shared" si="0"/>
        <v>167.658391</v>
      </c>
      <c r="D11" s="4">
        <v>0.7085670000000001</v>
      </c>
      <c r="E11" s="4">
        <v>166.949824</v>
      </c>
      <c r="F11" s="4">
        <f t="shared" si="1"/>
        <v>9.609763000000015</v>
      </c>
      <c r="G11" s="4">
        <v>157.340061</v>
      </c>
      <c r="H11" s="4">
        <v>0</v>
      </c>
      <c r="I11" s="4">
        <v>266.01328571428564</v>
      </c>
      <c r="J11" s="4">
        <v>1.129</v>
      </c>
      <c r="K11" s="4">
        <v>426.954</v>
      </c>
    </row>
    <row r="12" spans="1:11" ht="15">
      <c r="A12" s="23"/>
      <c r="B12" s="2" t="s">
        <v>8</v>
      </c>
      <c r="C12" s="4">
        <f t="shared" si="0"/>
        <v>116.26393600000002</v>
      </c>
      <c r="D12" s="4">
        <v>2.419459</v>
      </c>
      <c r="E12" s="4">
        <v>113.84447700000001</v>
      </c>
      <c r="F12" s="4">
        <f t="shared" si="1"/>
        <v>-19.525383999999974</v>
      </c>
      <c r="G12" s="4">
        <v>133.369861</v>
      </c>
      <c r="H12" s="4">
        <v>0</v>
      </c>
      <c r="I12" s="4">
        <v>201.723</v>
      </c>
      <c r="J12" s="4">
        <v>4.287081294747387</v>
      </c>
      <c r="K12" s="4">
        <v>449.366</v>
      </c>
    </row>
    <row r="13" spans="1:11" ht="15">
      <c r="A13" s="23"/>
      <c r="B13" s="2" t="s">
        <v>9</v>
      </c>
      <c r="C13" s="4">
        <f t="shared" si="0"/>
        <v>112.26650999999998</v>
      </c>
      <c r="D13" s="4">
        <v>3.037804</v>
      </c>
      <c r="E13" s="4">
        <v>109.22870599999999</v>
      </c>
      <c r="F13" s="4">
        <f t="shared" si="1"/>
        <v>-6.9916410000000155</v>
      </c>
      <c r="G13" s="4">
        <v>116.220347</v>
      </c>
      <c r="H13" s="4">
        <v>0</v>
      </c>
      <c r="I13" s="4">
        <v>175.313</v>
      </c>
      <c r="J13" s="4">
        <v>4.876</v>
      </c>
      <c r="K13" s="4">
        <v>332.998</v>
      </c>
    </row>
    <row r="14" spans="1:11" ht="15">
      <c r="A14" s="23"/>
      <c r="B14" s="2" t="s">
        <v>10</v>
      </c>
      <c r="C14" s="4">
        <f t="shared" si="0"/>
        <v>109.358063</v>
      </c>
      <c r="D14" s="4">
        <v>2.613511</v>
      </c>
      <c r="E14" s="4">
        <v>106.744552</v>
      </c>
      <c r="F14" s="4">
        <f t="shared" si="1"/>
        <v>2.0143479999999983</v>
      </c>
      <c r="G14" s="4">
        <v>104.730204</v>
      </c>
      <c r="H14" s="4">
        <v>0</v>
      </c>
      <c r="I14" s="4">
        <v>173.4</v>
      </c>
      <c r="J14" s="4">
        <v>4.245</v>
      </c>
      <c r="K14" s="4">
        <v>358.951</v>
      </c>
    </row>
    <row r="15" spans="1:11" ht="15">
      <c r="A15" s="23"/>
      <c r="B15" s="2" t="s">
        <v>11</v>
      </c>
      <c r="C15" s="4">
        <f t="shared" si="0"/>
        <v>114.57357300000001</v>
      </c>
      <c r="D15" s="4">
        <v>2.825129</v>
      </c>
      <c r="E15" s="4">
        <v>111.748444</v>
      </c>
      <c r="F15" s="4">
        <f t="shared" si="1"/>
        <v>6.6683510000000155</v>
      </c>
      <c r="G15" s="4">
        <v>105.08009299999999</v>
      </c>
      <c r="H15" s="4">
        <v>0</v>
      </c>
      <c r="I15" s="4">
        <v>173.614</v>
      </c>
      <c r="J15" s="4">
        <v>4.389</v>
      </c>
      <c r="K15" s="4">
        <v>306.578</v>
      </c>
    </row>
    <row r="16" spans="1:11" ht="15">
      <c r="A16" s="23"/>
      <c r="B16" s="2" t="s">
        <v>12</v>
      </c>
      <c r="C16" s="4">
        <f t="shared" si="0"/>
        <v>118.336592</v>
      </c>
      <c r="D16" s="4">
        <v>2.899852</v>
      </c>
      <c r="E16" s="4">
        <v>115.43674</v>
      </c>
      <c r="F16" s="4">
        <f t="shared" si="1"/>
        <v>7.716659000000007</v>
      </c>
      <c r="G16" s="4">
        <v>107.720081</v>
      </c>
      <c r="H16" s="4">
        <v>0</v>
      </c>
      <c r="I16" s="4">
        <v>186.69</v>
      </c>
      <c r="J16" s="4">
        <v>4.69</v>
      </c>
      <c r="K16" s="4">
        <v>281.966</v>
      </c>
    </row>
    <row r="17" spans="1:11" ht="15">
      <c r="A17" s="23"/>
      <c r="B17" s="2" t="s">
        <v>13</v>
      </c>
      <c r="C17" s="4">
        <f t="shared" si="0"/>
        <v>110.593808</v>
      </c>
      <c r="D17" s="4">
        <v>2.719336</v>
      </c>
      <c r="E17" s="4">
        <v>107.874472</v>
      </c>
      <c r="F17" s="4">
        <f t="shared" si="1"/>
        <v>-2.365722000000005</v>
      </c>
      <c r="G17" s="4">
        <v>110.240194</v>
      </c>
      <c r="H17" s="4">
        <v>0</v>
      </c>
      <c r="I17" s="4">
        <v>196.097</v>
      </c>
      <c r="J17" s="4">
        <v>4.984</v>
      </c>
      <c r="K17" s="4">
        <v>344.65999999999997</v>
      </c>
    </row>
    <row r="18" spans="1:11" ht="15">
      <c r="A18" s="23"/>
      <c r="B18" s="2" t="s">
        <v>14</v>
      </c>
      <c r="C18" s="4">
        <f t="shared" si="0"/>
        <v>128.890802</v>
      </c>
      <c r="D18" s="4">
        <v>2.037058</v>
      </c>
      <c r="E18" s="4">
        <v>126.853744</v>
      </c>
      <c r="F18" s="4">
        <f t="shared" si="1"/>
        <v>-9.956109999999995</v>
      </c>
      <c r="G18" s="4">
        <v>136.809854</v>
      </c>
      <c r="H18" s="4">
        <v>0</v>
      </c>
      <c r="I18" s="4">
        <v>221.04</v>
      </c>
      <c r="J18" s="4">
        <v>3.55</v>
      </c>
      <c r="K18" s="4">
        <v>321.094</v>
      </c>
    </row>
    <row r="19" spans="1:11" ht="15">
      <c r="A19" s="23"/>
      <c r="B19" s="2" t="s">
        <v>15</v>
      </c>
      <c r="C19" s="4">
        <f t="shared" si="0"/>
        <v>152.089553</v>
      </c>
      <c r="D19" s="4">
        <v>2.051549</v>
      </c>
      <c r="E19" s="4">
        <v>150.038004</v>
      </c>
      <c r="F19" s="4">
        <f t="shared" si="1"/>
        <v>-1.6917840000000126</v>
      </c>
      <c r="G19" s="4">
        <v>151.729788</v>
      </c>
      <c r="H19" s="4">
        <v>0</v>
      </c>
      <c r="I19" s="4">
        <v>259.287</v>
      </c>
      <c r="J19" s="4">
        <v>3.545</v>
      </c>
      <c r="K19" s="4">
        <v>507.37800000000004</v>
      </c>
    </row>
    <row r="20" spans="1:11" ht="15.75" thickBot="1">
      <c r="A20" s="24"/>
      <c r="B20" s="7" t="s">
        <v>16</v>
      </c>
      <c r="C20" s="8">
        <f t="shared" si="0"/>
        <v>178.782668</v>
      </c>
      <c r="D20" s="4">
        <v>1.952412</v>
      </c>
      <c r="E20" s="8">
        <v>176.830256</v>
      </c>
      <c r="F20" s="4">
        <f t="shared" si="1"/>
        <v>7.270738999999992</v>
      </c>
      <c r="G20" s="8">
        <v>169.559517</v>
      </c>
      <c r="H20" s="8">
        <v>0</v>
      </c>
      <c r="I20" s="4">
        <v>287.63</v>
      </c>
      <c r="J20" s="4">
        <v>3.176</v>
      </c>
      <c r="K20" s="4">
        <v>417.18</v>
      </c>
    </row>
    <row r="21" spans="1:11" ht="15.75" thickBot="1">
      <c r="A21" s="14" t="s">
        <v>17</v>
      </c>
      <c r="B21" s="15"/>
      <c r="C21" s="9">
        <f aca="true" t="shared" si="2" ref="C21:H21">SUM(C9:C20)</f>
        <v>1678.1301600000002</v>
      </c>
      <c r="D21" s="10">
        <f t="shared" si="2"/>
        <v>26.696166</v>
      </c>
      <c r="E21" s="10">
        <f t="shared" si="2"/>
        <v>1651.433994</v>
      </c>
      <c r="F21" s="10">
        <f t="shared" si="2"/>
        <v>26.474312000000012</v>
      </c>
      <c r="G21" s="10">
        <f t="shared" si="2"/>
        <v>1624.959682</v>
      </c>
      <c r="H21" s="10">
        <f t="shared" si="2"/>
        <v>0</v>
      </c>
      <c r="I21" s="10">
        <f>SUM(I9:I20)/12</f>
        <v>228.7740717261905</v>
      </c>
      <c r="J21" s="10">
        <f>SUM(J9:J20)/12</f>
        <v>3.711235054753533</v>
      </c>
      <c r="K21" s="10">
        <f>SUM(K9:K20)/12</f>
        <v>384.25275000000005</v>
      </c>
    </row>
    <row r="23" spans="4:8" ht="15">
      <c r="D23" s="3"/>
      <c r="E23" s="3"/>
      <c r="G23" s="3"/>
      <c r="H23" s="5"/>
    </row>
    <row r="25" spans="6:7" ht="15">
      <c r="F25" s="5"/>
      <c r="G25" s="5"/>
    </row>
  </sheetData>
  <sheetProtection/>
  <mergeCells count="11">
    <mergeCell ref="A2:K3"/>
    <mergeCell ref="A6:B7"/>
    <mergeCell ref="E6:E7"/>
    <mergeCell ref="F6:H6"/>
    <mergeCell ref="A4:K4"/>
    <mergeCell ref="A21:B21"/>
    <mergeCell ref="I6:J6"/>
    <mergeCell ref="K6:K7"/>
    <mergeCell ref="C6:C7"/>
    <mergeCell ref="D6:D7"/>
    <mergeCell ref="A9:A20"/>
  </mergeCells>
  <printOptions horizontalCentered="1"/>
  <pageMargins left="0.59" right="0.1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2013-01-17T09:00:03Z</dcterms:modified>
  <cp:category/>
  <cp:version/>
  <cp:contentType/>
  <cp:contentStatus/>
</cp:coreProperties>
</file>